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505" firstSheet="2" activeTab="4"/>
  </bookViews>
  <sheets>
    <sheet name="הראל גמל השקעה לילד סיכון גבוה" sheetId="1" r:id="rId1"/>
    <sheet name="הראל גמל השקעה לילד סיכון בינונ" sheetId="2" r:id="rId2"/>
    <sheet name="הראל גמל השקעה לילד סיכון מועט" sheetId="3" r:id="rId3"/>
    <sheet name="הראל גמל השקעה לילד הלכה" sheetId="4" r:id="rId4"/>
    <sheet name="נספח 1 מצרפי" sheetId="5" r:id="rId5"/>
    <sheet name="נספח 2" sheetId="6" r:id="rId6"/>
    <sheet name="נספח 3" sheetId="7" r:id="rId7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<sst xmlns="http://schemas.openxmlformats.org/spreadsheetml/2006/main" count="311" uniqueCount="94">
  <si>
    <t>נספח 3 פירוט עמלות ניהול חיצוני לשנה המסתיימת ביום 31/12/2017</t>
  </si>
  <si>
    <t>הראל גמל השקעה לילד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</si>
  <si>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</si>
  <si>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</si>
  <si>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</si>
  <si>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</si>
  <si>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</si>
  <si>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</si>
  <si>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</si>
  <si>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</si>
  <si>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</si>
  <si>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</si>
  <si>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</si>
  <si>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</si>
  <si>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 xml:space="preserve">מנהל קרנות  - </t>
  </si>
  <si>
    <t>קרן נאמנות חוץ</t>
  </si>
  <si>
    <t>מנהל קרנות א' - BBH LUX FUND</t>
  </si>
  <si>
    <t>מנהל קרנות ב' - CREDIT SUISSE FUND SERV LUX</t>
  </si>
  <si>
    <t>מנהל קרנות ג' - NN L FLEX Senior Loans</t>
  </si>
  <si>
    <t>מנהל קרנות ד' - Nomura Funds Ireland - Nomura</t>
  </si>
  <si>
    <t>סך תשלומים בגין השקעה בקרנות נאמנות</t>
  </si>
  <si>
    <t>תשלום בגין השקעה בתעודות סל</t>
  </si>
  <si>
    <t>תעודת סל ישראלית</t>
  </si>
  <si>
    <t>מנהל קרנות א' - הראל סל בע"מ</t>
  </si>
  <si>
    <t>מנהל קרנות ב' - פסגות תעודות סל מדדים בע"מ</t>
  </si>
  <si>
    <t>מנהל קרנות ג' - קסם תעודות סל ומוצרי מדדים בע"מ</t>
  </si>
  <si>
    <t>מנהל קרנות ד' - תכלית גלובל בע"מ</t>
  </si>
  <si>
    <t>מנהל קרנות ה' - תכלית מורכבות בע"מ</t>
  </si>
  <si>
    <t>תעודת סל זרה</t>
  </si>
  <si>
    <t>מנהל קרנות א' - iShares MSCI Emerging Markets</t>
  </si>
  <si>
    <t>מנהל קרנות ב' - Amundi ETF MSCI Emerging Marke</t>
  </si>
  <si>
    <t>סך תשלומים בגין השקעה בתעודות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</si>
  <si>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</si>
  <si>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</si>
  <si>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</si>
  <si>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</si>
  <si>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31/12/2017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</si>
  <si>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</si>
  <si>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</si>
  <si>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</si>
  <si>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</si>
  <si>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</si>
  <si>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לאומי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</si>
  <si>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</si>
  <si>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</si>
  <si>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</si>
  <si>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</si>
  <si>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</si>
  <si>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</si>
  <si>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</si>
  <si>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>קסטודיאן ג' - בנק מזרחי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</si>
  <si>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</si>
  <si>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</si>
  <si>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</si>
  <si>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</si>
  <si>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</si>
  <si>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</si>
  <si>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</si>
  <si>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</si>
  <si>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</si>
  <si>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</si>
  <si>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</si>
  <si>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</si>
  <si>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31/12/2017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</si>
  <si>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</si>
  <si>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</si>
  <si>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</si>
  <si>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</si>
  <si>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</si>
  <si>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</si>
  <si>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</si>
  <si>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</si>
  <si>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</si>
  <si>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</si>
  <si>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</si>
  <si>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</si>
  <si>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</si>
  <si>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</si>
  <si>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</si>
  <si>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</si>
  <si>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</si>
  <si>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</si>
  <si>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</si>
  <si>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</si>
  <si>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</si>
  <si>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</si>
  <si>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</si>
  <si>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</si>
  <si>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</si>
  <si>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מסך נכסים לסוף שנה קודמת (באחוזים)</t>
  </si>
  <si>
    <t>הראל גמל השקעה לילד הלכה</t>
  </si>
  <si>
    <t>הראל גמל השקעה לילד סיכון מועט</t>
  </si>
  <si>
    <t>הראל גמל השקעה לילד סיכון בינוני</t>
  </si>
  <si>
    <t>הראל גמל השקעה לילד סיכון גבוה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</si>
</sst>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top" wrapText="1" readingOrder="2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 vertical="top" wrapText="1" readingOrder="2"/>
    </xf>
    <xf numFmtId="0" fontId="19" fillId="0" borderId="0" xfId="0" applyFont="1" applyAlignment="1">
      <alignment readingOrder="2"/>
    </xf>
    <xf numFmtId="0" fontId="18" fillId="0" borderId="0" xfId="0" applyFont="1" applyAlignment="1">
      <alignment readingOrder="2"/>
    </xf>
    <xf numFmtId="0" fontId="20" fillId="33" borderId="11" xfId="35" applyFont="1" applyFill="1" applyBorder="1" applyAlignment="1" applyProtection="1">
      <alignment horizontal="centerContinuous" vertical="center" wrapText="1" readingOrder="2"/>
      <protection/>
    </xf>
    <xf numFmtId="0" fontId="21" fillId="33" borderId="11" xfId="35" applyFont="1" applyFill="1" applyBorder="1" applyAlignment="1" applyProtection="1">
      <alignment horizontal="right" vertical="center" wrapText="1" readingOrder="2"/>
      <protection/>
    </xf>
    <xf numFmtId="0" fontId="20" fillId="33" borderId="11" xfId="35" applyFont="1" applyFill="1" applyBorder="1" applyAlignment="1" applyProtection="1">
      <alignment horizontal="right" vertical="center" wrapText="1" readingOrder="2"/>
      <protection/>
    </xf>
    <xf numFmtId="0" fontId="21" fillId="33" borderId="10" xfId="35" applyFont="1" applyFill="1" applyBorder="1" applyAlignment="1" applyProtection="1">
      <alignment horizontal="right" vertical="center" wrapText="1" readingOrder="2"/>
      <protection/>
    </xf>
    <xf numFmtId="0" fontId="21" fillId="0" borderId="13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3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2.75"/>
  <cols>
    <col min="5" max="5" width="55.7109375" style="0" customWidth="1"/>
    <col min="6" max="6" width="15.7109375" style="0" customWidth="1"/>
  </cols>
  <sheetData>
    <row r="2" spans="5:6" ht="31.5">
      <c r="E2" s="22" t="s">
        <v>63</v>
      </c>
      <c r="F2" s="9"/>
    </row>
    <row r="3" spans="5:6" ht="12.75">
      <c r="E3" s="23"/>
      <c r="F3" s="9"/>
    </row>
    <row r="4" spans="5:6" ht="15.75">
      <c r="E4" s="24" t="str">
        <f>_xlfn.COMPOUNDVALUE(4)</f>
        <v>הראל גמל השקעה לילד סיכון גבוה</v>
      </c>
      <c r="F4" s="9"/>
    </row>
    <row r="5" spans="5:6" ht="12.75">
      <c r="E5" s="23"/>
      <c r="F5" s="9"/>
    </row>
    <row r="6" spans="5:6" ht="15.75">
      <c r="E6" s="25"/>
      <c r="F6" s="10" t="s">
        <v>35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8.517340181087325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1.0866654938582083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25.5">
      <c r="E16" s="27" t="s">
        <v>71</v>
      </c>
      <c r="F16" s="12">
        <v>0.004114782641088725</v>
      </c>
    </row>
    <row r="17" spans="5:6" ht="15.75">
      <c r="E17" s="27" t="s">
        <v>72</v>
      </c>
      <c r="F17" s="12">
        <v>0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0</v>
      </c>
    </row>
    <row r="22" spans="5:6" ht="15.75">
      <c r="E22" s="27" t="s">
        <v>76</v>
      </c>
      <c r="F22" s="12">
        <v>0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0.37549022962751927</v>
      </c>
    </row>
    <row r="26" spans="5:6" ht="15.75">
      <c r="E26" s="27" t="s">
        <v>80</v>
      </c>
      <c r="F26" s="12">
        <v>7.420046816383998</v>
      </c>
    </row>
    <row r="27" spans="5:6" ht="15.75">
      <c r="E27" s="27" t="s">
        <v>81</v>
      </c>
      <c r="F27" s="16">
        <v>0</v>
      </c>
    </row>
    <row r="28" spans="5:6" ht="15.75">
      <c r="E28" s="27" t="s">
        <v>82</v>
      </c>
      <c r="F28" s="16">
        <v>7.806402437509755</v>
      </c>
    </row>
    <row r="29" spans="5:6" ht="15.75">
      <c r="E29" s="27"/>
      <c r="F29" s="32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</v>
      </c>
    </row>
    <row r="32" spans="5:6" ht="15.75">
      <c r="E32" s="27" t="s">
        <v>85</v>
      </c>
      <c r="F32" s="12">
        <v>0</v>
      </c>
    </row>
    <row r="33" spans="5:6" ht="15.75">
      <c r="E33" s="25"/>
      <c r="F33" s="14"/>
    </row>
    <row r="34" spans="5:6" ht="15.75">
      <c r="E34" s="26" t="s">
        <v>86</v>
      </c>
      <c r="F34" s="13">
        <v>25.210059941107893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3">
        <v>0.0012845969798925753</v>
      </c>
    </row>
    <row r="38" spans="5:6" ht="15.75">
      <c r="E38" s="27" t="s">
        <v>89</v>
      </c>
      <c r="F38" s="33">
        <v>0.002075141243964266</v>
      </c>
    </row>
    <row r="39" spans="5:6" ht="15.75">
      <c r="E39" s="28"/>
      <c r="F39" s="33"/>
    </row>
    <row r="40" spans="5:6" ht="15.75">
      <c r="E40" s="26" t="s">
        <v>34</v>
      </c>
      <c r="F40" s="16">
        <v>12148.59953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2.75"/>
  <cols>
    <col min="5" max="5" width="55.7109375" style="0" customWidth="1"/>
    <col min="6" max="6" width="15.7109375" style="0" customWidth="1"/>
  </cols>
  <sheetData>
    <row r="2" spans="5:6" ht="31.5">
      <c r="E2" s="22" t="s">
        <v>63</v>
      </c>
      <c r="F2" s="9"/>
    </row>
    <row r="3" spans="5:6" ht="12.75">
      <c r="E3" s="23"/>
      <c r="F3" s="9"/>
    </row>
    <row r="4" spans="5:6" ht="15.75">
      <c r="E4" s="24" t="str">
        <f>_xlfn.COMPOUNDVALUE(3)</f>
        <v>הראל גמל השקעה לילד סיכון בינוני</v>
      </c>
      <c r="F4" s="9"/>
    </row>
    <row r="5" spans="5:6" ht="12.75">
      <c r="E5" s="23"/>
      <c r="F5" s="9"/>
    </row>
    <row r="6" spans="5:6" ht="15.75">
      <c r="E6" s="25"/>
      <c r="F6" s="10" t="s">
        <v>35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4.594735401410918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1.1255735487502743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25.5">
      <c r="E16" s="27" t="s">
        <v>71</v>
      </c>
      <c r="F16" s="12">
        <v>0.55152338</v>
      </c>
    </row>
    <row r="17" spans="5:6" ht="15.75">
      <c r="E17" s="27" t="s">
        <v>72</v>
      </c>
      <c r="F17" s="12">
        <v>0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0</v>
      </c>
    </row>
    <row r="22" spans="5:6" ht="15.75">
      <c r="E22" s="27" t="s">
        <v>76</v>
      </c>
      <c r="F22" s="12">
        <v>0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0.16738458996018582</v>
      </c>
    </row>
    <row r="26" spans="5:6" ht="15.75">
      <c r="E26" s="27" t="s">
        <v>80</v>
      </c>
      <c r="F26" s="12">
        <v>3.305689713041798</v>
      </c>
    </row>
    <row r="27" spans="5:6" ht="15.75">
      <c r="E27" s="27" t="s">
        <v>81</v>
      </c>
      <c r="F27" s="16">
        <v>0</v>
      </c>
    </row>
    <row r="28" spans="5:6" ht="15.75">
      <c r="E28" s="27" t="s">
        <v>82</v>
      </c>
      <c r="F28" s="16">
        <v>9.174393695975075</v>
      </c>
    </row>
    <row r="29" spans="5:6" ht="15.75">
      <c r="E29" s="27"/>
      <c r="F29" s="32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</v>
      </c>
    </row>
    <row r="32" spans="5:6" ht="15.75">
      <c r="E32" s="27" t="s">
        <v>85</v>
      </c>
      <c r="F32" s="12">
        <v>0.5062500000000001</v>
      </c>
    </row>
    <row r="33" spans="5:6" ht="15.75">
      <c r="E33" s="25"/>
      <c r="F33" s="14"/>
    </row>
    <row r="34" spans="5:6" ht="15.75">
      <c r="E34" s="26" t="s">
        <v>86</v>
      </c>
      <c r="F34" s="13">
        <v>19.425550329138254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3">
        <v>0.0009575904198839341</v>
      </c>
    </row>
    <row r="38" spans="5:6" ht="15.75">
      <c r="E38" s="27" t="s">
        <v>89</v>
      </c>
      <c r="F38" s="33">
        <v>0.0013572705785897222</v>
      </c>
    </row>
    <row r="39" spans="5:6" ht="15.75">
      <c r="E39" s="28"/>
      <c r="F39" s="33"/>
    </row>
    <row r="40" spans="5:6" ht="15.75">
      <c r="E40" s="26" t="s">
        <v>34</v>
      </c>
      <c r="F40" s="16">
        <v>14312.216470000001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2.75"/>
  <cols>
    <col min="5" max="5" width="55.7109375" style="0" customWidth="1"/>
    <col min="6" max="6" width="15.7109375" style="0" customWidth="1"/>
  </cols>
  <sheetData>
    <row r="2" spans="5:6" ht="31.5">
      <c r="E2" s="22" t="s">
        <v>63</v>
      </c>
      <c r="F2" s="9"/>
    </row>
    <row r="3" spans="5:6" ht="12.75">
      <c r="E3" s="23"/>
      <c r="F3" s="9"/>
    </row>
    <row r="4" spans="5:6" ht="15.75">
      <c r="E4" s="24" t="str">
        <f>_xlfn.COMPOUNDVALUE(2)</f>
        <v>הראל גמל השקעה לילד סיכון מועט</v>
      </c>
      <c r="F4" s="9"/>
    </row>
    <row r="5" spans="5:6" ht="12.75">
      <c r="E5" s="23"/>
      <c r="F5" s="9"/>
    </row>
    <row r="6" spans="5:6" ht="15.75">
      <c r="E6" s="25"/>
      <c r="F6" s="10" t="s">
        <v>35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5.473549214489905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1.6426076384466768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25.5">
      <c r="E16" s="27" t="s">
        <v>71</v>
      </c>
      <c r="F16" s="12">
        <v>0.19912000000000002</v>
      </c>
    </row>
    <row r="17" spans="5:6" ht="15.75">
      <c r="E17" s="27" t="s">
        <v>72</v>
      </c>
      <c r="F17" s="12">
        <v>0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0</v>
      </c>
    </row>
    <row r="22" spans="5:6" ht="15.75">
      <c r="E22" s="27" t="s">
        <v>76</v>
      </c>
      <c r="F22" s="12">
        <v>0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0.07331124047061492</v>
      </c>
    </row>
    <row r="26" spans="5:6" ht="15.75">
      <c r="E26" s="27" t="s">
        <v>80</v>
      </c>
      <c r="F26" s="12">
        <v>1.4517368533008397</v>
      </c>
    </row>
    <row r="27" spans="5:6" ht="15.75">
      <c r="E27" s="27" t="s">
        <v>81</v>
      </c>
      <c r="F27" s="16">
        <v>0</v>
      </c>
    </row>
    <row r="28" spans="5:6" ht="15.75">
      <c r="E28" s="27" t="s">
        <v>82</v>
      </c>
      <c r="F28" s="16">
        <v>12.83913355202521</v>
      </c>
    </row>
    <row r="29" spans="5:6" ht="15.75">
      <c r="E29" s="27"/>
      <c r="F29" s="32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</v>
      </c>
    </row>
    <row r="32" spans="5:6" ht="15.75">
      <c r="E32" s="27" t="s">
        <v>85</v>
      </c>
      <c r="F32" s="12">
        <v>0.5604100000000001</v>
      </c>
    </row>
    <row r="33" spans="5:6" ht="15.75">
      <c r="E33" s="25"/>
      <c r="F33" s="14"/>
    </row>
    <row r="34" spans="5:6" ht="15.75">
      <c r="E34" s="26" t="s">
        <v>86</v>
      </c>
      <c r="F34" s="13">
        <v>22.239868498733248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3">
        <v>0.0015513614544461897</v>
      </c>
    </row>
    <row r="38" spans="5:6" ht="15.75">
      <c r="E38" s="27" t="s">
        <v>89</v>
      </c>
      <c r="F38" s="33">
        <v>0.0022813232326124107</v>
      </c>
    </row>
    <row r="39" spans="5:6" ht="15.75">
      <c r="E39" s="28"/>
      <c r="F39" s="33"/>
    </row>
    <row r="40" spans="5:6" ht="15.75">
      <c r="E40" s="26" t="s">
        <v>34</v>
      </c>
      <c r="F40" s="16">
        <v>9748.6705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2.75"/>
  <cols>
    <col min="5" max="5" width="55.7109375" style="0" customWidth="1"/>
    <col min="6" max="6" width="15.7109375" style="0" customWidth="1"/>
  </cols>
  <sheetData>
    <row r="2" spans="5:6" ht="31.5">
      <c r="E2" s="22" t="s">
        <v>63</v>
      </c>
      <c r="F2" s="9"/>
    </row>
    <row r="3" spans="5:6" ht="12.75">
      <c r="E3" s="23"/>
      <c r="F3" s="9"/>
    </row>
    <row r="4" spans="5:6" ht="15.75">
      <c r="E4" s="24" t="str">
        <f>_xlfn.COMPOUNDVALUE(1)</f>
        <v>הראל גמל השקעה לילד הלכה</v>
      </c>
      <c r="F4" s="9"/>
    </row>
    <row r="5" spans="5:6" ht="12.75">
      <c r="E5" s="23"/>
      <c r="F5" s="9"/>
    </row>
    <row r="6" spans="5:6" ht="15.75">
      <c r="E6" s="25"/>
      <c r="F6" s="10" t="s">
        <v>35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15.426305649586109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1.296900275356557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25.5">
      <c r="E16" s="27" t="s">
        <v>71</v>
      </c>
      <c r="F16" s="12">
        <v>0</v>
      </c>
    </row>
    <row r="17" spans="5:6" ht="15.75">
      <c r="E17" s="27" t="s">
        <v>72</v>
      </c>
      <c r="F17" s="12">
        <v>0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0</v>
      </c>
    </row>
    <row r="22" spans="5:6" ht="15.75">
      <c r="E22" s="27" t="s">
        <v>76</v>
      </c>
      <c r="F22" s="12">
        <v>0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0</v>
      </c>
    </row>
    <row r="26" spans="5:6" ht="15.75">
      <c r="E26" s="27" t="s">
        <v>80</v>
      </c>
      <c r="F26" s="12">
        <v>0</v>
      </c>
    </row>
    <row r="27" spans="5:6" ht="15.75">
      <c r="E27" s="27" t="s">
        <v>81</v>
      </c>
      <c r="F27" s="16">
        <v>0</v>
      </c>
    </row>
    <row r="28" spans="5:6" ht="15.75">
      <c r="E28" s="27" t="s">
        <v>82</v>
      </c>
      <c r="F28" s="16">
        <v>0</v>
      </c>
    </row>
    <row r="29" spans="5:6" ht="15.75">
      <c r="E29" s="27"/>
      <c r="F29" s="32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</v>
      </c>
    </row>
    <row r="32" spans="5:6" ht="15.75">
      <c r="E32" s="27" t="s">
        <v>85</v>
      </c>
      <c r="F32" s="12">
        <v>0</v>
      </c>
    </row>
    <row r="33" spans="5:6" ht="15.75">
      <c r="E33" s="25"/>
      <c r="F33" s="14"/>
    </row>
    <row r="34" spans="5:6" ht="15.75">
      <c r="E34" s="26" t="s">
        <v>86</v>
      </c>
      <c r="F34" s="13">
        <v>16.723205924942665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3">
        <v>0</v>
      </c>
    </row>
    <row r="38" spans="5:6" ht="15.75">
      <c r="E38" s="27" t="s">
        <v>89</v>
      </c>
      <c r="F38" s="33">
        <v>0.0015134838112977867</v>
      </c>
    </row>
    <row r="39" spans="5:6" ht="15.75">
      <c r="E39" s="28"/>
      <c r="F39" s="33"/>
    </row>
    <row r="40" spans="5:6" ht="15.75">
      <c r="E40" s="26" t="s">
        <v>34</v>
      </c>
      <c r="F40" s="16">
        <v>11049.4779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F15" sqref="F15:F53"/>
    </sheetView>
  </sheetViews>
  <sheetFormatPr defaultColWidth="9.140625" defaultRowHeight="12.75"/>
  <cols>
    <col min="5" max="5" width="55.7109375" style="0" customWidth="1"/>
    <col min="6" max="6" width="15.7109375" style="0" customWidth="1"/>
  </cols>
  <sheetData>
    <row r="2" spans="5:6" ht="31.5">
      <c r="E2" s="22" t="s">
        <v>63</v>
      </c>
      <c r="F2" s="9"/>
    </row>
    <row r="3" spans="5:6" ht="12.75">
      <c r="E3" s="23"/>
      <c r="F3" s="9"/>
    </row>
    <row r="4" spans="5:6" ht="15.75">
      <c r="E4" s="24" t="s">
        <v>1</v>
      </c>
      <c r="F4" s="9"/>
    </row>
    <row r="5" spans="5:6" ht="12.75">
      <c r="E5" s="23"/>
      <c r="F5" s="9"/>
    </row>
    <row r="6" spans="5:6" ht="15.75">
      <c r="E6" s="25"/>
      <c r="F6" s="10" t="s">
        <v>35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16">
        <v>34.01193044657426</v>
      </c>
    </row>
    <row r="10" spans="5:6" ht="15.75">
      <c r="E10" s="25"/>
      <c r="F10" s="31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2">
        <v>5.151746956411715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25.5">
      <c r="E16" s="27" t="s">
        <v>71</v>
      </c>
      <c r="F16" s="12">
        <v>0.7547581626410886</v>
      </c>
    </row>
    <row r="17" spans="5:6" ht="15.75">
      <c r="E17" s="27" t="s">
        <v>72</v>
      </c>
      <c r="F17" s="12">
        <v>0</v>
      </c>
    </row>
    <row r="18" spans="5:6" ht="15.75">
      <c r="E18" s="27" t="s">
        <v>73</v>
      </c>
      <c r="F18" s="12">
        <v>0</v>
      </c>
    </row>
    <row r="19" spans="5:6" ht="15.75">
      <c r="E19" s="25"/>
      <c r="F19" s="31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0</v>
      </c>
    </row>
    <row r="22" spans="5:6" ht="15.75">
      <c r="E22" s="27" t="s">
        <v>76</v>
      </c>
      <c r="F22" s="12">
        <v>0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0.61618606005832</v>
      </c>
    </row>
    <row r="26" spans="5:6" ht="15.75">
      <c r="E26" s="27" t="s">
        <v>80</v>
      </c>
      <c r="F26" s="12">
        <v>12.177473382726639</v>
      </c>
    </row>
    <row r="27" spans="5:6" ht="15.75">
      <c r="E27" s="27" t="s">
        <v>81</v>
      </c>
      <c r="F27" s="16">
        <v>0</v>
      </c>
    </row>
    <row r="28" spans="5:6" ht="15.75">
      <c r="E28" s="27" t="s">
        <v>82</v>
      </c>
      <c r="F28" s="16">
        <v>29.819929685510036</v>
      </c>
    </row>
    <row r="29" spans="5:6" ht="15.75">
      <c r="E29" s="27"/>
      <c r="F29" s="32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</v>
      </c>
    </row>
    <row r="32" spans="5:6" ht="15.75">
      <c r="E32" s="27" t="s">
        <v>85</v>
      </c>
      <c r="F32" s="12">
        <v>1.0666600000000002</v>
      </c>
    </row>
    <row r="33" spans="5:6" ht="15.75">
      <c r="E33" s="25"/>
      <c r="F33" s="14"/>
    </row>
    <row r="34" spans="5:6" ht="15.75">
      <c r="E34" s="26" t="s">
        <v>86</v>
      </c>
      <c r="F34" s="13">
        <v>83.59868469392205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3">
        <v>0.0009402450488512204</v>
      </c>
    </row>
    <row r="38" spans="5:6" ht="15.75">
      <c r="E38" s="27" t="s">
        <v>89</v>
      </c>
      <c r="F38" s="33">
        <v>0.0017689487223279496</v>
      </c>
    </row>
    <row r="39" spans="5:6" ht="15.75">
      <c r="E39" s="28"/>
      <c r="F39" s="33"/>
    </row>
    <row r="40" spans="5:6" ht="15.75">
      <c r="E40" s="26" t="s">
        <v>34</v>
      </c>
      <c r="F40" s="16">
        <v>47258.9644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2.75"/>
  <cols>
    <col min="5" max="5" width="55.7109375" style="0" customWidth="1"/>
    <col min="6" max="6" width="15.7109375" style="0" customWidth="1"/>
  </cols>
  <sheetData>
    <row r="2" spans="5:6" ht="31.5">
      <c r="E2" s="1" t="s">
        <v>36</v>
      </c>
      <c r="F2" s="9"/>
    </row>
    <row r="3" spans="5:6" ht="12.75">
      <c r="E3" s="2"/>
      <c r="F3" s="9"/>
    </row>
    <row r="4" spans="5:6" ht="15.75">
      <c r="E4" s="3" t="s">
        <v>1</v>
      </c>
      <c r="F4" s="9"/>
    </row>
    <row r="5" spans="5:6" ht="12.75">
      <c r="E5" s="2"/>
      <c r="F5" s="9"/>
    </row>
    <row r="6" spans="5:6" ht="15.75">
      <c r="E6" s="17"/>
      <c r="F6" s="10" t="s">
        <v>35</v>
      </c>
    </row>
    <row r="7" spans="5:6" ht="31.5">
      <c r="E7" s="18" t="s">
        <v>37</v>
      </c>
      <c r="F7" s="14"/>
    </row>
    <row r="8" spans="5:6" ht="15.75">
      <c r="E8" s="19" t="s">
        <v>38</v>
      </c>
      <c r="F8" s="15"/>
    </row>
    <row r="9" spans="5:6" ht="15.75">
      <c r="E9" s="20" t="s">
        <v>39</v>
      </c>
      <c r="F9" s="12"/>
    </row>
    <row r="10" spans="5:6" ht="15.75">
      <c r="E10" s="20" t="s">
        <v>40</v>
      </c>
      <c r="F10" s="12"/>
    </row>
    <row r="11" spans="5:6" ht="15.75">
      <c r="E11" s="20" t="s">
        <v>4</v>
      </c>
      <c r="F11" s="12"/>
    </row>
    <row r="12" spans="5:6" ht="15.75">
      <c r="E12" s="19" t="s">
        <v>41</v>
      </c>
      <c r="F12" s="15"/>
    </row>
    <row r="13" spans="5:6" ht="15.75">
      <c r="E13" s="21" t="s">
        <v>42</v>
      </c>
      <c r="F13" s="12">
        <v>21.94592560920297</v>
      </c>
    </row>
    <row r="14" spans="5:6" ht="15.75">
      <c r="E14" s="21" t="s">
        <v>43</v>
      </c>
      <c r="F14" s="12">
        <v>0</v>
      </c>
    </row>
    <row r="15" spans="5:6" ht="15.75">
      <c r="E15" s="21" t="s">
        <v>43</v>
      </c>
      <c r="F15" s="12">
        <v>0</v>
      </c>
    </row>
    <row r="16" spans="5:6" ht="15.75">
      <c r="E16" s="21" t="s">
        <v>43</v>
      </c>
      <c r="F16" s="12">
        <v>0</v>
      </c>
    </row>
    <row r="17" spans="5:6" ht="15.75">
      <c r="E17" s="21" t="s">
        <v>43</v>
      </c>
      <c r="F17" s="12">
        <v>0</v>
      </c>
    </row>
    <row r="18" spans="5:6" ht="15.75">
      <c r="E18" s="21" t="s">
        <v>43</v>
      </c>
      <c r="F18" s="12">
        <v>0</v>
      </c>
    </row>
    <row r="19" spans="5:6" ht="15.75">
      <c r="E19" s="21" t="s">
        <v>43</v>
      </c>
      <c r="F19" s="12">
        <v>0</v>
      </c>
    </row>
    <row r="20" spans="5:6" ht="15.75">
      <c r="E20" s="21" t="s">
        <v>43</v>
      </c>
      <c r="F20" s="12">
        <v>0</v>
      </c>
    </row>
    <row r="21" spans="5:6" ht="15.75">
      <c r="E21" s="21" t="s">
        <v>43</v>
      </c>
      <c r="F21" s="12">
        <v>0</v>
      </c>
    </row>
    <row r="22" spans="5:6" ht="15.75">
      <c r="E22" s="21" t="s">
        <v>43</v>
      </c>
      <c r="F22" s="12">
        <v>0</v>
      </c>
    </row>
    <row r="23" spans="5:6" ht="15.75">
      <c r="E23" s="21" t="s">
        <v>43</v>
      </c>
      <c r="F23" s="12">
        <v>0</v>
      </c>
    </row>
    <row r="24" spans="5:6" ht="15.75">
      <c r="E24" s="21" t="s">
        <v>43</v>
      </c>
      <c r="F24" s="12">
        <v>0</v>
      </c>
    </row>
    <row r="25" spans="5:6" ht="15.75">
      <c r="E25" s="21" t="s">
        <v>43</v>
      </c>
      <c r="F25" s="12">
        <v>0</v>
      </c>
    </row>
    <row r="26" spans="5:6" ht="15.75">
      <c r="E26" s="21" t="s">
        <v>43</v>
      </c>
      <c r="F26" s="12">
        <v>0</v>
      </c>
    </row>
    <row r="27" spans="5:6" ht="15.75">
      <c r="E27" s="20" t="s">
        <v>4</v>
      </c>
      <c r="F27" s="12">
        <v>12.066004837371294</v>
      </c>
    </row>
    <row r="28" spans="5:6" ht="15.75">
      <c r="E28" s="18" t="s">
        <v>44</v>
      </c>
      <c r="F28" s="13">
        <v>34.01193044657426</v>
      </c>
    </row>
    <row r="29" spans="5:6" ht="15.75">
      <c r="E29" s="19"/>
      <c r="F29" s="14"/>
    </row>
    <row r="30" spans="5:6" ht="15.75">
      <c r="E30" s="18" t="s">
        <v>45</v>
      </c>
      <c r="F30" s="14"/>
    </row>
    <row r="31" spans="5:6" ht="15.75">
      <c r="E31" s="19" t="s">
        <v>38</v>
      </c>
      <c r="F31" s="15"/>
    </row>
    <row r="32" spans="5:6" ht="15.75">
      <c r="E32" s="20" t="s">
        <v>46</v>
      </c>
      <c r="F32" s="12">
        <v>0</v>
      </c>
    </row>
    <row r="33" spans="5:6" ht="15.75">
      <c r="E33" s="20" t="s">
        <v>47</v>
      </c>
      <c r="F33" s="12"/>
    </row>
    <row r="34" spans="5:6" ht="15.75">
      <c r="E34" s="20" t="s">
        <v>4</v>
      </c>
      <c r="F34" s="12"/>
    </row>
    <row r="35" spans="5:6" ht="15.75">
      <c r="E35" s="19" t="s">
        <v>41</v>
      </c>
      <c r="F35" s="15"/>
    </row>
    <row r="36" spans="5:6" ht="15.75">
      <c r="E36" s="21" t="s">
        <v>48</v>
      </c>
      <c r="F36" s="12">
        <v>0.6633062767633744</v>
      </c>
    </row>
    <row r="37" spans="5:6" ht="15.75">
      <c r="E37" s="21" t="s">
        <v>49</v>
      </c>
      <c r="F37" s="12">
        <v>4.177529785209777</v>
      </c>
    </row>
    <row r="38" spans="5:6" ht="15.75">
      <c r="E38" s="21" t="s">
        <v>50</v>
      </c>
      <c r="F38" s="12">
        <v>0.3080560636699667</v>
      </c>
    </row>
    <row r="39" spans="5:6" ht="15.75">
      <c r="E39" s="21" t="s">
        <v>51</v>
      </c>
      <c r="F39" s="12">
        <v>0</v>
      </c>
    </row>
    <row r="40" spans="5:6" ht="15.75">
      <c r="E40" s="21" t="s">
        <v>51</v>
      </c>
      <c r="F40" s="12">
        <v>0</v>
      </c>
    </row>
    <row r="41" spans="5:6" ht="15.75">
      <c r="E41" s="21" t="s">
        <v>51</v>
      </c>
      <c r="F41" s="12">
        <v>0</v>
      </c>
    </row>
    <row r="42" spans="5:6" ht="15.75">
      <c r="E42" s="21" t="s">
        <v>51</v>
      </c>
      <c r="F42" s="12">
        <v>0</v>
      </c>
    </row>
    <row r="43" spans="5:6" ht="15.75">
      <c r="E43" s="20" t="s">
        <v>4</v>
      </c>
      <c r="F43" s="12">
        <v>0.002854830768597602</v>
      </c>
    </row>
    <row r="44" spans="5:6" ht="15.75">
      <c r="E44" s="18" t="s">
        <v>52</v>
      </c>
      <c r="F44" s="13">
        <v>5.151746956411715</v>
      </c>
    </row>
    <row r="45" spans="5:6" ht="15.75">
      <c r="E45" s="19"/>
      <c r="F45" s="14"/>
    </row>
    <row r="46" spans="5:6" ht="31.5">
      <c r="E46" s="18" t="s">
        <v>53</v>
      </c>
      <c r="F46" s="14"/>
    </row>
    <row r="47" spans="5:6" ht="15.75">
      <c r="E47" s="21" t="s">
        <v>7</v>
      </c>
      <c r="F47" s="12">
        <v>0.32916000000000006</v>
      </c>
    </row>
    <row r="48" spans="5:6" ht="15.75">
      <c r="E48" s="21" t="s">
        <v>8</v>
      </c>
      <c r="F48" s="12">
        <v>0.42148337999999996</v>
      </c>
    </row>
    <row r="49" spans="5:6" ht="15.75">
      <c r="E49" s="21" t="s">
        <v>54</v>
      </c>
      <c r="F49" s="12">
        <v>0.004114782641088725</v>
      </c>
    </row>
    <row r="50" spans="5:6" ht="15.75">
      <c r="E50" s="21" t="s">
        <v>3</v>
      </c>
      <c r="F50" s="12">
        <v>0</v>
      </c>
    </row>
    <row r="51" spans="5:6" ht="15.75">
      <c r="E51" s="21" t="s">
        <v>3</v>
      </c>
      <c r="F51" s="12">
        <v>0</v>
      </c>
    </row>
    <row r="52" spans="5:6" ht="15.75">
      <c r="E52" s="21" t="s">
        <v>3</v>
      </c>
      <c r="F52" s="12">
        <v>0</v>
      </c>
    </row>
    <row r="53" spans="5:6" ht="15.75">
      <c r="E53" s="21" t="s">
        <v>3</v>
      </c>
      <c r="F53" s="12">
        <v>0</v>
      </c>
    </row>
    <row r="54" spans="5:6" ht="15.75">
      <c r="E54" s="21" t="s">
        <v>3</v>
      </c>
      <c r="F54" s="12">
        <v>0</v>
      </c>
    </row>
    <row r="55" spans="5:6" ht="15.75">
      <c r="E55" s="21" t="s">
        <v>3</v>
      </c>
      <c r="F55" s="12">
        <v>0</v>
      </c>
    </row>
    <row r="56" spans="5:6" ht="15.75">
      <c r="E56" s="21" t="s">
        <v>3</v>
      </c>
      <c r="F56" s="12">
        <v>0</v>
      </c>
    </row>
    <row r="57" spans="5:6" ht="15.75">
      <c r="E57" s="21" t="s">
        <v>3</v>
      </c>
      <c r="F57" s="12">
        <v>0</v>
      </c>
    </row>
    <row r="58" spans="5:6" ht="15.75">
      <c r="E58" s="21" t="s">
        <v>3</v>
      </c>
      <c r="F58" s="12">
        <v>0</v>
      </c>
    </row>
    <row r="59" spans="5:6" ht="15.75">
      <c r="E59" s="21" t="s">
        <v>3</v>
      </c>
      <c r="F59" s="12">
        <v>0</v>
      </c>
    </row>
    <row r="60" spans="5:6" ht="15.75">
      <c r="E60" s="21" t="s">
        <v>3</v>
      </c>
      <c r="F60" s="12">
        <v>0</v>
      </c>
    </row>
    <row r="61" spans="5:6" ht="15.75">
      <c r="E61" s="21" t="s">
        <v>3</v>
      </c>
      <c r="F61" s="12">
        <v>0</v>
      </c>
    </row>
    <row r="62" spans="5:6" ht="15.75">
      <c r="E62" s="20" t="s">
        <v>4</v>
      </c>
      <c r="F62" s="12">
        <v>0</v>
      </c>
    </row>
    <row r="63" spans="5:6" ht="31.5">
      <c r="E63" s="18" t="s">
        <v>55</v>
      </c>
      <c r="F63" s="13">
        <v>0.7547581626410889</v>
      </c>
    </row>
    <row r="64" spans="5:6" ht="15.75">
      <c r="E64" s="18"/>
      <c r="F64" s="14"/>
    </row>
    <row r="65" spans="5:6" ht="15.75">
      <c r="E65" s="18" t="s">
        <v>56</v>
      </c>
      <c r="F65" s="14"/>
    </row>
    <row r="66" spans="5:6" ht="15.75">
      <c r="E66" s="21" t="s">
        <v>3</v>
      </c>
      <c r="F66" s="12">
        <v>0</v>
      </c>
    </row>
    <row r="67" spans="5:6" ht="15.75">
      <c r="E67" s="21" t="s">
        <v>3</v>
      </c>
      <c r="F67" s="12">
        <v>0</v>
      </c>
    </row>
    <row r="68" spans="5:6" ht="15.75">
      <c r="E68" s="21" t="s">
        <v>3</v>
      </c>
      <c r="F68" s="12">
        <v>0</v>
      </c>
    </row>
    <row r="69" spans="5:6" ht="15.75">
      <c r="E69" s="21" t="s">
        <v>3</v>
      </c>
      <c r="F69" s="12">
        <v>0</v>
      </c>
    </row>
    <row r="70" spans="5:6" ht="15.75">
      <c r="E70" s="21" t="s">
        <v>3</v>
      </c>
      <c r="F70" s="12">
        <v>0</v>
      </c>
    </row>
    <row r="71" spans="5:6" ht="15.75">
      <c r="E71" s="21" t="s">
        <v>3</v>
      </c>
      <c r="F71" s="12">
        <v>0</v>
      </c>
    </row>
    <row r="72" spans="5:6" ht="15.75">
      <c r="E72" s="20" t="s">
        <v>4</v>
      </c>
      <c r="F72" s="12">
        <v>0</v>
      </c>
    </row>
    <row r="73" spans="5:6" ht="15.75">
      <c r="E73" s="18" t="s">
        <v>57</v>
      </c>
      <c r="F73" s="13">
        <v>0</v>
      </c>
    </row>
    <row r="74" spans="5:6" ht="15.75">
      <c r="E74" s="18"/>
      <c r="F74" s="14"/>
    </row>
    <row r="75" spans="5:6" ht="15.75">
      <c r="E75" s="18" t="s">
        <v>58</v>
      </c>
      <c r="F75" s="14"/>
    </row>
    <row r="76" spans="5:6" ht="15.75">
      <c r="E76" s="21" t="s">
        <v>3</v>
      </c>
      <c r="F76" s="12">
        <v>0</v>
      </c>
    </row>
    <row r="77" spans="5:6" ht="15.75">
      <c r="E77" s="21" t="s">
        <v>3</v>
      </c>
      <c r="F77" s="12">
        <v>0</v>
      </c>
    </row>
    <row r="78" spans="5:6" ht="15.75">
      <c r="E78" s="21" t="s">
        <v>3</v>
      </c>
      <c r="F78" s="12">
        <v>0</v>
      </c>
    </row>
    <row r="79" spans="5:6" ht="15.75">
      <c r="E79" s="21" t="s">
        <v>3</v>
      </c>
      <c r="F79" s="12">
        <v>0</v>
      </c>
    </row>
    <row r="80" spans="5:6" ht="15.75">
      <c r="E80" s="21" t="s">
        <v>3</v>
      </c>
      <c r="F80" s="12">
        <v>0</v>
      </c>
    </row>
    <row r="81" spans="5:6" ht="15.75">
      <c r="E81" s="20" t="s">
        <v>4</v>
      </c>
      <c r="F81" s="12">
        <v>0</v>
      </c>
    </row>
    <row r="82" spans="5:6" ht="15.75">
      <c r="E82" s="18" t="s">
        <v>59</v>
      </c>
      <c r="F82" s="13">
        <v>0</v>
      </c>
    </row>
    <row r="83" spans="5:6" ht="15.75">
      <c r="E83" s="18"/>
      <c r="F83" s="14"/>
    </row>
    <row r="84" spans="5:6" ht="15.75">
      <c r="E84" s="18" t="s">
        <v>60</v>
      </c>
      <c r="F84" s="14"/>
    </row>
    <row r="85" spans="5:6" ht="15.75">
      <c r="E85" s="21" t="s">
        <v>7</v>
      </c>
      <c r="F85" s="12">
        <v>0.8030700000000001</v>
      </c>
    </row>
    <row r="86" spans="5:6" ht="15.75">
      <c r="E86" s="21" t="s">
        <v>8</v>
      </c>
      <c r="F86" s="12">
        <v>0.15231999999999998</v>
      </c>
    </row>
    <row r="87" spans="5:6" ht="15.75">
      <c r="E87" s="21" t="s">
        <v>54</v>
      </c>
      <c r="F87" s="12">
        <v>0.11127000000000001</v>
      </c>
    </row>
    <row r="88" spans="5:6" ht="15.75">
      <c r="E88" s="21" t="s">
        <v>3</v>
      </c>
      <c r="F88" s="12">
        <v>0</v>
      </c>
    </row>
    <row r="89" spans="5:6" ht="15.75">
      <c r="E89" s="21" t="s">
        <v>3</v>
      </c>
      <c r="F89" s="12">
        <v>0</v>
      </c>
    </row>
    <row r="90" spans="5:6" ht="15.75">
      <c r="E90" s="20" t="s">
        <v>4</v>
      </c>
      <c r="F90" s="12">
        <v>0</v>
      </c>
    </row>
    <row r="91" spans="5:6" ht="15.75">
      <c r="E91" s="18" t="s">
        <v>61</v>
      </c>
      <c r="F91" s="13">
        <v>1.0666600000000002</v>
      </c>
    </row>
    <row r="92" spans="5:6" ht="15.75">
      <c r="E92" s="18"/>
      <c r="F92" s="14"/>
    </row>
    <row r="93" spans="5:6" ht="15.75">
      <c r="E93" s="18" t="s">
        <v>62</v>
      </c>
      <c r="F93" s="13">
        <v>40.98509556562706</v>
      </c>
    </row>
    <row r="94" spans="5:6" ht="15.75">
      <c r="E94" s="18"/>
      <c r="F94" s="14"/>
    </row>
    <row r="95" spans="5:6" ht="15.75">
      <c r="E95" s="5" t="s">
        <v>34</v>
      </c>
      <c r="F95" s="16">
        <v>47258.9644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88"/>
  <sheetViews>
    <sheetView rightToLeft="1" zoomScalePageLayoutView="0" workbookViewId="0" topLeftCell="A1">
      <selection activeCell="F15" sqref="F15:F101"/>
    </sheetView>
  </sheetViews>
  <sheetFormatPr defaultColWidth="9.140625" defaultRowHeight="12.75"/>
  <cols>
    <col min="5" max="5" width="55.7109375" style="0" customWidth="1"/>
    <col min="6" max="6" width="15.7109375" style="0" customWidth="1"/>
  </cols>
  <sheetData>
    <row r="2" spans="5:6" ht="31.5">
      <c r="E2" s="1" t="s">
        <v>0</v>
      </c>
      <c r="F2" s="9"/>
    </row>
    <row r="3" spans="5:6" ht="12.75">
      <c r="E3" s="2"/>
      <c r="F3" s="9"/>
    </row>
    <row r="4" spans="5:6" ht="15.75">
      <c r="E4" s="3" t="s">
        <v>1</v>
      </c>
      <c r="F4" s="9"/>
    </row>
    <row r="5" spans="5:6" ht="12.75">
      <c r="E5" s="2"/>
      <c r="F5" s="9"/>
    </row>
    <row r="6" spans="5:6" ht="15.75">
      <c r="E6" s="4"/>
      <c r="F6" s="10" t="s">
        <v>35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</v>
      </c>
    </row>
    <row r="9" spans="5:6" ht="15.75">
      <c r="E9" s="6" t="s">
        <v>3</v>
      </c>
      <c r="F9" s="12">
        <v>0</v>
      </c>
    </row>
    <row r="10" spans="5:6" ht="15.75">
      <c r="E10" s="6" t="s">
        <v>3</v>
      </c>
      <c r="F10" s="12">
        <v>0</v>
      </c>
    </row>
    <row r="11" spans="5:6" ht="15.75">
      <c r="E11" s="6" t="s">
        <v>3</v>
      </c>
      <c r="F11" s="12">
        <v>0</v>
      </c>
    </row>
    <row r="12" spans="5:6" ht="15.75">
      <c r="E12" s="6" t="s">
        <v>3</v>
      </c>
      <c r="F12" s="12">
        <v>0</v>
      </c>
    </row>
    <row r="13" spans="5:6" ht="15.75">
      <c r="E13" s="6" t="s">
        <v>3</v>
      </c>
      <c r="F13" s="12">
        <v>0</v>
      </c>
    </row>
    <row r="14" spans="5:6" ht="15.75">
      <c r="E14" s="6" t="s">
        <v>3</v>
      </c>
      <c r="F14" s="12">
        <v>0</v>
      </c>
    </row>
    <row r="15" spans="5:6" ht="15.75">
      <c r="E15" s="6" t="s">
        <v>3</v>
      </c>
      <c r="F15" s="12">
        <v>0</v>
      </c>
    </row>
    <row r="16" spans="5:6" ht="15.75">
      <c r="E16" s="6" t="s">
        <v>3</v>
      </c>
      <c r="F16" s="12">
        <v>0</v>
      </c>
    </row>
    <row r="17" spans="5:6" ht="15.75">
      <c r="E17" s="6" t="s">
        <v>3</v>
      </c>
      <c r="F17" s="12">
        <v>0</v>
      </c>
    </row>
    <row r="18" spans="5:6" ht="15.75">
      <c r="E18" s="6" t="s">
        <v>3</v>
      </c>
      <c r="F18" s="12">
        <v>0</v>
      </c>
    </row>
    <row r="19" spans="5:6" ht="15.75">
      <c r="E19" s="6" t="s">
        <v>3</v>
      </c>
      <c r="F19" s="12">
        <v>0</v>
      </c>
    </row>
    <row r="20" spans="5:6" ht="15.75">
      <c r="E20" s="6" t="s">
        <v>3</v>
      </c>
      <c r="F20" s="12">
        <v>0</v>
      </c>
    </row>
    <row r="21" spans="5:6" ht="15.75">
      <c r="E21" s="6" t="s">
        <v>3</v>
      </c>
      <c r="F21" s="12">
        <v>0</v>
      </c>
    </row>
    <row r="22" spans="5:6" ht="15.75">
      <c r="E22" s="6" t="s">
        <v>3</v>
      </c>
      <c r="F22" s="12">
        <v>0</v>
      </c>
    </row>
    <row r="23" spans="5:6" ht="15.75">
      <c r="E23" s="6" t="s">
        <v>4</v>
      </c>
      <c r="F23" s="12">
        <v>0</v>
      </c>
    </row>
    <row r="24" spans="5:6" ht="15.75">
      <c r="E24" s="5" t="s">
        <v>5</v>
      </c>
      <c r="F24" s="13">
        <v>0</v>
      </c>
    </row>
    <row r="25" spans="5:6" ht="15.75">
      <c r="E25" s="7"/>
      <c r="F25" s="14"/>
    </row>
    <row r="26" spans="5:6" ht="15.75">
      <c r="E26" s="5" t="s">
        <v>6</v>
      </c>
      <c r="F26" s="14"/>
    </row>
    <row r="27" spans="5:6" ht="15.75">
      <c r="E27" s="6" t="s">
        <v>7</v>
      </c>
      <c r="F27" s="12"/>
    </row>
    <row r="28" spans="5:6" ht="15.75">
      <c r="E28" s="6" t="s">
        <v>8</v>
      </c>
      <c r="F28" s="12"/>
    </row>
    <row r="29" spans="5:6" ht="15.75">
      <c r="E29" s="6" t="s">
        <v>4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7</v>
      </c>
      <c r="F33" s="12"/>
    </row>
    <row r="34" spans="5:6" ht="15.75">
      <c r="E34" s="6" t="s">
        <v>8</v>
      </c>
      <c r="F34" s="12"/>
    </row>
    <row r="35" spans="5:6" ht="15.75">
      <c r="E35" s="6" t="s">
        <v>4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0</v>
      </c>
    </row>
    <row r="41" spans="5:6" ht="15.75">
      <c r="E41" s="6" t="s">
        <v>14</v>
      </c>
      <c r="F41" s="12">
        <v>0</v>
      </c>
    </row>
    <row r="42" spans="5:6" ht="15.75">
      <c r="E42" s="6" t="s">
        <v>4</v>
      </c>
      <c r="F42" s="12">
        <v>0</v>
      </c>
    </row>
    <row r="43" spans="5:6" ht="15.75">
      <c r="E43" s="8" t="s">
        <v>15</v>
      </c>
      <c r="F43" s="15"/>
    </row>
    <row r="44" spans="5:6" ht="15.75">
      <c r="E44" s="6" t="s">
        <v>16</v>
      </c>
      <c r="F44" s="12">
        <v>3.29387444688825</v>
      </c>
    </row>
    <row r="45" spans="5:6" ht="15.75">
      <c r="E45" s="6" t="s">
        <v>17</v>
      </c>
      <c r="F45" s="12">
        <v>3.420957596060076</v>
      </c>
    </row>
    <row r="46" spans="5:6" ht="15.75">
      <c r="E46" s="6" t="s">
        <v>18</v>
      </c>
      <c r="F46" s="12">
        <v>3.4038355487715015</v>
      </c>
    </row>
    <row r="47" spans="5:6" ht="15.75">
      <c r="E47" s="6" t="s">
        <v>19</v>
      </c>
      <c r="F47" s="12">
        <v>3.0761722271972465</v>
      </c>
    </row>
    <row r="48" spans="5:6" ht="15.75">
      <c r="E48" s="6" t="s">
        <v>14</v>
      </c>
      <c r="F48" s="12">
        <v>0</v>
      </c>
    </row>
    <row r="49" spans="5:6" ht="15.75">
      <c r="E49" s="6" t="s">
        <v>14</v>
      </c>
      <c r="F49" s="12">
        <v>0</v>
      </c>
    </row>
    <row r="50" spans="5:6" ht="15.75">
      <c r="E50" s="6" t="s">
        <v>14</v>
      </c>
      <c r="F50" s="12">
        <v>0</v>
      </c>
    </row>
    <row r="51" spans="5:6" ht="15.75">
      <c r="E51" s="6" t="s">
        <v>14</v>
      </c>
      <c r="F51" s="12">
        <v>0</v>
      </c>
    </row>
    <row r="52" spans="5:6" ht="15.75">
      <c r="E52" s="6" t="s">
        <v>14</v>
      </c>
      <c r="F52" s="12">
        <v>0</v>
      </c>
    </row>
    <row r="53" spans="5:6" ht="15.75">
      <c r="E53" s="6" t="s">
        <v>14</v>
      </c>
      <c r="F53" s="12">
        <v>0</v>
      </c>
    </row>
    <row r="54" spans="5:6" ht="15.75">
      <c r="E54" s="6" t="s">
        <v>14</v>
      </c>
      <c r="F54" s="12">
        <v>0</v>
      </c>
    </row>
    <row r="55" spans="5:6" ht="15.75">
      <c r="E55" s="6" t="s">
        <v>14</v>
      </c>
      <c r="F55" s="12">
        <v>0</v>
      </c>
    </row>
    <row r="56" spans="5:6" ht="15.75">
      <c r="E56" s="6" t="s">
        <v>4</v>
      </c>
      <c r="F56" s="12">
        <v>16.625089866592962</v>
      </c>
    </row>
    <row r="57" spans="5:6" ht="15.75">
      <c r="E57" s="5" t="s">
        <v>20</v>
      </c>
      <c r="F57" s="13">
        <v>29.819929685510036</v>
      </c>
    </row>
    <row r="58" spans="5:6" ht="15.75">
      <c r="E58" s="5"/>
      <c r="F58" s="14"/>
    </row>
    <row r="59" spans="5:6" ht="15.75">
      <c r="E59" s="5" t="s">
        <v>21</v>
      </c>
      <c r="F59" s="14"/>
    </row>
    <row r="60" spans="5:6" ht="15.75">
      <c r="E60" s="8" t="s">
        <v>22</v>
      </c>
      <c r="F60" s="15"/>
    </row>
    <row r="61" spans="5:6" ht="15.75">
      <c r="E61" s="6" t="s">
        <v>23</v>
      </c>
      <c r="F61" s="12">
        <v>0.10606947895638394</v>
      </c>
    </row>
    <row r="62" spans="5:6" ht="15.75">
      <c r="E62" s="6" t="s">
        <v>24</v>
      </c>
      <c r="F62" s="12">
        <v>0.36177006060756106</v>
      </c>
    </row>
    <row r="63" spans="5:6" ht="15.75">
      <c r="E63" s="6" t="s">
        <v>25</v>
      </c>
      <c r="F63" s="12">
        <v>0.09375026817941906</v>
      </c>
    </row>
    <row r="64" spans="5:6" ht="15.75">
      <c r="E64" s="6" t="s">
        <v>26</v>
      </c>
      <c r="F64" s="12">
        <v>0.017876068407141545</v>
      </c>
    </row>
    <row r="65" spans="5:6" ht="15.75">
      <c r="E65" s="6" t="s">
        <v>27</v>
      </c>
      <c r="F65" s="12">
        <v>0.03672018390781442</v>
      </c>
    </row>
    <row r="66" spans="5:6" ht="15.75">
      <c r="E66" s="6" t="s">
        <v>14</v>
      </c>
      <c r="F66" s="12">
        <v>0</v>
      </c>
    </row>
    <row r="67" spans="5:6" ht="15.75">
      <c r="E67" s="6" t="s">
        <v>14</v>
      </c>
      <c r="F67" s="12">
        <v>0</v>
      </c>
    </row>
    <row r="68" spans="5:6" ht="15.75">
      <c r="E68" s="6" t="s">
        <v>14</v>
      </c>
      <c r="F68" s="12">
        <v>0</v>
      </c>
    </row>
    <row r="69" spans="5:6" ht="15.75">
      <c r="E69" s="6" t="s">
        <v>14</v>
      </c>
      <c r="F69" s="12">
        <v>0</v>
      </c>
    </row>
    <row r="70" spans="5:6" ht="15.75">
      <c r="E70" s="6" t="s">
        <v>14</v>
      </c>
      <c r="F70" s="12">
        <v>0</v>
      </c>
    </row>
    <row r="71" spans="5:6" ht="15.75">
      <c r="E71" s="6" t="s">
        <v>4</v>
      </c>
      <c r="F71" s="12">
        <v>0</v>
      </c>
    </row>
    <row r="72" spans="5:6" ht="15.75">
      <c r="E72" s="8" t="s">
        <v>28</v>
      </c>
      <c r="F72" s="15"/>
    </row>
    <row r="73" spans="5:6" ht="15.75">
      <c r="E73" s="6" t="s">
        <v>29</v>
      </c>
      <c r="F73" s="12">
        <v>1.542467528296522</v>
      </c>
    </row>
    <row r="74" spans="5:6" ht="15.75">
      <c r="E74" s="6" t="s">
        <v>30</v>
      </c>
      <c r="F74" s="12">
        <v>1.746735104591081</v>
      </c>
    </row>
    <row r="75" spans="5:6" ht="15.75">
      <c r="E75" s="6" t="s">
        <v>14</v>
      </c>
      <c r="F75" s="12">
        <v>0</v>
      </c>
    </row>
    <row r="76" spans="5:6" ht="15.75">
      <c r="E76" s="6" t="s">
        <v>14</v>
      </c>
      <c r="F76" s="12">
        <v>0</v>
      </c>
    </row>
    <row r="77" spans="5:6" ht="15.75">
      <c r="E77" s="6" t="s">
        <v>14</v>
      </c>
      <c r="F77" s="12">
        <v>0</v>
      </c>
    </row>
    <row r="78" spans="5:6" ht="15.75">
      <c r="E78" s="6" t="s">
        <v>14</v>
      </c>
      <c r="F78" s="12">
        <v>0</v>
      </c>
    </row>
    <row r="79" spans="5:6" ht="15.75">
      <c r="E79" s="6" t="s">
        <v>14</v>
      </c>
      <c r="F79" s="12">
        <v>0</v>
      </c>
    </row>
    <row r="80" spans="5:6" ht="15.75">
      <c r="E80" s="6" t="s">
        <v>14</v>
      </c>
      <c r="F80" s="12">
        <v>0</v>
      </c>
    </row>
    <row r="81" spans="5:6" ht="15.75">
      <c r="E81" s="6" t="s">
        <v>14</v>
      </c>
      <c r="F81" s="12">
        <v>0</v>
      </c>
    </row>
    <row r="82" spans="5:6" ht="15.75">
      <c r="E82" s="6" t="s">
        <v>14</v>
      </c>
      <c r="F82" s="12">
        <v>0</v>
      </c>
    </row>
    <row r="83" spans="5:6" ht="15.75">
      <c r="E83" s="6" t="s">
        <v>4</v>
      </c>
      <c r="F83" s="12">
        <v>8.888270749839036</v>
      </c>
    </row>
    <row r="84" spans="5:6" ht="15.75">
      <c r="E84" s="5" t="s">
        <v>31</v>
      </c>
      <c r="F84" s="13">
        <v>12.793659442784959</v>
      </c>
    </row>
    <row r="85" spans="5:6" ht="15.75">
      <c r="E85" s="5"/>
      <c r="F85" s="14"/>
    </row>
    <row r="86" spans="5:6" ht="15.75">
      <c r="E86" s="5" t="s">
        <v>32</v>
      </c>
      <c r="F86" s="14"/>
    </row>
    <row r="87" spans="5:6" ht="15.75">
      <c r="E87" s="5" t="s">
        <v>33</v>
      </c>
      <c r="F87" s="13">
        <v>42.613589128295</v>
      </c>
    </row>
    <row r="88" spans="5:6" ht="15.75">
      <c r="E88" s="5" t="s">
        <v>34</v>
      </c>
      <c r="F88" s="16">
        <v>47258.9644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HAREL-INS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אלכסנדרה ליסיאנסקי 9042</dc:creator>
  <cp:keywords/>
  <dc:description/>
  <cp:lastModifiedBy>אלכסנדרה ליסיאנסקי 9042</cp:lastModifiedBy>
  <dcterms:created xsi:type="dcterms:W3CDTF">2018-03-27T10:15:04Z</dcterms:created>
  <dcterms:modified xsi:type="dcterms:W3CDTF">2018-03-27T10:15:07Z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DocOrd">
    <vt:lpwstr>9</vt:lpwstr>
  </property>
  <property fmtid="{D5CDD505-2E9C-101B-9397-08002B2CF9AE}" pid="4" name="_dlc_Doc">
    <vt:lpwstr>CUSTOMERS-1843-12301</vt:lpwstr>
  </property>
  <property fmtid="{D5CDD505-2E9C-101B-9397-08002B2CF9AE}" pid="5" name="_dlc_DocIdItemGu">
    <vt:lpwstr>ded6a9ac-f48c-4560-8294-efce72e8cdc2</vt:lpwstr>
  </property>
  <property fmtid="{D5CDD505-2E9C-101B-9397-08002B2CF9AE}" pid="6" name="_dlc_DocIdU">
    <vt:lpwstr>http://www-edit.harel-ext.com/long-term-savings/funding-saving-for-children/investment-routes/_layouts/15/DocIdRedir.aspx?ID=CUSTOMERS-1843-12301, CUSTOMERS-1843-12301</vt:lpwstr>
  </property>
  <property fmtid="{D5CDD505-2E9C-101B-9397-08002B2CF9AE}" pid="7" name="Ord">
    <vt:lpwstr>6.00000000000000</vt:lpwstr>
  </property>
</Properties>
</file>