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firstSheet="10" activeTab="14"/>
  </bookViews>
  <sheets>
    <sheet name="הראל פנסיה מסלול לגילאי 50 ומטה" sheetId="1" r:id="rId1"/>
    <sheet name="הראל פנסיה מסלול לבני 50 עד 60" sheetId="2" r:id="rId2"/>
    <sheet name="הראל פנסיה מסלול לבני 60 ומעלה" sheetId="3" r:id="rId3"/>
    <sheet name="הראל פנסיה - מנוף כללי" sheetId="4" r:id="rId4"/>
    <sheet name=" הראל פנסיה הלכה למקבלי קצבה" sheetId="5" r:id="rId5"/>
    <sheet name=" הראל פנסיה בסיסי למקבלי קצבה" sheetId="6" r:id="rId6"/>
    <sheet name="הראל פנסיה - הלכה למקבלי קיצבה" sheetId="7" r:id="rId7"/>
    <sheet name="הראל פנסיה - בסיסי למקבלי קיצבה" sheetId="8" r:id="rId8"/>
    <sheet name="הראל פנסיה - קצבה לזכאים קיימים" sheetId="9" r:id="rId9"/>
    <sheet name="הראל פנסיה - גילעד כללי" sheetId="10" r:id="rId10"/>
    <sheet name="הראל פנסיה - שקלי טווח קצר" sheetId="11" r:id="rId11"/>
    <sheet name="הראל פנסיה - מניות" sheetId="12" r:id="rId12"/>
    <sheet name="הראל פנסיה - אג&quot;ח ללא מניות" sheetId="13" r:id="rId13"/>
    <sheet name="הראל פנסיה - הלכה" sheetId="14" r:id="rId14"/>
    <sheet name="נספח 1 מצרפי" sheetId="15" r:id="rId15"/>
    <sheet name="נספח 2" sheetId="16" r:id="rId16"/>
    <sheet name="נספח 3" sheetId="17" r:id="rId1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<sst xmlns="http://schemas.openxmlformats.org/spreadsheetml/2006/main" count="613" uniqueCount="102">
  <si>
    <t>נספח 3 פירוט עמלות ניהול חיצוני לשנה המסתיימת ביום 31/12/2020</t>
  </si>
  <si>
    <t xml:space="preserve">הראל פנסיה וגמל בע"מ- הראל פנסיה - קרן פנסיה חדשה מקיפה 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</si>
  <si>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</si>
  <si>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</si>
  <si>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</si>
  <si>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</si>
  <si>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</si>
  <si>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</si>
  <si>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</si>
  <si>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</si>
  <si>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</si>
  <si>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</si>
  <si>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</si>
  <si>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</si>
  <si>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</si>
  <si>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איביאי ניהול קרנות נאמנות</t>
  </si>
  <si>
    <t>מנהל קרנות ג' - מיטב דש קרנות נאמנות בע"מ</t>
  </si>
  <si>
    <t xml:space="preserve">מנהל קרנות  - </t>
  </si>
  <si>
    <t>קרן נאמנות חוץ</t>
  </si>
  <si>
    <t>מנהל קרנות א' - Hermes Global Emerging Markets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</si>
  <si>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</si>
  <si>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</si>
  <si>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</si>
  <si>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</si>
  <si>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</si>
  <si>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</si>
  <si>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</si>
  <si>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</si>
  <si>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</si>
  <si>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</si>
  <si>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</si>
  <si>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</si>
  <si>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31/12/2020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</si>
  <si>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</si>
  <si>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</si>
  <si>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</si>
  <si>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</si>
  <si>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</si>
  <si>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הפועלים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</si>
  <si>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</si>
  <si>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</si>
  <si>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</si>
  <si>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</si>
  <si>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</si>
  <si>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</si>
  <si>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</si>
  <si>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</si>
  <si>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</si>
  <si>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</si>
  <si>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</si>
  <si>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</si>
  <si>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</si>
  <si>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</si>
  <si>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</si>
  <si>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</si>
  <si>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</si>
  <si>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</si>
  <si>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</si>
  <si>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</si>
  <si>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</si>
  <si>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</si>
  <si>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31/12/2020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</si>
  <si>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</si>
  <si>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</si>
  <si>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</si>
  <si>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</si>
  <si>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</si>
  <si>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</si>
  <si>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</si>
  <si>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</si>
  <si>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</si>
  <si>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</si>
  <si>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</si>
  <si>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</si>
  <si>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</si>
  <si>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</si>
  <si>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</si>
  <si>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</si>
  <si>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</si>
  <si>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</si>
  <si>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</si>
  <si>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</si>
  <si>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</si>
  <si>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</si>
  <si>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</si>
  <si>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</si>
  <si>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</si>
  <si>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</si>
  <si>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- הלכה</t>
  </si>
  <si>
    <t>הראל פנסיה - אג"ח ללא מניות</t>
  </si>
  <si>
    <t>הראל פנסיה - מניות</t>
  </si>
  <si>
    <t>הראל פנסיה - שקלי טווח קצר</t>
  </si>
  <si>
    <t>הראל פנסיה - גילעד כללי</t>
  </si>
  <si>
    <t>הראל פנסיה - קצבה לזכאים קיימים</t>
  </si>
  <si>
    <t>הראל פנסיה - בסיסי למקבלי קיצבה</t>
  </si>
  <si>
    <t>הראל פנסיה - הלכה למקבלי קיצבה</t>
  </si>
  <si>
    <t xml:space="preserve"> הראל פנסיה בסיסי למקבלי קצבה</t>
  </si>
  <si>
    <t xml:space="preserve"> הראל פנסיה הלכה למקבלי קצבה</t>
  </si>
  <si>
    <t>הראל פנסיה - מנוף כללי</t>
  </si>
  <si>
    <t>הראל פנסיה מסלול לבני 60 ומעלה</t>
  </si>
  <si>
    <t>הראל פנסיה מסלול לבני 50 עד 60</t>
  </si>
  <si>
    <t>הראל פנסיה מסלול לגילאי 50 ומטה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</si>
</sst>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B33" sqref="B3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tr">
        <f>_xlfn.COMPOUNDVALUE(5)</f>
        <v>הראל פנסיה מסלול לגילאי 50 ומטה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2483.5829456532947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109.7475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721.7565302497015</v>
      </c>
    </row>
    <row r="17" spans="5:6" ht="15.75">
      <c r="E17" s="28" t="s">
        <v>70</v>
      </c>
      <c r="F17" s="12">
        <v>9.13452102192723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1306.0940455584323</v>
      </c>
    </row>
    <row r="22" spans="5:6" ht="15.75">
      <c r="E22" s="28" t="s">
        <v>74</v>
      </c>
      <c r="F22" s="12">
        <v>10142.710550034511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82.3192739088867</v>
      </c>
    </row>
    <row r="26" spans="5:6" ht="15.75">
      <c r="E26" s="28" t="s">
        <v>78</v>
      </c>
      <c r="F26" s="12">
        <v>2315.8462647420392</v>
      </c>
    </row>
    <row r="27" spans="5:6" ht="15.75">
      <c r="E27" s="28" t="s">
        <v>79</v>
      </c>
      <c r="F27" s="16">
        <v>54.976012154683396</v>
      </c>
    </row>
    <row r="28" spans="5:6" ht="15.75">
      <c r="E28" s="28" t="s">
        <v>80</v>
      </c>
      <c r="F28" s="16">
        <v>3978.7281019497436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465.4248100000001</v>
      </c>
    </row>
    <row r="33" spans="5:6" ht="15.75">
      <c r="E33" s="26"/>
      <c r="F33" s="14"/>
    </row>
    <row r="34" spans="5:6" ht="15.75">
      <c r="E34" s="27" t="s">
        <v>84</v>
      </c>
      <c r="F34" s="13">
        <v>21670.320555273218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0.0016498199909373422</v>
      </c>
    </row>
    <row r="38" spans="5:6" ht="15.75">
      <c r="E38" s="28" t="s">
        <v>87</v>
      </c>
      <c r="F38" s="33">
        <v>0.0015633614739250059</v>
      </c>
    </row>
    <row r="39" spans="5:6" ht="15.75">
      <c r="E39" s="29"/>
      <c r="F39" s="33"/>
    </row>
    <row r="40" spans="5:6" ht="15.75">
      <c r="E40" s="27" t="s">
        <v>30</v>
      </c>
      <c r="F40" s="16">
        <v>11557537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92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6954.427333547907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325.77399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2751.638952418441</v>
      </c>
    </row>
    <row r="17" spans="5:6" ht="15.75">
      <c r="E17" s="28" t="s">
        <v>70</v>
      </c>
      <c r="F17" s="12">
        <v>171.61726305185414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7079.201806478836</v>
      </c>
    </row>
    <row r="22" spans="5:6" ht="15.75">
      <c r="E22" s="28" t="s">
        <v>74</v>
      </c>
      <c r="F22" s="12">
        <v>37068.887191366666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228.32327610451756</v>
      </c>
    </row>
    <row r="26" spans="5:6" ht="15.75">
      <c r="E26" s="28" t="s">
        <v>78</v>
      </c>
      <c r="F26" s="12">
        <v>6323.840692923604</v>
      </c>
    </row>
    <row r="27" spans="5:6" ht="15.75">
      <c r="E27" s="28" t="s">
        <v>79</v>
      </c>
      <c r="F27" s="16">
        <v>154.11172237491317</v>
      </c>
    </row>
    <row r="28" spans="5:6" ht="15.75">
      <c r="E28" s="28" t="s">
        <v>80</v>
      </c>
      <c r="F28" s="16">
        <v>11352.492471826361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1057.26425</v>
      </c>
    </row>
    <row r="33" spans="5:6" ht="15.75">
      <c r="E33" s="26"/>
      <c r="F33" s="14"/>
    </row>
    <row r="34" spans="5:6" ht="15.75">
      <c r="E34" s="27" t="s">
        <v>84</v>
      </c>
      <c r="F34" s="13">
        <v>73467.57895009308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0.00144349004348126</v>
      </c>
    </row>
    <row r="38" spans="5:6" ht="15.75">
      <c r="E38" s="28" t="s">
        <v>87</v>
      </c>
      <c r="F38" s="33">
        <v>0.0015826851495128187</v>
      </c>
    </row>
    <row r="39" spans="5:6" ht="15.75">
      <c r="E39" s="29"/>
      <c r="F39" s="33"/>
    </row>
    <row r="40" spans="5:6" ht="15.75">
      <c r="E40" s="27" t="s">
        <v>30</v>
      </c>
      <c r="F40" s="16">
        <v>45733436.584213175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91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22.906859607716207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0.14389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0.45132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0</v>
      </c>
    </row>
    <row r="22" spans="5:6" ht="15.75">
      <c r="E22" s="28" t="s">
        <v>74</v>
      </c>
      <c r="F22" s="12">
        <v>0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0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0</v>
      </c>
    </row>
    <row r="33" spans="5:6" ht="15.75">
      <c r="E33" s="26"/>
      <c r="F33" s="14"/>
    </row>
    <row r="34" spans="5:6" ht="15.75">
      <c r="E34" s="27" t="s">
        <v>84</v>
      </c>
      <c r="F34" s="13">
        <v>23.502069607716205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6.416326112180072E-07</v>
      </c>
    </row>
    <row r="38" spans="5:6" ht="15.75">
      <c r="E38" s="28" t="s">
        <v>87</v>
      </c>
      <c r="F38" s="33">
        <v>4.889359676302615E-05</v>
      </c>
    </row>
    <row r="39" spans="5:6" ht="15.75">
      <c r="E39" s="29"/>
      <c r="F39" s="33"/>
    </row>
    <row r="40" spans="5:6" ht="15.75">
      <c r="E40" s="27" t="s">
        <v>30</v>
      </c>
      <c r="F40" s="16">
        <v>703393.1756418397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90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331.48698519726827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12.406130000000001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1.15388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46.5598279325968</v>
      </c>
    </row>
    <row r="22" spans="5:6" ht="15.75">
      <c r="E22" s="28" t="s">
        <v>74</v>
      </c>
      <c r="F22" s="12">
        <v>215.5386334894541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12.022812296540506</v>
      </c>
    </row>
    <row r="26" spans="5:6" ht="15.75">
      <c r="E26" s="28" t="s">
        <v>78</v>
      </c>
      <c r="F26" s="12">
        <v>334.77649694950446</v>
      </c>
    </row>
    <row r="27" spans="5:6" ht="15.75">
      <c r="E27" s="28" t="s">
        <v>79</v>
      </c>
      <c r="F27" s="16">
        <v>9.714568681964515</v>
      </c>
    </row>
    <row r="28" spans="5:6" ht="15.75">
      <c r="E28" s="28" t="s">
        <v>80</v>
      </c>
      <c r="F28" s="16">
        <v>414.0196629784433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0</v>
      </c>
    </row>
    <row r="33" spans="5:6" ht="15.75">
      <c r="E33" s="26"/>
      <c r="F33" s="14"/>
    </row>
    <row r="34" spans="5:6" ht="15.75">
      <c r="E34" s="27" t="s">
        <v>84</v>
      </c>
      <c r="F34" s="13">
        <v>1377.678997525772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0.0009533478748922038</v>
      </c>
    </row>
    <row r="38" spans="5:6" ht="15.75">
      <c r="E38" s="28" t="s">
        <v>87</v>
      </c>
      <c r="F38" s="33">
        <v>0.0010086557499537933</v>
      </c>
    </row>
    <row r="39" spans="5:6" ht="15.75">
      <c r="E39" s="29"/>
      <c r="F39" s="33"/>
    </row>
    <row r="40" spans="5:6" ht="15.75">
      <c r="E40" s="27" t="s">
        <v>30</v>
      </c>
      <c r="F40" s="16">
        <v>1084374.245283124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89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18.19075524586252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1.27285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22.589481997822134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5.359658531521189</v>
      </c>
    </row>
    <row r="22" spans="5:6" ht="15.75">
      <c r="E22" s="28" t="s">
        <v>74</v>
      </c>
      <c r="F22" s="12">
        <v>64.80136677742502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52.49735705402525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14.11127</v>
      </c>
    </row>
    <row r="33" spans="5:6" ht="15.75">
      <c r="E33" s="26"/>
      <c r="F33" s="14"/>
    </row>
    <row r="34" spans="5:6" ht="15.75">
      <c r="E34" s="27" t="s">
        <v>84</v>
      </c>
      <c r="F34" s="13">
        <v>178.8227396066561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0.0008300477694437795</v>
      </c>
    </row>
    <row r="38" spans="5:6" ht="15.75">
      <c r="E38" s="28" t="s">
        <v>87</v>
      </c>
      <c r="F38" s="33">
        <v>0.0007415942775526905</v>
      </c>
    </row>
    <row r="39" spans="5:6" ht="15.75">
      <c r="E39" s="29"/>
      <c r="F39" s="33"/>
    </row>
    <row r="40" spans="5:6" ht="15.75">
      <c r="E40" s="27" t="s">
        <v>30</v>
      </c>
      <c r="F40" s="16">
        <v>191987.90747619403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88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372.62512241962446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1.4461499999999998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0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0</v>
      </c>
    </row>
    <row r="22" spans="5:6" ht="15.75">
      <c r="E22" s="28" t="s">
        <v>74</v>
      </c>
      <c r="F22" s="12">
        <v>0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0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0</v>
      </c>
    </row>
    <row r="33" spans="5:6" ht="15.75">
      <c r="E33" s="26"/>
      <c r="F33" s="14"/>
    </row>
    <row r="34" spans="5:6" ht="15.75">
      <c r="E34" s="27" t="s">
        <v>84</v>
      </c>
      <c r="F34" s="13">
        <v>374.07127241962445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</v>
      </c>
    </row>
    <row r="38" spans="5:6" ht="15.75">
      <c r="E38" s="28" t="s">
        <v>87</v>
      </c>
      <c r="F38" s="33">
        <v>0.00022617871851559457</v>
      </c>
    </row>
    <row r="39" spans="5:6" ht="15.75">
      <c r="E39" s="29"/>
      <c r="F39" s="33"/>
    </row>
    <row r="40" spans="5:6" ht="15.75">
      <c r="E40" s="27" t="s">
        <v>30</v>
      </c>
      <c r="F40" s="16">
        <v>1491743.3861790404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1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16">
        <v>11863.880906465976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2">
        <v>524.5452499999999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4153.550478333663</v>
      </c>
    </row>
    <row r="17" spans="5:6" ht="15.75">
      <c r="E17" s="28" t="s">
        <v>70</v>
      </c>
      <c r="F17" s="12">
        <v>198.2870626763491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9594.533673604474</v>
      </c>
    </row>
    <row r="22" spans="5:6" ht="15.75">
      <c r="E22" s="28" t="s">
        <v>74</v>
      </c>
      <c r="F22" s="12">
        <v>55115.88560112928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370.7563111993133</v>
      </c>
    </row>
    <row r="26" spans="5:6" ht="15.75">
      <c r="E26" s="28" t="s">
        <v>78</v>
      </c>
      <c r="F26" s="12">
        <v>10301.060981060667</v>
      </c>
    </row>
    <row r="27" spans="5:6" ht="15.75">
      <c r="E27" s="28" t="s">
        <v>79</v>
      </c>
      <c r="F27" s="16">
        <v>251.82011283656695</v>
      </c>
    </row>
    <row r="28" spans="5:6" ht="15.75">
      <c r="E28" s="28" t="s">
        <v>80</v>
      </c>
      <c r="F28" s="16">
        <v>18471.642284829606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1884.4507800000003</v>
      </c>
    </row>
    <row r="33" spans="5:6" ht="15.75">
      <c r="E33" s="26"/>
      <c r="F33" s="14"/>
    </row>
    <row r="34" spans="5:6" ht="15.75">
      <c r="E34" s="27" t="s">
        <v>84</v>
      </c>
      <c r="F34" s="13">
        <v>112730.41344213589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0.0013656099394212615</v>
      </c>
    </row>
    <row r="38" spans="5:6" ht="15.75">
      <c r="E38" s="28" t="s">
        <v>87</v>
      </c>
      <c r="F38" s="33">
        <v>0.00143545281178599</v>
      </c>
    </row>
    <row r="39" spans="5:6" ht="15.75">
      <c r="E39" s="29"/>
      <c r="F39" s="33"/>
    </row>
    <row r="40" spans="5:6" ht="15.75">
      <c r="E40" s="27" t="s">
        <v>30</v>
      </c>
      <c r="F40" s="16">
        <v>73332580.06706801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32</v>
      </c>
      <c r="F2" s="22"/>
    </row>
    <row r="3" spans="5:6" ht="14.25">
      <c r="E3" s="2"/>
      <c r="F3" s="22"/>
    </row>
    <row r="4" spans="5:6" ht="15.75">
      <c r="E4" s="3" t="s">
        <v>1</v>
      </c>
      <c r="F4" s="22"/>
    </row>
    <row r="5" spans="5:6" ht="14.25">
      <c r="E5" s="2"/>
      <c r="F5" s="22"/>
    </row>
    <row r="6" spans="5:6" ht="15.75">
      <c r="E6" s="17"/>
      <c r="F6" s="10" t="s">
        <v>31</v>
      </c>
    </row>
    <row r="7" spans="5:6" ht="31.5">
      <c r="E7" s="18" t="s">
        <v>33</v>
      </c>
      <c r="F7" s="14"/>
    </row>
    <row r="8" spans="5:6" ht="15.75">
      <c r="E8" s="19" t="s">
        <v>34</v>
      </c>
      <c r="F8" s="15"/>
    </row>
    <row r="9" spans="5:6" ht="15.75">
      <c r="E9" s="20" t="s">
        <v>35</v>
      </c>
      <c r="F9" s="12"/>
    </row>
    <row r="10" spans="5:6" ht="15.75">
      <c r="E10" s="20" t="s">
        <v>36</v>
      </c>
      <c r="F10" s="12"/>
    </row>
    <row r="11" spans="5:6" ht="15.75">
      <c r="E11" s="20" t="s">
        <v>4</v>
      </c>
      <c r="F11" s="12"/>
    </row>
    <row r="12" spans="5:6" ht="15.75">
      <c r="E12" s="19" t="s">
        <v>37</v>
      </c>
      <c r="F12" s="15"/>
    </row>
    <row r="13" spans="5:6" ht="15.75">
      <c r="E13" s="21" t="s">
        <v>38</v>
      </c>
      <c r="F13" s="12">
        <v>1207.1827161708607</v>
      </c>
    </row>
    <row r="14" spans="5:6" ht="15.75">
      <c r="E14" s="21" t="s">
        <v>39</v>
      </c>
      <c r="F14" s="12">
        <v>4020.8997658589947</v>
      </c>
    </row>
    <row r="15" spans="5:6" ht="15.75">
      <c r="E15" s="21" t="s">
        <v>40</v>
      </c>
      <c r="F15" s="12">
        <v>0</v>
      </c>
    </row>
    <row r="16" spans="5:6" ht="15.75">
      <c r="E16" s="21" t="s">
        <v>40</v>
      </c>
      <c r="F16" s="12">
        <v>0</v>
      </c>
    </row>
    <row r="17" spans="5:6" ht="15.75">
      <c r="E17" s="21" t="s">
        <v>40</v>
      </c>
      <c r="F17" s="12">
        <v>0</v>
      </c>
    </row>
    <row r="18" spans="5:6" ht="15.75">
      <c r="E18" s="21" t="s">
        <v>40</v>
      </c>
      <c r="F18" s="12">
        <v>0</v>
      </c>
    </row>
    <row r="19" spans="5:6" ht="15.75">
      <c r="E19" s="21" t="s">
        <v>40</v>
      </c>
      <c r="F19" s="12">
        <v>0</v>
      </c>
    </row>
    <row r="20" spans="5:6" ht="15.75">
      <c r="E20" s="21" t="s">
        <v>40</v>
      </c>
      <c r="F20" s="12">
        <v>0</v>
      </c>
    </row>
    <row r="21" spans="5:6" ht="15.75">
      <c r="E21" s="21" t="s">
        <v>40</v>
      </c>
      <c r="F21" s="12">
        <v>0</v>
      </c>
    </row>
    <row r="22" spans="5:6" ht="15.75">
      <c r="E22" s="21" t="s">
        <v>40</v>
      </c>
      <c r="F22" s="12">
        <v>0</v>
      </c>
    </row>
    <row r="23" spans="5:6" ht="15.75">
      <c r="E23" s="21" t="s">
        <v>40</v>
      </c>
      <c r="F23" s="12">
        <v>0</v>
      </c>
    </row>
    <row r="24" spans="5:6" ht="15.75">
      <c r="E24" s="21" t="s">
        <v>40</v>
      </c>
      <c r="F24" s="12">
        <v>0</v>
      </c>
    </row>
    <row r="25" spans="5:6" ht="15.75">
      <c r="E25" s="21" t="s">
        <v>40</v>
      </c>
      <c r="F25" s="12">
        <v>0</v>
      </c>
    </row>
    <row r="26" spans="5:6" ht="15.75">
      <c r="E26" s="21" t="s">
        <v>40</v>
      </c>
      <c r="F26" s="12">
        <v>0</v>
      </c>
    </row>
    <row r="27" spans="5:6" ht="15.75">
      <c r="E27" s="20" t="s">
        <v>4</v>
      </c>
      <c r="F27" s="12">
        <v>6635.798424436122</v>
      </c>
    </row>
    <row r="28" spans="5:6" ht="15.75">
      <c r="E28" s="18" t="s">
        <v>41</v>
      </c>
      <c r="F28" s="13">
        <v>11863.880906465976</v>
      </c>
    </row>
    <row r="29" spans="5:6" ht="15.75">
      <c r="E29" s="19"/>
      <c r="F29" s="14"/>
    </row>
    <row r="30" spans="5:6" ht="15.75">
      <c r="E30" s="18" t="s">
        <v>42</v>
      </c>
      <c r="F30" s="14"/>
    </row>
    <row r="31" spans="5:6" ht="15.75">
      <c r="E31" s="19" t="s">
        <v>34</v>
      </c>
      <c r="F31" s="15"/>
    </row>
    <row r="32" spans="5:6" ht="15.75">
      <c r="E32" s="20" t="s">
        <v>43</v>
      </c>
      <c r="F32" s="12"/>
    </row>
    <row r="33" spans="5:6" ht="15.75">
      <c r="E33" s="20" t="s">
        <v>44</v>
      </c>
      <c r="F33" s="12"/>
    </row>
    <row r="34" spans="5:6" ht="15.75">
      <c r="E34" s="20" t="s">
        <v>4</v>
      </c>
      <c r="F34" s="12"/>
    </row>
    <row r="35" spans="5:6" ht="15.75">
      <c r="E35" s="19" t="s">
        <v>37</v>
      </c>
      <c r="F35" s="15"/>
    </row>
    <row r="36" spans="5:6" ht="15.75">
      <c r="E36" s="21" t="s">
        <v>45</v>
      </c>
      <c r="F36" s="12">
        <v>150.81805</v>
      </c>
    </row>
    <row r="37" spans="5:6" ht="15.75">
      <c r="E37" s="21" t="s">
        <v>46</v>
      </c>
      <c r="F37" s="12">
        <v>373.7271999999999</v>
      </c>
    </row>
    <row r="38" spans="5:6" ht="15.75">
      <c r="E38" s="21" t="s">
        <v>47</v>
      </c>
      <c r="F38" s="12">
        <v>0</v>
      </c>
    </row>
    <row r="39" spans="5:6" ht="15.75">
      <c r="E39" s="21" t="s">
        <v>47</v>
      </c>
      <c r="F39" s="12">
        <v>0</v>
      </c>
    </row>
    <row r="40" spans="5:6" ht="15.75">
      <c r="E40" s="21" t="s">
        <v>47</v>
      </c>
      <c r="F40" s="12">
        <v>0</v>
      </c>
    </row>
    <row r="41" spans="5:6" ht="15.75">
      <c r="E41" s="21" t="s">
        <v>47</v>
      </c>
      <c r="F41" s="12">
        <v>0</v>
      </c>
    </row>
    <row r="42" spans="5:6" ht="15.75">
      <c r="E42" s="21" t="s">
        <v>47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48</v>
      </c>
      <c r="F44" s="13">
        <v>524.5452499999999</v>
      </c>
    </row>
    <row r="45" spans="5:6" ht="15.75">
      <c r="E45" s="19"/>
      <c r="F45" s="14"/>
    </row>
    <row r="46" spans="5:6" ht="15.75">
      <c r="E46" s="18" t="s">
        <v>49</v>
      </c>
      <c r="F46" s="14"/>
    </row>
    <row r="47" spans="5:6" ht="15.75">
      <c r="E47" s="21" t="s">
        <v>7</v>
      </c>
      <c r="F47" s="12">
        <v>564.1197099999999</v>
      </c>
    </row>
    <row r="48" spans="5:6" ht="15.75">
      <c r="E48" s="21" t="s">
        <v>8</v>
      </c>
      <c r="F48" s="12">
        <v>198.2870626763491</v>
      </c>
    </row>
    <row r="49" spans="5:6" ht="15.75">
      <c r="E49" s="21" t="s">
        <v>50</v>
      </c>
      <c r="F49" s="12">
        <v>1747.6527199999998</v>
      </c>
    </row>
    <row r="50" spans="5:6" ht="15.75">
      <c r="E50" s="21" t="s">
        <v>51</v>
      </c>
      <c r="F50" s="12">
        <v>1499.0050353213148</v>
      </c>
    </row>
    <row r="51" spans="5:6" ht="15.75">
      <c r="E51" s="21" t="s">
        <v>52</v>
      </c>
      <c r="F51" s="12">
        <v>108.9703630185426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233.80264999380714</v>
      </c>
    </row>
    <row r="63" spans="5:6" ht="15.75">
      <c r="E63" s="18" t="s">
        <v>53</v>
      </c>
      <c r="F63" s="13">
        <v>4351.8375410100125</v>
      </c>
    </row>
    <row r="64" spans="5:6" ht="15.75">
      <c r="E64" s="18"/>
      <c r="F64" s="14"/>
    </row>
    <row r="65" spans="5:6" ht="15.75">
      <c r="E65" s="18" t="s">
        <v>54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55</v>
      </c>
      <c r="F73" s="13">
        <v>0</v>
      </c>
    </row>
    <row r="74" spans="5:6" ht="15.75">
      <c r="E74" s="18"/>
      <c r="F74" s="14"/>
    </row>
    <row r="75" spans="5:6" ht="15.75">
      <c r="E75" s="18" t="s">
        <v>56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57</v>
      </c>
      <c r="F82" s="13">
        <v>0</v>
      </c>
    </row>
    <row r="83" spans="5:6" ht="15.75">
      <c r="E83" s="18"/>
      <c r="F83" s="14"/>
    </row>
    <row r="84" spans="5:6" ht="15.75">
      <c r="E84" s="18" t="s">
        <v>58</v>
      </c>
      <c r="F84" s="14"/>
    </row>
    <row r="85" spans="5:6" ht="15.75">
      <c r="E85" s="21" t="s">
        <v>7</v>
      </c>
      <c r="F85" s="12">
        <v>1117.1258400000004</v>
      </c>
    </row>
    <row r="86" spans="5:6" ht="15.75">
      <c r="E86" s="21" t="s">
        <v>8</v>
      </c>
      <c r="F86" s="12">
        <v>209.51781999999994</v>
      </c>
    </row>
    <row r="87" spans="5:6" ht="15.75">
      <c r="E87" s="21" t="s">
        <v>50</v>
      </c>
      <c r="F87" s="12">
        <v>382.19732999999997</v>
      </c>
    </row>
    <row r="88" spans="5:6" ht="15.75">
      <c r="E88" s="21" t="s">
        <v>51</v>
      </c>
      <c r="F88" s="12">
        <v>175.60978999999998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59</v>
      </c>
      <c r="F91" s="13">
        <v>1884.4507800000003</v>
      </c>
    </row>
    <row r="92" spans="5:6" ht="15.75">
      <c r="E92" s="18"/>
      <c r="F92" s="14"/>
    </row>
    <row r="93" spans="5:6" ht="15.75">
      <c r="E93" s="18" t="s">
        <v>60</v>
      </c>
      <c r="F93" s="13">
        <v>18624.714477475987</v>
      </c>
    </row>
    <row r="94" spans="5:6" ht="15.75">
      <c r="E94" s="18"/>
      <c r="F94" s="14"/>
    </row>
    <row r="95" spans="5:6" ht="15.75">
      <c r="E95" s="5" t="s">
        <v>30</v>
      </c>
      <c r="F95" s="16">
        <v>73332580.06706801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31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64710.41927473376</v>
      </c>
    </row>
    <row r="24" spans="5:6" ht="15.75">
      <c r="E24" s="5" t="s">
        <v>5</v>
      </c>
      <c r="F24" s="13">
        <v>64710.41927473376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250.26680669632987</v>
      </c>
    </row>
    <row r="41" spans="5:6" ht="15.75">
      <c r="E41" s="6" t="s">
        <v>15</v>
      </c>
      <c r="F41" s="12">
        <v>0.8842449491302578</v>
      </c>
    </row>
    <row r="42" spans="5:6" ht="15.75">
      <c r="E42" s="6" t="s">
        <v>16</v>
      </c>
      <c r="F42" s="12">
        <v>0.6690611911068206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1941.3630827878062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16530.2792020418</v>
      </c>
    </row>
    <row r="60" spans="5:6" ht="15.75">
      <c r="E60" s="5" t="s">
        <v>20</v>
      </c>
      <c r="F60" s="13">
        <v>18723.46239766617</v>
      </c>
    </row>
    <row r="61" spans="5:6" ht="15.75">
      <c r="E61" s="5"/>
      <c r="F61" s="14"/>
    </row>
    <row r="62" spans="5:6" ht="15.75">
      <c r="E62" s="5" t="s">
        <v>21</v>
      </c>
      <c r="F62" s="14"/>
    </row>
    <row r="63" spans="5:6" ht="15.75">
      <c r="E63" s="8" t="s">
        <v>22</v>
      </c>
      <c r="F63" s="15"/>
    </row>
    <row r="64" spans="5:6" ht="15.75">
      <c r="E64" s="6" t="s">
        <v>23</v>
      </c>
      <c r="F64" s="12">
        <v>324.5779094969604</v>
      </c>
    </row>
    <row r="65" spans="5:6" ht="15.75">
      <c r="E65" s="6" t="s">
        <v>24</v>
      </c>
      <c r="F65" s="12">
        <v>27.47528411508681</v>
      </c>
    </row>
    <row r="66" spans="5:6" ht="15.75">
      <c r="E66" s="6" t="s">
        <v>25</v>
      </c>
      <c r="F66" s="12">
        <v>18.703117587266068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26</v>
      </c>
      <c r="F75" s="15"/>
    </row>
    <row r="76" spans="5:6" ht="15.75">
      <c r="E76" s="6" t="s">
        <v>17</v>
      </c>
      <c r="F76" s="12">
        <v>0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10301.060981060667</v>
      </c>
    </row>
    <row r="87" spans="5:6" ht="15.75">
      <c r="E87" s="5" t="s">
        <v>27</v>
      </c>
      <c r="F87" s="13">
        <v>10671.81729225998</v>
      </c>
    </row>
    <row r="88" spans="5:6" ht="15.75">
      <c r="E88" s="5"/>
      <c r="F88" s="14"/>
    </row>
    <row r="89" spans="5:6" ht="15.75">
      <c r="E89" s="5" t="s">
        <v>28</v>
      </c>
      <c r="F89" s="14"/>
    </row>
    <row r="90" spans="5:6" ht="15.75">
      <c r="E90" s="5" t="s">
        <v>29</v>
      </c>
      <c r="F90" s="13">
        <v>94105.69896465991</v>
      </c>
    </row>
    <row r="91" spans="5:6" ht="15.75">
      <c r="E91" s="5" t="s">
        <v>30</v>
      </c>
      <c r="F91" s="16">
        <v>73332580.06706801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E4" sqref="E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tr">
        <f>_xlfn.COMPOUNDVALUE(4)</f>
        <v>הראל פנסיה מסלול לבני 50 עד 60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339.51215500819785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15.119539999999997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118.15758027178317</v>
      </c>
    </row>
    <row r="17" spans="5:6" ht="15.75">
      <c r="E17" s="28" t="s">
        <v>70</v>
      </c>
      <c r="F17" s="12">
        <v>2.155430108779725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206.58135315852223</v>
      </c>
    </row>
    <row r="22" spans="5:6" ht="15.75">
      <c r="E22" s="28" t="s">
        <v>74</v>
      </c>
      <c r="F22" s="12">
        <v>1579.0843679815969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10.349761691023184</v>
      </c>
    </row>
    <row r="26" spans="5:6" ht="15.75">
      <c r="E26" s="28" t="s">
        <v>78</v>
      </c>
      <c r="F26" s="12">
        <v>291.28797543887237</v>
      </c>
    </row>
    <row r="27" spans="5:6" ht="15.75">
      <c r="E27" s="28" t="s">
        <v>79</v>
      </c>
      <c r="F27" s="16">
        <v>6.924229199981211</v>
      </c>
    </row>
    <row r="28" spans="5:6" ht="15.75">
      <c r="E28" s="28" t="s">
        <v>80</v>
      </c>
      <c r="F28" s="16">
        <v>557.7644494784122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77.63340999999998</v>
      </c>
    </row>
    <row r="33" spans="5:6" ht="15.75">
      <c r="E33" s="26"/>
      <c r="F33" s="14"/>
    </row>
    <row r="34" spans="5:6" ht="15.75">
      <c r="E34" s="27" t="s">
        <v>84</v>
      </c>
      <c r="F34" s="13">
        <v>3204.5702523371683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0.0016115133924448771</v>
      </c>
    </row>
    <row r="38" spans="5:6" ht="15.75">
      <c r="E38" s="28" t="s">
        <v>87</v>
      </c>
      <c r="F38" s="33">
        <v>0.0014631130965496002</v>
      </c>
    </row>
    <row r="39" spans="5:6" ht="15.75">
      <c r="E39" s="29"/>
      <c r="F39" s="33"/>
    </row>
    <row r="40" spans="5:6" ht="15.75">
      <c r="E40" s="27" t="s">
        <v>30</v>
      </c>
      <c r="F40" s="16">
        <v>1767148.2846938868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E4" sqref="E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tr">
        <f>_xlfn.COMPOUNDVALUE(3)</f>
        <v>הראל פנסיה מסלול לבני 60 ומעלה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128.35253839098343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5.9921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54.54898166077284</v>
      </c>
    </row>
    <row r="17" spans="5:6" ht="15.75">
      <c r="E17" s="28" t="s">
        <v>70</v>
      </c>
      <c r="F17" s="12">
        <v>1.8969452601446322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105.92087858581895</v>
      </c>
    </row>
    <row r="22" spans="5:6" ht="15.75">
      <c r="E22" s="28" t="s">
        <v>74</v>
      </c>
      <c r="F22" s="12">
        <v>751.9054085380311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3.0589317581383924</v>
      </c>
    </row>
    <row r="26" spans="5:6" ht="15.75">
      <c r="E26" s="28" t="s">
        <v>78</v>
      </c>
      <c r="F26" s="12">
        <v>85.73687623110514</v>
      </c>
    </row>
    <row r="27" spans="5:6" ht="15.75">
      <c r="E27" s="28" t="s">
        <v>79</v>
      </c>
      <c r="F27" s="16">
        <v>2.052920496262846</v>
      </c>
    </row>
    <row r="28" spans="5:6" ht="15.75">
      <c r="E28" s="28" t="s">
        <v>80</v>
      </c>
      <c r="F28" s="16">
        <v>228.51068247762188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43.99754999999999</v>
      </c>
    </row>
    <row r="33" spans="5:6" ht="15.75">
      <c r="E33" s="26"/>
      <c r="F33" s="14"/>
    </row>
    <row r="34" spans="5:6" ht="15.75">
      <c r="E34" s="27" t="s">
        <v>84</v>
      </c>
      <c r="F34" s="13">
        <v>1411.9738133988792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0.0013855122100248003</v>
      </c>
    </row>
    <row r="38" spans="5:6" ht="15.75">
      <c r="E38" s="28" t="s">
        <v>87</v>
      </c>
      <c r="F38" s="33">
        <v>0.0012785510608563642</v>
      </c>
    </row>
    <row r="39" spans="5:6" ht="15.75">
      <c r="E39" s="29"/>
      <c r="F39" s="33"/>
    </row>
    <row r="40" spans="5:6" ht="15.75">
      <c r="E40" s="27" t="s">
        <v>30</v>
      </c>
      <c r="F40" s="16">
        <v>920765.7792672329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98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937.0508496905902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43.453340000000004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367.8619112067353</v>
      </c>
    </row>
    <row r="17" spans="5:6" ht="15.75">
      <c r="E17" s="28" t="s">
        <v>70</v>
      </c>
      <c r="F17" s="12">
        <v>13.482903233643384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829.3970862294028</v>
      </c>
    </row>
    <row r="22" spans="5:6" ht="15.75">
      <c r="E22" s="28" t="s">
        <v>74</v>
      </c>
      <c r="F22" s="12">
        <v>5154.391576763536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30.396937227545386</v>
      </c>
    </row>
    <row r="26" spans="5:6" ht="15.75">
      <c r="E26" s="28" t="s">
        <v>78</v>
      </c>
      <c r="F26" s="12">
        <v>829.7024304041456</v>
      </c>
    </row>
    <row r="27" spans="5:6" ht="15.75">
      <c r="E27" s="28" t="s">
        <v>79</v>
      </c>
      <c r="F27" s="16">
        <v>21.167937315227245</v>
      </c>
    </row>
    <row r="28" spans="5:6" ht="15.75">
      <c r="E28" s="28" t="s">
        <v>80</v>
      </c>
      <c r="F28" s="16">
        <v>1537.0464209698566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163.06571000000002</v>
      </c>
    </row>
    <row r="33" spans="5:6" ht="15.75">
      <c r="E33" s="26"/>
      <c r="F33" s="14"/>
    </row>
    <row r="34" spans="5:6" ht="15.75">
      <c r="E34" s="27" t="s">
        <v>84</v>
      </c>
      <c r="F34" s="13">
        <v>9927.017103040684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0.0015033789905197251</v>
      </c>
    </row>
    <row r="38" spans="5:6" ht="15.75">
      <c r="E38" s="28" t="s">
        <v>87</v>
      </c>
      <c r="F38" s="33">
        <v>0.001583286184408255</v>
      </c>
    </row>
    <row r="39" spans="5:6" ht="15.75">
      <c r="E39" s="29"/>
      <c r="F39" s="33"/>
    </row>
    <row r="40" spans="5:6" ht="15.75">
      <c r="E40" s="27" t="s">
        <v>30</v>
      </c>
      <c r="F40" s="16">
        <v>5941968.104149347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tr">
        <f>_xlfn.COMPOUNDVALUE(2)</f>
        <v> הראל פנסיה הלכה למקבלי קצבה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11.964119358422952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0.04005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0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0</v>
      </c>
    </row>
    <row r="22" spans="5:6" ht="15.75">
      <c r="E22" s="28" t="s">
        <v>74</v>
      </c>
      <c r="F22" s="12">
        <v>0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0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0</v>
      </c>
    </row>
    <row r="33" spans="5:6" ht="15.75">
      <c r="E33" s="26"/>
      <c r="F33" s="14"/>
    </row>
    <row r="34" spans="5:6" ht="15.75">
      <c r="E34" s="27" t="s">
        <v>84</v>
      </c>
      <c r="F34" s="13">
        <v>12.004169358422953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</v>
      </c>
    </row>
    <row r="38" spans="5:6" ht="15.75">
      <c r="E38" s="28" t="s">
        <v>87</v>
      </c>
      <c r="F38" s="33">
        <v>0.00011113398496875134</v>
      </c>
    </row>
    <row r="39" spans="5:6" ht="15.75">
      <c r="E39" s="29"/>
      <c r="F39" s="33"/>
    </row>
    <row r="40" spans="5:6" ht="15.75">
      <c r="E40" s="27" t="s">
        <v>30</v>
      </c>
      <c r="F40" s="16">
        <v>81786.26740387098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tr">
        <f>_xlfn.COMPOUNDVALUE(1)</f>
        <v> הראל פנסיה בסיסי למקבלי קצבה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185.54039891535572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9.096380000000002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58.304550000000006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3.0182447293409593</v>
      </c>
    </row>
    <row r="22" spans="5:6" ht="15.75">
      <c r="E22" s="28" t="s">
        <v>74</v>
      </c>
      <c r="F22" s="12">
        <v>0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4.28531821266151</v>
      </c>
    </row>
    <row r="26" spans="5:6" ht="15.75">
      <c r="E26" s="28" t="s">
        <v>78</v>
      </c>
      <c r="F26" s="12">
        <v>119.87024437139237</v>
      </c>
    </row>
    <row r="27" spans="5:6" ht="15.75">
      <c r="E27" s="28" t="s">
        <v>79</v>
      </c>
      <c r="F27" s="16">
        <v>2.872722613534567</v>
      </c>
    </row>
    <row r="28" spans="5:6" ht="15.75">
      <c r="E28" s="28" t="s">
        <v>80</v>
      </c>
      <c r="F28" s="16">
        <v>350.5829958321353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47.43918000000001</v>
      </c>
    </row>
    <row r="33" spans="5:6" ht="15.75">
      <c r="E33" s="26"/>
      <c r="F33" s="14"/>
    </row>
    <row r="34" spans="5:6" ht="15.75">
      <c r="E34" s="27" t="s">
        <v>84</v>
      </c>
      <c r="F34" s="13">
        <v>781.0100346744204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0.00041376875756741425</v>
      </c>
    </row>
    <row r="38" spans="5:6" ht="15.75">
      <c r="E38" s="28" t="s">
        <v>87</v>
      </c>
      <c r="F38" s="33">
        <v>0.0003204750576825198</v>
      </c>
    </row>
    <row r="39" spans="5:6" ht="15.75">
      <c r="E39" s="29"/>
      <c r="F39" s="33"/>
    </row>
    <row r="40" spans="5:6" ht="15.75">
      <c r="E40" s="27" t="s">
        <v>30</v>
      </c>
      <c r="F40" s="16">
        <v>1417152.0808057345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95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1.337844842686371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0.010919999999999997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0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0</v>
      </c>
    </row>
    <row r="22" spans="5:6" ht="15.75">
      <c r="E22" s="28" t="s">
        <v>74</v>
      </c>
      <c r="F22" s="12">
        <v>0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0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0</v>
      </c>
    </row>
    <row r="33" spans="5:6" ht="15.75">
      <c r="E33" s="26"/>
      <c r="F33" s="14"/>
    </row>
    <row r="34" spans="5:6" ht="15.75">
      <c r="E34" s="27" t="s">
        <v>84</v>
      </c>
      <c r="F34" s="13">
        <v>1.348764842686371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0</v>
      </c>
    </row>
    <row r="38" spans="5:6" ht="15.75">
      <c r="E38" s="28" t="s">
        <v>87</v>
      </c>
      <c r="F38" s="33">
        <v>1.8515068519282057E-05</v>
      </c>
    </row>
    <row r="39" spans="5:6" ht="15.75">
      <c r="E39" s="29"/>
      <c r="F39" s="33"/>
    </row>
    <row r="40" spans="5:6" ht="15.75">
      <c r="E40" s="27" t="s">
        <v>30</v>
      </c>
      <c r="F40" s="16">
        <v>73504.01615615301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94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76.7841562312182</v>
      </c>
    </row>
    <row r="10" spans="5:6" ht="15.75">
      <c r="E10" s="26"/>
      <c r="F10" s="14"/>
    </row>
    <row r="11" spans="5:6" ht="15.75">
      <c r="E11" s="27" t="s">
        <v>65</v>
      </c>
      <c r="F11" s="30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0.04237</v>
      </c>
    </row>
    <row r="14" spans="5:6" ht="15.75">
      <c r="E14" s="26"/>
      <c r="F14" s="14"/>
    </row>
    <row r="15" spans="5:6" ht="15.75">
      <c r="E15" s="27" t="s">
        <v>68</v>
      </c>
      <c r="F15" s="30"/>
    </row>
    <row r="16" spans="5:6" ht="25.5">
      <c r="E16" s="28" t="s">
        <v>69</v>
      </c>
      <c r="F16" s="12">
        <v>57.0847605284082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12.400772400000001</v>
      </c>
    </row>
    <row r="22" spans="5:6" ht="15.75">
      <c r="E22" s="28" t="s">
        <v>74</v>
      </c>
      <c r="F22" s="12">
        <v>138.56650617805496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0.00014226300261452294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15.475369999999998</v>
      </c>
    </row>
    <row r="33" spans="5:6" ht="15.75">
      <c r="E33" s="26"/>
      <c r="F33" s="14"/>
    </row>
    <row r="34" spans="5:6" ht="15.75">
      <c r="E34" s="27" t="s">
        <v>84</v>
      </c>
      <c r="F34" s="13">
        <v>300.354077600684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9.547429512489153E-05</v>
      </c>
    </row>
    <row r="38" spans="5:6" ht="15.75">
      <c r="E38" s="28" t="s">
        <v>87</v>
      </c>
      <c r="F38" s="33">
        <v>0.00013043188235102314</v>
      </c>
    </row>
    <row r="39" spans="5:6" ht="15.75">
      <c r="E39" s="29"/>
      <c r="F39" s="33"/>
    </row>
    <row r="40" spans="5:6" ht="15.75">
      <c r="E40" s="27" t="s">
        <v>30</v>
      </c>
      <c r="F40" s="16">
        <v>2341232.8006932717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61</v>
      </c>
      <c r="F2" s="22"/>
    </row>
    <row r="3" spans="5:6" ht="14.25">
      <c r="E3" s="24"/>
      <c r="F3" s="22"/>
    </row>
    <row r="4" spans="5:6" ht="15.75">
      <c r="E4" s="25" t="s">
        <v>93</v>
      </c>
      <c r="F4" s="22"/>
    </row>
    <row r="5" spans="5:6" ht="14.25">
      <c r="E5" s="24"/>
      <c r="F5" s="22"/>
    </row>
    <row r="6" spans="5:6" ht="15.75">
      <c r="E6" s="26"/>
      <c r="F6" s="10" t="s">
        <v>31</v>
      </c>
    </row>
    <row r="7" spans="5:6" ht="15.75">
      <c r="E7" s="27" t="s">
        <v>62</v>
      </c>
      <c r="F7" s="30"/>
    </row>
    <row r="8" spans="5:6" ht="15.75">
      <c r="E8" s="28" t="s">
        <v>63</v>
      </c>
      <c r="F8" s="31">
        <v>0</v>
      </c>
    </row>
    <row r="9" spans="5:6" ht="15.75">
      <c r="E9" s="28" t="s">
        <v>64</v>
      </c>
      <c r="F9" s="31">
        <v>0.11884235684906552</v>
      </c>
    </row>
    <row r="10" spans="5:6" ht="15.75">
      <c r="E10" s="26"/>
      <c r="F10" s="14"/>
    </row>
    <row r="11" spans="5:6" ht="15.75">
      <c r="E11" s="27" t="s">
        <v>65</v>
      </c>
      <c r="F11" s="15"/>
    </row>
    <row r="12" spans="5:6" ht="15.75">
      <c r="E12" s="28" t="s">
        <v>66</v>
      </c>
      <c r="F12" s="16">
        <v>0</v>
      </c>
    </row>
    <row r="13" spans="5:6" ht="15.75">
      <c r="E13" s="28" t="s">
        <v>67</v>
      </c>
      <c r="F13" s="16">
        <v>4E-05</v>
      </c>
    </row>
    <row r="14" spans="5:6" ht="15.75">
      <c r="E14" s="26"/>
      <c r="F14" s="14"/>
    </row>
    <row r="15" spans="5:6" ht="15.75">
      <c r="E15" s="27" t="s">
        <v>68</v>
      </c>
      <c r="F15" s="15"/>
    </row>
    <row r="16" spans="5:6" ht="25.5">
      <c r="E16" s="28" t="s">
        <v>69</v>
      </c>
      <c r="F16" s="12">
        <v>0.00253</v>
      </c>
    </row>
    <row r="17" spans="5:6" ht="15.75">
      <c r="E17" s="28" t="s">
        <v>70</v>
      </c>
      <c r="F17" s="12">
        <v>0</v>
      </c>
    </row>
    <row r="18" spans="5:6" ht="15.75">
      <c r="E18" s="28" t="s">
        <v>71</v>
      </c>
      <c r="F18" s="12">
        <v>0</v>
      </c>
    </row>
    <row r="19" spans="5:6" ht="15.75">
      <c r="E19" s="26"/>
      <c r="F19" s="14"/>
    </row>
    <row r="20" spans="5:6" ht="15.75">
      <c r="E20" s="27" t="s">
        <v>72</v>
      </c>
      <c r="F20" s="14"/>
    </row>
    <row r="21" spans="5:6" ht="15.75">
      <c r="E21" s="28" t="s">
        <v>73</v>
      </c>
      <c r="F21" s="12">
        <v>0</v>
      </c>
    </row>
    <row r="22" spans="5:6" ht="15.75">
      <c r="E22" s="28" t="s">
        <v>74</v>
      </c>
      <c r="F22" s="12">
        <v>0</v>
      </c>
    </row>
    <row r="23" spans="5:6" ht="15.75">
      <c r="E23" s="28" t="s">
        <v>75</v>
      </c>
      <c r="F23" s="12"/>
    </row>
    <row r="24" spans="5:6" ht="15.75">
      <c r="E24" s="28" t="s">
        <v>76</v>
      </c>
      <c r="F24" s="12"/>
    </row>
    <row r="25" spans="5:6" ht="15.75">
      <c r="E25" s="28" t="s">
        <v>77</v>
      </c>
      <c r="F25" s="12">
        <v>0</v>
      </c>
    </row>
    <row r="26" spans="5:6" ht="15.75">
      <c r="E26" s="28" t="s">
        <v>78</v>
      </c>
      <c r="F26" s="12">
        <v>0</v>
      </c>
    </row>
    <row r="27" spans="5:6" ht="15.75">
      <c r="E27" s="28" t="s">
        <v>79</v>
      </c>
      <c r="F27" s="16">
        <v>0</v>
      </c>
    </row>
    <row r="28" spans="5:6" ht="15.75">
      <c r="E28" s="28" t="s">
        <v>80</v>
      </c>
      <c r="F28" s="16">
        <v>0</v>
      </c>
    </row>
    <row r="29" spans="5:6" ht="15.75">
      <c r="E29" s="28"/>
      <c r="F29" s="32"/>
    </row>
    <row r="30" spans="5:6" ht="15.75">
      <c r="E30" s="27" t="s">
        <v>81</v>
      </c>
      <c r="F30" s="14"/>
    </row>
    <row r="31" spans="5:6" ht="15.75">
      <c r="E31" s="28" t="s">
        <v>82</v>
      </c>
      <c r="F31" s="12">
        <v>0</v>
      </c>
    </row>
    <row r="32" spans="5:6" ht="15.75">
      <c r="E32" s="28" t="s">
        <v>83</v>
      </c>
      <c r="F32" s="12">
        <v>0.03923</v>
      </c>
    </row>
    <row r="33" spans="5:6" ht="15.75">
      <c r="E33" s="26"/>
      <c r="F33" s="14"/>
    </row>
    <row r="34" spans="5:6" ht="15.75">
      <c r="E34" s="27" t="s">
        <v>84</v>
      </c>
      <c r="F34" s="13">
        <v>0.16064235684906553</v>
      </c>
    </row>
    <row r="35" spans="5:6" ht="15.75">
      <c r="E35" s="26"/>
      <c r="F35" s="14"/>
    </row>
    <row r="36" spans="5:6" ht="15.75">
      <c r="E36" s="27" t="s">
        <v>85</v>
      </c>
      <c r="F36" s="15"/>
    </row>
    <row r="37" spans="5:6" ht="25.5">
      <c r="E37" s="28" t="s">
        <v>86</v>
      </c>
      <c r="F37" s="33">
        <v>1.5728555797542283E-06</v>
      </c>
    </row>
    <row r="38" spans="5:6" ht="15.75">
      <c r="E38" s="28" t="s">
        <v>87</v>
      </c>
      <c r="F38" s="33">
        <v>6.331836421234634E-06</v>
      </c>
    </row>
    <row r="39" spans="5:6" ht="15.75">
      <c r="E39" s="29"/>
      <c r="F39" s="33"/>
    </row>
    <row r="40" spans="5:6" ht="15.75">
      <c r="E40" s="27" t="s">
        <v>30</v>
      </c>
      <c r="F40" s="16">
        <v>26550.435105126016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ל-31.12.2020</dc:title>
  <dc:subject/>
  <dc:creator>קרן אברהם</dc:creator>
  <cp:keywords/>
  <dc:description/>
  <cp:lastModifiedBy>קרן אברהם</cp:lastModifiedBy>
  <dcterms:created xsi:type="dcterms:W3CDTF">2021-01-27T08:56:17Z</dcterms:created>
  <dcterms:modified xsi:type="dcterms:W3CDTF">2021-03-29T04:07:03Z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CUSTOMERS-1655-16475</vt:lpwstr>
  </property>
  <property fmtid="{D5CDD505-2E9C-101B-9397-08002B2CF9AE}" pid="5" name="_dlc_DocIdItemGu">
    <vt:lpwstr>91350703-7c0b-4e6c-a49f-092f00c557ff</vt:lpwstr>
  </property>
  <property fmtid="{D5CDD505-2E9C-101B-9397-08002B2CF9AE}" pid="6" name="_dlc_DocIdU">
    <vt:lpwstr>https://www-a-edit.harel-ext.com/long-term-savings/pension/funds/pension/_layouts/15/DocIdRedir.aspx?ID=CUSTOMERS-1655-16475, CUSTOMERS-1655-16475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2021-04-14T00:00:00Z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1647500.00000000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