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625" tabRatio="908"/>
  </bookViews>
  <sheets>
    <sheet name="סכום נכסי הקרן" sheetId="2" r:id="rId1"/>
    <sheet name="מזומנים" sheetId="3" r:id="rId2"/>
    <sheet name="תעודות התחייבות ממשלתיות" sheetId="4" r:id="rId3"/>
    <sheet name="תעודות חוב מסחריות " sheetId="5" r:id="rId4"/>
    <sheet name="אג&quot;ח קונצרני" sheetId="6" r:id="rId5"/>
    <sheet name="מניות" sheetId="7" r:id="rId6"/>
    <sheet name="תעודות סל" sheetId="8" r:id="rId7"/>
    <sheet name="קרנות נאמנות" sheetId="9" r:id="rId8"/>
    <sheet name="כתבי אופציה" sheetId="10" r:id="rId9"/>
    <sheet name="אופציות" sheetId="11" r:id="rId10"/>
    <sheet name="חוזים עתידיים" sheetId="12" r:id="rId11"/>
    <sheet name="מוצרים מובנים" sheetId="13" r:id="rId12"/>
    <sheet name="לא סחיר- תעודות התחייבות ממשלתי" sheetId="14" r:id="rId13"/>
    <sheet name="לא סחיר - תעודות חוב מסחריות" sheetId="15" r:id="rId14"/>
    <sheet name="לא סחיר - אג&quot;ח קונצרני" sheetId="16" r:id="rId15"/>
    <sheet name="לא סחיר - מניות" sheetId="17" r:id="rId16"/>
    <sheet name="לא סחיר - קרנות השקעה" sheetId="18" r:id="rId17"/>
    <sheet name="לא סחיר - כתבי אופציה" sheetId="19" r:id="rId18"/>
    <sheet name="לא סחיר - אופציות" sheetId="20" r:id="rId19"/>
    <sheet name="לא סחיר - חוזים עתידיים" sheetId="21" r:id="rId20"/>
    <sheet name="לא סחיר - מוצרים מובנים" sheetId="22" r:id="rId21"/>
    <sheet name="הלוואות" sheetId="23" r:id="rId22"/>
    <sheet name="פקדונות מעל 3 חודשים" sheetId="24" r:id="rId23"/>
    <sheet name="זכויות מקרקעין" sheetId="25" r:id="rId24"/>
    <sheet name="השקעה בחברות מוחזקות" sheetId="26" r:id="rId25"/>
    <sheet name="השקעות אחרות " sheetId="27" r:id="rId26"/>
    <sheet name="יתרת התחייבות להשקעה" sheetId="28" r:id="rId27"/>
    <sheet name="עלות מתואמת אג&quot;ח קונצרני סחיר" sheetId="29" r:id="rId28"/>
    <sheet name="עלות מתואמת אג&quot;ח קונצרני ל.סחיר" sheetId="30" r:id="rId29"/>
    <sheet name="עלות מתואמת מסגרות אשראי ללווים" sheetId="31" r:id="rId30"/>
  </sheets>
  <definedNames>
    <definedName name="_xlnm._FilterDatabase" localSheetId="4" hidden="1">'אג"ח קונצרני'!$B$10:$T$386</definedName>
    <definedName name="_xlnm._FilterDatabase" localSheetId="9" hidden="1">אופציות!$B$10:$L$37</definedName>
    <definedName name="_xlnm._FilterDatabase" localSheetId="21" hidden="1">הלוואות!$B$9:$O$521</definedName>
    <definedName name="_xlnm._FilterDatabase" localSheetId="25" hidden="1">'השקעות אחרות '!$B$9:$K$150</definedName>
    <definedName name="_xlnm._FilterDatabase" localSheetId="23" hidden="1">'זכויות מקרקעין'!$B$9:$I$25</definedName>
    <definedName name="_xlnm._FilterDatabase" localSheetId="14" hidden="1">'לא סחיר - אג"ח קונצרני'!$B$10:$S$83</definedName>
    <definedName name="_xlnm._FilterDatabase" localSheetId="19" hidden="1">'לא סחיר - חוזים עתידיים'!$B$10:$K$266</definedName>
    <definedName name="_xlnm._FilterDatabase" localSheetId="20" hidden="1">'לא סחיר - מוצרים מובנים'!$B$10:$Q$59</definedName>
    <definedName name="_xlnm._FilterDatabase" localSheetId="15" hidden="1">'לא סחיר - מניות'!$B$10:$M$60</definedName>
    <definedName name="_xlnm._FilterDatabase" localSheetId="16" hidden="1">'לא סחיר - קרנות השקעה'!$B$10:$K$103</definedName>
    <definedName name="_xlnm._FilterDatabase" localSheetId="11" hidden="1">'מוצרים מובנים'!$B$10:$Q$48</definedName>
    <definedName name="_xlnm._FilterDatabase" localSheetId="1" hidden="1">מזומנים!$B$9:$L$88</definedName>
    <definedName name="_xlnm._FilterDatabase" localSheetId="5" hidden="1">מניות!$B$10:$N$247</definedName>
    <definedName name="_xlnm._FilterDatabase" localSheetId="29" hidden="1">'עלות מתואמת מסגרות אשראי ללווים'!$B$9:$P$29</definedName>
    <definedName name="_xlnm._FilterDatabase" localSheetId="22" hidden="1">'פקדונות מעל 3 חודשים'!$B$9:$O$37</definedName>
    <definedName name="_xlnm._FilterDatabase" localSheetId="2" hidden="1">'תעודות התחייבות ממשלתיות'!$B$10:$Q$69</definedName>
    <definedName name="_xlnm._FilterDatabase" localSheetId="6" hidden="1">'תעודות סל'!$B$10:$M$92</definedName>
    <definedName name="_xlnm.Print_Area" localSheetId="4">'אג"ח קונצרני'!$B:$T</definedName>
    <definedName name="_xlnm.Print_Area" localSheetId="9">אופציות!$B:$L</definedName>
    <definedName name="_xlnm.Print_Area" localSheetId="21">הלוואות!$B:$O</definedName>
    <definedName name="_xlnm.Print_Area" localSheetId="24">'השקעה בחברות מוחזקות'!$B:$K</definedName>
    <definedName name="_xlnm.Print_Area" localSheetId="25">'השקעות אחרות '!$B:$K</definedName>
    <definedName name="_xlnm.Print_Area" localSheetId="23">'זכויות מקרקעין'!$B:$I</definedName>
    <definedName name="_xlnm.Print_Area" localSheetId="10">'חוזים עתידיים'!$B:$K</definedName>
    <definedName name="_xlnm.Print_Area" localSheetId="26">'יתרת התחייבות להשקעה'!$B:$D</definedName>
    <definedName name="_xlnm.Print_Area" localSheetId="8">'כתבי אופציה'!$B:$L</definedName>
    <definedName name="_xlnm.Print_Area" localSheetId="12">'לא סחיר- תעודות התחייבות ממשלתי'!$B:$P</definedName>
    <definedName name="_xlnm.Print_Area" localSheetId="14">'לא סחיר - אג"ח קונצרני'!$B:$S</definedName>
    <definedName name="_xlnm.Print_Area" localSheetId="18">'לא סחיר - אופציות'!$B:$L</definedName>
    <definedName name="_xlnm.Print_Area" localSheetId="19">'לא סחיר - חוזים עתידיים'!$B:$K</definedName>
    <definedName name="_xlnm.Print_Area" localSheetId="17">'לא סחיר - כתבי אופציה'!$B:$L</definedName>
    <definedName name="_xlnm.Print_Area" localSheetId="20">'לא סחיר - מוצרים מובנים'!$B:$Q</definedName>
    <definedName name="_xlnm.Print_Area" localSheetId="15">'לא סחיר - מניות'!$B:$M</definedName>
    <definedName name="_xlnm.Print_Area" localSheetId="16">'לא סחיר - קרנות השקעה'!$B:$K</definedName>
    <definedName name="_xlnm.Print_Area" localSheetId="13">'לא סחיר - תעודות חוב מסחריות'!$B:$S</definedName>
    <definedName name="_xlnm.Print_Area" localSheetId="11">'מוצרים מובנים'!$B:$Q</definedName>
    <definedName name="_xlnm.Print_Area" localSheetId="1">מזומנים!$B:$L</definedName>
    <definedName name="_xlnm.Print_Area" localSheetId="5">מניות!$B:$N</definedName>
    <definedName name="_xlnm.Print_Area" localSheetId="0">'סכום נכסי הקרן'!$B:$D</definedName>
    <definedName name="_xlnm.Print_Area" localSheetId="28">'עלות מתואמת אג"ח קונצרני ל.סחיר'!$B:$P</definedName>
    <definedName name="_xlnm.Print_Area" localSheetId="27">'עלות מתואמת אג"ח קונצרני סחיר'!$B:$P</definedName>
    <definedName name="_xlnm.Print_Area" localSheetId="29">'עלות מתואמת מסגרות אשראי ללווים'!$B:$P</definedName>
    <definedName name="_xlnm.Print_Area" localSheetId="22">'פקדונות מעל 3 חודשים'!$B:$O</definedName>
    <definedName name="_xlnm.Print_Area" localSheetId="7">'קרנות נאמנות'!$B:$O</definedName>
    <definedName name="_xlnm.Print_Area" localSheetId="2">'תעודות התחייבות ממשלתיות'!$B:$Q</definedName>
    <definedName name="_xlnm.Print_Area" localSheetId="3">'תעודות חוב מסחריות '!$B:$T</definedName>
    <definedName name="_xlnm.Print_Area" localSheetId="6">'תעודות סל'!$B:$M</definedName>
    <definedName name="_xlnm.Print_Titles" localSheetId="4">'אג"ח קונצרני'!$9:$11</definedName>
    <definedName name="_xlnm.Print_Titles" localSheetId="9">אופציות!$9:$11</definedName>
    <definedName name="_xlnm.Print_Titles" localSheetId="21">הלוואות!$9:$11</definedName>
    <definedName name="_xlnm.Print_Titles" localSheetId="24">'השקעה בחברות מוחזקות'!$9:$11</definedName>
    <definedName name="_xlnm.Print_Titles" localSheetId="25">'השקעות אחרות '!$9:$11</definedName>
    <definedName name="_xlnm.Print_Titles" localSheetId="23">'זכויות מקרקעין'!$9:$11</definedName>
    <definedName name="_xlnm.Print_Titles" localSheetId="10">'חוזים עתידיים'!$9:$11</definedName>
    <definedName name="_xlnm.Print_Titles" localSheetId="26">'יתרת התחייבות להשקעה'!$9:$11</definedName>
    <definedName name="_xlnm.Print_Titles" localSheetId="8">'כתבי אופציה'!$9:$11</definedName>
    <definedName name="_xlnm.Print_Titles" localSheetId="12">'לא סחיר- תעודות התחייבות ממשלתי'!$9:$11</definedName>
    <definedName name="_xlnm.Print_Titles" localSheetId="14">'לא סחיר - אג"ח קונצרני'!$9:$11</definedName>
    <definedName name="_xlnm.Print_Titles" localSheetId="18">'לא סחיר - אופציות'!$9:$11</definedName>
    <definedName name="_xlnm.Print_Titles" localSheetId="19">'לא סחיר - חוזים עתידיים'!$9:$11</definedName>
    <definedName name="_xlnm.Print_Titles" localSheetId="17">'לא סחיר - כתבי אופציה'!$9:$11</definedName>
    <definedName name="_xlnm.Print_Titles" localSheetId="20">'לא סחיר - מוצרים מובנים'!$9:$11</definedName>
    <definedName name="_xlnm.Print_Titles" localSheetId="15">'לא סחיר - מניות'!$9:$11</definedName>
    <definedName name="_xlnm.Print_Titles" localSheetId="16">'לא סחיר - קרנות השקעה'!$9:$11</definedName>
    <definedName name="_xlnm.Print_Titles" localSheetId="13">'לא סחיר - תעודות חוב מסחריות'!$9:$11</definedName>
    <definedName name="_xlnm.Print_Titles" localSheetId="11">'מוצרים מובנים'!$9:$11</definedName>
    <definedName name="_xlnm.Print_Titles" localSheetId="1">מזומנים!$9:$11</definedName>
    <definedName name="_xlnm.Print_Titles" localSheetId="5">מניות!$9:$11</definedName>
    <definedName name="_xlnm.Print_Titles" localSheetId="0">'סכום נכסי הקרן'!$9:$11</definedName>
    <definedName name="_xlnm.Print_Titles" localSheetId="28">'עלות מתואמת אג"ח קונצרני ל.סחיר'!$9:$11</definedName>
    <definedName name="_xlnm.Print_Titles" localSheetId="27">'עלות מתואמת אג"ח קונצרני סחיר'!$9:$11</definedName>
    <definedName name="_xlnm.Print_Titles" localSheetId="29">'עלות מתואמת מסגרות אשראי ללווים'!$9:$11</definedName>
    <definedName name="_xlnm.Print_Titles" localSheetId="22">'פקדונות מעל 3 חודשים'!$9:$11</definedName>
    <definedName name="_xlnm.Print_Titles" localSheetId="7">'קרנות נאמנות'!$9:$11</definedName>
    <definedName name="_xlnm.Print_Titles" localSheetId="2">'תעודות התחייבות ממשלתיות'!$9:$11</definedName>
    <definedName name="_xlnm.Print_Titles" localSheetId="3">'תעודות חוב מסחריות '!$9:$11</definedName>
    <definedName name="_xlnm.Print_Titles" localSheetId="6">'תעודות סל'!$9:$11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7" i="6" l="1"/>
  <c r="T205" i="6"/>
  <c r="T206" i="6"/>
  <c r="T209" i="6"/>
  <c r="T210" i="6"/>
  <c r="T213" i="6"/>
  <c r="T214" i="6"/>
  <c r="T217" i="6"/>
  <c r="T218" i="6"/>
  <c r="T221" i="6"/>
  <c r="T222" i="6"/>
  <c r="T225" i="6"/>
  <c r="T226" i="6"/>
  <c r="T229" i="6"/>
  <c r="T230" i="6"/>
  <c r="T233" i="6"/>
  <c r="T234" i="6"/>
  <c r="T237" i="6"/>
  <c r="T238" i="6"/>
  <c r="T241" i="6"/>
  <c r="T242" i="6"/>
  <c r="T245" i="6"/>
  <c r="T246" i="6"/>
  <c r="T249" i="6"/>
  <c r="T250" i="6"/>
  <c r="T253" i="6"/>
  <c r="T254" i="6"/>
  <c r="T257" i="6"/>
  <c r="T258" i="6"/>
  <c r="T261" i="6"/>
  <c r="T262" i="6"/>
  <c r="T265" i="6"/>
  <c r="T266" i="6"/>
  <c r="T269" i="6"/>
  <c r="T270" i="6"/>
  <c r="T273" i="6"/>
  <c r="T274" i="6"/>
  <c r="T277" i="6"/>
  <c r="T278" i="6"/>
  <c r="T281" i="6"/>
  <c r="T282" i="6"/>
  <c r="T285" i="6"/>
  <c r="T286" i="6"/>
  <c r="T289" i="6"/>
  <c r="T291" i="6"/>
  <c r="T295" i="6"/>
  <c r="T297" i="6"/>
  <c r="T300" i="6"/>
  <c r="T301" i="6"/>
  <c r="T304" i="6"/>
  <c r="T305" i="6"/>
  <c r="T309" i="6"/>
  <c r="T310" i="6"/>
  <c r="T313" i="6"/>
  <c r="T314" i="6"/>
  <c r="T317" i="6"/>
  <c r="T318" i="6"/>
  <c r="T321" i="6"/>
  <c r="T322" i="6"/>
  <c r="T325" i="6"/>
  <c r="T326" i="6"/>
  <c r="T329" i="6"/>
  <c r="T330" i="6"/>
  <c r="T333" i="6"/>
  <c r="T334" i="6"/>
  <c r="T337" i="6"/>
  <c r="T338" i="6"/>
  <c r="T341" i="6"/>
  <c r="T342" i="6"/>
  <c r="T345" i="6"/>
  <c r="T346" i="6"/>
  <c r="T349" i="6"/>
  <c r="T350" i="6"/>
  <c r="T353" i="6"/>
  <c r="T354" i="6"/>
  <c r="T357" i="6"/>
  <c r="T358" i="6"/>
  <c r="T361" i="6"/>
  <c r="T362" i="6"/>
  <c r="T365" i="6"/>
  <c r="T366" i="6"/>
  <c r="T369" i="6"/>
  <c r="T370" i="6"/>
  <c r="T371" i="6"/>
  <c r="T372" i="6"/>
  <c r="T373" i="6"/>
  <c r="T374" i="6"/>
  <c r="T375" i="6"/>
  <c r="T376" i="6"/>
  <c r="T377" i="6"/>
  <c r="T378" i="6"/>
  <c r="T379" i="6"/>
  <c r="T380" i="6"/>
  <c r="T381" i="6"/>
  <c r="T382" i="6"/>
  <c r="T383" i="6"/>
  <c r="T384" i="6"/>
  <c r="T385" i="6"/>
  <c r="T386" i="6"/>
  <c r="T368" i="6" l="1"/>
  <c r="T364" i="6"/>
  <c r="T360" i="6"/>
  <c r="T356" i="6"/>
  <c r="T352" i="6"/>
  <c r="T348" i="6"/>
  <c r="T344" i="6"/>
  <c r="T340" i="6"/>
  <c r="T336" i="6"/>
  <c r="T332" i="6"/>
  <c r="T328" i="6"/>
  <c r="T324" i="6"/>
  <c r="T320" i="6"/>
  <c r="T316" i="6"/>
  <c r="T312" i="6"/>
  <c r="T308" i="6"/>
  <c r="T303" i="6"/>
  <c r="T299" i="6"/>
  <c r="T294" i="6"/>
  <c r="T288" i="6"/>
  <c r="T284" i="6"/>
  <c r="T280" i="6"/>
  <c r="T276" i="6"/>
  <c r="T272" i="6"/>
  <c r="T268" i="6"/>
  <c r="T264" i="6"/>
  <c r="T260" i="6"/>
  <c r="T256" i="6"/>
  <c r="T252" i="6"/>
  <c r="T248" i="6"/>
  <c r="T244" i="6"/>
  <c r="T240" i="6"/>
  <c r="T236" i="6"/>
  <c r="T232" i="6"/>
  <c r="T228" i="6"/>
  <c r="T224" i="6"/>
  <c r="T220" i="6"/>
  <c r="T216" i="6"/>
  <c r="T212" i="6"/>
  <c r="T208" i="6"/>
  <c r="T204" i="6"/>
  <c r="T367" i="6"/>
  <c r="T363" i="6"/>
  <c r="T359" i="6"/>
  <c r="T355" i="6"/>
  <c r="T351" i="6"/>
  <c r="T347" i="6"/>
  <c r="T343" i="6"/>
  <c r="T339" i="6"/>
  <c r="T335" i="6"/>
  <c r="T331" i="6"/>
  <c r="T327" i="6"/>
  <c r="T323" i="6"/>
  <c r="T319" i="6"/>
  <c r="T315" i="6"/>
  <c r="T311" i="6"/>
  <c r="T307" i="6"/>
  <c r="T302" i="6"/>
  <c r="T298" i="6"/>
  <c r="T292" i="6"/>
  <c r="T287" i="6"/>
  <c r="T283" i="6"/>
  <c r="T279" i="6"/>
  <c r="T275" i="6"/>
  <c r="T271" i="6"/>
  <c r="T267" i="6"/>
  <c r="T263" i="6"/>
  <c r="T259" i="6"/>
  <c r="T255" i="6"/>
  <c r="T251" i="6"/>
  <c r="T247" i="6"/>
  <c r="T243" i="6"/>
  <c r="T239" i="6"/>
  <c r="T235" i="6"/>
  <c r="T231" i="6"/>
  <c r="T227" i="6"/>
  <c r="T223" i="6"/>
  <c r="T219" i="6"/>
  <c r="T215" i="6"/>
  <c r="T211" i="6"/>
  <c r="Q11" i="6"/>
  <c r="P11" i="16"/>
  <c r="M217" i="7" l="1"/>
  <c r="M188" i="7" s="1"/>
  <c r="K217" i="7"/>
  <c r="H54" i="18"/>
  <c r="H50" i="18" l="1"/>
  <c r="K188" i="7"/>
  <c r="K11" i="7"/>
  <c r="I11" i="27"/>
  <c r="I10" i="27" l="1"/>
  <c r="H11" i="18"/>
</calcChain>
</file>

<file path=xl/sharedStrings.xml><?xml version="1.0" encoding="utf-8"?>
<sst xmlns="http://schemas.openxmlformats.org/spreadsheetml/2006/main" count="12827" uniqueCount="3406">
  <si>
    <t>שווי הוגן</t>
  </si>
  <si>
    <t>שעור מנכסי השקעה</t>
  </si>
  <si>
    <t>1. נכסים מוצגים לפי שווי הוגן</t>
  </si>
  <si>
    <t>א. מזומנים</t>
  </si>
  <si>
    <t>ב. ניירות ערך סחירים</t>
  </si>
  <si>
    <t>תעודות התחייבות ממשלתיות (1)</t>
  </si>
  <si>
    <t>תעודות חוב מסחריות (2)</t>
  </si>
  <si>
    <t>אג"ח קונצרני (3)</t>
  </si>
  <si>
    <t>מניות (4)</t>
  </si>
  <si>
    <t>תעודות סל (5)</t>
  </si>
  <si>
    <t>תעודות השתתפות בקרנות נאמנות (6)</t>
  </si>
  <si>
    <t>כתבי אופציה (7)</t>
  </si>
  <si>
    <t>אופציות (8)</t>
  </si>
  <si>
    <t>חוזים עתידיים (9)</t>
  </si>
  <si>
    <t>מוצרים מובנים (10)</t>
  </si>
  <si>
    <t>ג. ניירות ערך לא סחירים</t>
  </si>
  <si>
    <t>קרנות השקעה (5)</t>
  </si>
  <si>
    <t>כתבי אופציה (6)</t>
  </si>
  <si>
    <t>אופציות (7)</t>
  </si>
  <si>
    <t>חוזים עתידיים (8)</t>
  </si>
  <si>
    <t>מוצרים מובנים (9)</t>
  </si>
  <si>
    <t>ד. הלוואות</t>
  </si>
  <si>
    <t>ה. פקדונות מעל שלושה חודשים</t>
  </si>
  <si>
    <t>ו. זכויות מקרקעין</t>
  </si>
  <si>
    <t>ז. השקעה בחברות מוחזקות</t>
  </si>
  <si>
    <t>ח. השקעות אחרות</t>
  </si>
  <si>
    <t>2.  נכסים 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</si>
  <si>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</si>
  <si>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</si>
  <si>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</si>
  <si>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סה"כ סכום נכסי המסלול או הקרן</t>
  </si>
  <si>
    <t>ט. יתרות התחייבות להשקעה</t>
  </si>
  <si>
    <t>תאריך הדיווח</t>
  </si>
  <si>
    <t>31/12/2016</t>
  </si>
  <si>
    <t>החברה המדווחת</t>
  </si>
  <si>
    <t>קרן חיסכון לצבא הקבע- חברה לניהול קופות גמל בע"מ</t>
  </si>
  <si>
    <t>שם מסלול/קרן/קופה</t>
  </si>
  <si>
    <t>סה"כ קרן חיסכון לצבא הקבע</t>
  </si>
  <si>
    <t>מספר מסלול/קרן/קופה</t>
  </si>
  <si>
    <t>sum</t>
  </si>
  <si>
    <t>סכום נכסי ההשקעה:</t>
  </si>
  <si>
    <t>אלפי ₪</t>
  </si>
  <si>
    <t>אחוזים</t>
  </si>
  <si>
    <t>(1)</t>
  </si>
  <si>
    <t>(2)</t>
  </si>
  <si>
    <t>שם מטבע</t>
  </si>
  <si>
    <t>שע"ח</t>
  </si>
  <si>
    <t>אירו</t>
  </si>
  <si>
    <t>דולר אוסטרלי</t>
  </si>
  <si>
    <t>דולר אמריקאי</t>
  </si>
  <si>
    <t>דולר הונג קונג</t>
  </si>
  <si>
    <t>דולר קנדי</t>
  </si>
  <si>
    <t>יין יפני</t>
  </si>
  <si>
    <t>כתר שבדי</t>
  </si>
  <si>
    <t>לירה שטרלינג</t>
  </si>
  <si>
    <t>מקסיקו פזו</t>
  </si>
  <si>
    <t>פרנק שווצרי</t>
  </si>
  <si>
    <t>רובל רוסי</t>
  </si>
  <si>
    <t>ריאל ברזילאי</t>
  </si>
  <si>
    <t>* בעל עניין/צד קשור</t>
  </si>
  <si>
    <t>הופק באמצעות מערכת www.snir-bi.co.il |  Snir-Dyce</t>
  </si>
  <si>
    <t>מספר ני"ע</t>
  </si>
  <si>
    <t>מספר מנפיק</t>
  </si>
  <si>
    <t>שם מדרג</t>
  </si>
  <si>
    <t>סוג מטבע</t>
  </si>
  <si>
    <t>שווי שוק</t>
  </si>
  <si>
    <t>סה"כ בישראל:</t>
  </si>
  <si>
    <t>יתרות מזומנים ועו"ש בש"ח</t>
  </si>
  <si>
    <t>לאומי</t>
  </si>
  <si>
    <t>עו'ש</t>
  </si>
  <si>
    <t>1111111111</t>
  </si>
  <si>
    <t>10</t>
  </si>
  <si>
    <t>AAA</t>
  </si>
  <si>
    <t>מעלות</t>
  </si>
  <si>
    <t>שקל חדש</t>
  </si>
  <si>
    <t>פועלים</t>
  </si>
  <si>
    <t>12</t>
  </si>
  <si>
    <t>מזרחי טפחות</t>
  </si>
  <si>
    <t>20</t>
  </si>
  <si>
    <t>בנק דיסקונט לישראל בע"מ</t>
  </si>
  <si>
    <t>11</t>
  </si>
  <si>
    <t>AA+</t>
  </si>
  <si>
    <t>בינלאומי</t>
  </si>
  <si>
    <t>31</t>
  </si>
  <si>
    <t>אוצר החייל</t>
  </si>
  <si>
    <t>14</t>
  </si>
  <si>
    <t>AA</t>
  </si>
  <si>
    <t>מידרוג</t>
  </si>
  <si>
    <t xml:space="preserve"> </t>
  </si>
  <si>
    <t>NR3</t>
  </si>
  <si>
    <t>יתרות מזומנים ועו"ש נקובים במט"ח</t>
  </si>
  <si>
    <t>49</t>
  </si>
  <si>
    <t>20029</t>
  </si>
  <si>
    <t>20001</t>
  </si>
  <si>
    <t>353</t>
  </si>
  <si>
    <t>27</t>
  </si>
  <si>
    <t>362</t>
  </si>
  <si>
    <t>20185</t>
  </si>
  <si>
    <t>9999855</t>
  </si>
  <si>
    <t>51</t>
  </si>
  <si>
    <t>פח"ק פר"י</t>
  </si>
  <si>
    <t>פ.ח.ק.</t>
  </si>
  <si>
    <t>1111111110</t>
  </si>
  <si>
    <t>פועלים סהר</t>
  </si>
  <si>
    <t>512199381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</si>
  <si>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</si>
  <si>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</si>
  <si>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</si>
  <si>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</si>
  <si>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</si>
  <si>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סה"כ מזומנים ושווי מזומנים</t>
  </si>
  <si>
    <t>א. מזומנים ושווי מזומנים</t>
  </si>
  <si>
    <t xml:space="preserve">שם המנפיק/שם נייר ערך </t>
  </si>
  <si>
    <t>דירוג</t>
  </si>
  <si>
    <t>שיעור ריבית</t>
  </si>
  <si>
    <t>תשואה לפידיון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</si>
  <si>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</si>
  <si>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</si>
  <si>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</si>
  <si>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</si>
  <si>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</si>
  <si>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</si>
  <si>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</si>
  <si>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</si>
  <si>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</si>
  <si>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</si>
  <si>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זירת מסחר</t>
  </si>
  <si>
    <t>תאריך רכישה</t>
  </si>
  <si>
    <t>ערך נקוב</t>
  </si>
  <si>
    <t>שער</t>
  </si>
  <si>
    <t>שעור מערך נקוב מונפק</t>
  </si>
  <si>
    <t>סה"כ צמודות מדד</t>
  </si>
  <si>
    <t>גליל</t>
  </si>
  <si>
    <t>5903 גליל</t>
  </si>
  <si>
    <t>9590332</t>
  </si>
  <si>
    <t>TASE</t>
  </si>
  <si>
    <t>RF</t>
  </si>
  <si>
    <t>פנימי</t>
  </si>
  <si>
    <t>5904 גליל</t>
  </si>
  <si>
    <t>9590431</t>
  </si>
  <si>
    <t>ממשל צמודה 0517</t>
  </si>
  <si>
    <t>1125905</t>
  </si>
  <si>
    <t>ממשל צמודה0545</t>
  </si>
  <si>
    <t>1134865</t>
  </si>
  <si>
    <t>ממשל צמודה0923</t>
  </si>
  <si>
    <t>1128081</t>
  </si>
  <si>
    <t>ממשל צמודה1025</t>
  </si>
  <si>
    <t>1135912</t>
  </si>
  <si>
    <t>ממשלתי צמוד 0841</t>
  </si>
  <si>
    <t>1120583</t>
  </si>
  <si>
    <t>ממשלתי צמוד 0922</t>
  </si>
  <si>
    <t>1124056</t>
  </si>
  <si>
    <t>ממשלתי צמוד 1019</t>
  </si>
  <si>
    <t>1114750</t>
  </si>
  <si>
    <t>ממשלתי צמוד 1020</t>
  </si>
  <si>
    <t>1137181</t>
  </si>
  <si>
    <t>0418 ממשלתי צמוד</t>
  </si>
  <si>
    <t>1108927</t>
  </si>
  <si>
    <t>0536 ממשלתי צמוד</t>
  </si>
  <si>
    <t>1097708</t>
  </si>
  <si>
    <t>סה"כ לא צמודות</t>
  </si>
  <si>
    <t>מלווה קצר מועד (מק"מ)</t>
  </si>
  <si>
    <t>מקמ 1017</t>
  </si>
  <si>
    <t>8171019</t>
  </si>
  <si>
    <t>מקמ 1127</t>
  </si>
  <si>
    <t>8171126</t>
  </si>
  <si>
    <t>מקמ 117</t>
  </si>
  <si>
    <t>8170110</t>
  </si>
  <si>
    <t>מקמ 227</t>
  </si>
  <si>
    <t>8170227</t>
  </si>
  <si>
    <t>מקמ 327</t>
  </si>
  <si>
    <t>8170326</t>
  </si>
  <si>
    <t>מקמ 617</t>
  </si>
  <si>
    <t>8170615</t>
  </si>
  <si>
    <t>מקמ 717</t>
  </si>
  <si>
    <t>8170714</t>
  </si>
  <si>
    <t>שחר</t>
  </si>
  <si>
    <t>ממשל שיקלית 0219</t>
  </si>
  <si>
    <t>1110907</t>
  </si>
  <si>
    <t>ממשל שקלי 0120</t>
  </si>
  <si>
    <t>1115773</t>
  </si>
  <si>
    <t>ממשל שקלית0118</t>
  </si>
  <si>
    <t>1126218</t>
  </si>
  <si>
    <t>ממשל שקלית0323</t>
  </si>
  <si>
    <t>1126747</t>
  </si>
  <si>
    <t>ממשל שקלית0324</t>
  </si>
  <si>
    <t>1130848</t>
  </si>
  <si>
    <t>ממשל שקלית0421</t>
  </si>
  <si>
    <t>1138130</t>
  </si>
  <si>
    <t>ממשל שקלית0519</t>
  </si>
  <si>
    <t>1131770</t>
  </si>
  <si>
    <t>ממשל שקלית0825</t>
  </si>
  <si>
    <t>1135557</t>
  </si>
  <si>
    <t>ממשל שקלית1017</t>
  </si>
  <si>
    <t>1132786</t>
  </si>
  <si>
    <t>ממשל שקלית1018</t>
  </si>
  <si>
    <t>1136548</t>
  </si>
  <si>
    <t>ממשלת שקלית 0122</t>
  </si>
  <si>
    <t>1123272</t>
  </si>
  <si>
    <t>ממשלתי שקלי 0142</t>
  </si>
  <si>
    <t>1125400</t>
  </si>
  <si>
    <t>0217 ממשלתי שקלי</t>
  </si>
  <si>
    <t>1101575</t>
  </si>
  <si>
    <t>1026 ממשלתי שקלי</t>
  </si>
  <si>
    <t>1099456</t>
  </si>
  <si>
    <t>גילון</t>
  </si>
  <si>
    <t>ממשל משתנה 520</t>
  </si>
  <si>
    <t>1116193</t>
  </si>
  <si>
    <t>ממשל משתנה1121</t>
  </si>
  <si>
    <t>1127646</t>
  </si>
  <si>
    <t>0817 ממשלתי ריבית משתנה</t>
  </si>
  <si>
    <t>1106970</t>
  </si>
  <si>
    <t>סה"כ צמודות לדולר</t>
  </si>
  <si>
    <t>צמודות לדולר</t>
  </si>
  <si>
    <t xml:space="preserve"> סה"כ בחו"ל:</t>
  </si>
  <si>
    <t>סה"כ אג"ח של ממשלת ישראל שהונפקו בחו"ל</t>
  </si>
  <si>
    <t>אג"ח של ממשלת ישראל שהונפקו בחו"ל</t>
  </si>
  <si>
    <t>ISRAEL 2.875 29/01/2024</t>
  </si>
  <si>
    <t>XS1023541847</t>
  </si>
  <si>
    <t>אחר</t>
  </si>
  <si>
    <t>A+</t>
  </si>
  <si>
    <t>Moodys</t>
  </si>
  <si>
    <t>ISRAEL 4.625% 18/03/2020</t>
  </si>
  <si>
    <t>XS0495946070</t>
  </si>
  <si>
    <t>S&amp;P</t>
  </si>
  <si>
    <t>סה"כ אג"ח שהנפיקו ממשלות זרות בחו"ל</t>
  </si>
  <si>
    <t>אג"ח שהנפיקו ממשלות זרות בחו"ל</t>
  </si>
  <si>
    <t>MBONO 6.5 09/06/2022</t>
  </si>
  <si>
    <t>MX0MGO0000Q0</t>
  </si>
  <si>
    <t>A-</t>
  </si>
  <si>
    <t>סה"כ תעודות התחייבות ממשלתיות</t>
  </si>
  <si>
    <t>1.ב. ניירות ערך סחירים</t>
  </si>
  <si>
    <t>1. תעודות התחייבות ממשלתיות</t>
  </si>
  <si>
    <t>מח"מ</t>
  </si>
  <si>
    <t>תאריך</t>
  </si>
  <si>
    <t>שנים</t>
  </si>
  <si>
    <t>₪</t>
  </si>
  <si>
    <t>אגורות</t>
  </si>
  <si>
    <t>(11)</t>
  </si>
  <si>
    <t>(12)</t>
  </si>
  <si>
    <t>(13)</t>
  </si>
  <si>
    <t>(14)</t>
  </si>
  <si>
    <t>(15)</t>
  </si>
  <si>
    <t>ספק המידע</t>
  </si>
  <si>
    <t>ענף מסחר</t>
  </si>
  <si>
    <t>סה"כ צמודות</t>
  </si>
  <si>
    <t>סה"כ צמודות למט"ח</t>
  </si>
  <si>
    <t>סה"כ חברות ישראליות בחו"ל</t>
  </si>
  <si>
    <t>סה"כ חברות זרות בחו"ל</t>
  </si>
  <si>
    <t>סה"כ תעודות חוב מסחריות</t>
  </si>
  <si>
    <t>2. תעודות חוב מסחריות</t>
  </si>
  <si>
    <t>ספק מידע</t>
  </si>
  <si>
    <t>(16)</t>
  </si>
  <si>
    <t>(17)</t>
  </si>
  <si>
    <t>(18)</t>
  </si>
  <si>
    <t>לאומי אגח 177</t>
  </si>
  <si>
    <t>6040315</t>
  </si>
  <si>
    <t>604</t>
  </si>
  <si>
    <t>בנקים</t>
  </si>
  <si>
    <t>מז טפ הנפ 42</t>
  </si>
  <si>
    <t>2310183</t>
  </si>
  <si>
    <t>231</t>
  </si>
  <si>
    <t>מז טפ הנפ 43</t>
  </si>
  <si>
    <t>2310191</t>
  </si>
  <si>
    <t>מז טפ הנפ 44</t>
  </si>
  <si>
    <t>2310209</t>
  </si>
  <si>
    <t>מז טפ הנפק 35</t>
  </si>
  <si>
    <t>2310118</t>
  </si>
  <si>
    <t>מז טפ הנפק 38</t>
  </si>
  <si>
    <t>2310142</t>
  </si>
  <si>
    <t>מז טפ הנפק 39</t>
  </si>
  <si>
    <t>2310159</t>
  </si>
  <si>
    <t>מזרחי הנפק36</t>
  </si>
  <si>
    <t>2310126</t>
  </si>
  <si>
    <t>פועלים הנ 33</t>
  </si>
  <si>
    <t>1940568</t>
  </si>
  <si>
    <t>194</t>
  </si>
  <si>
    <t>פועלים הנ אגח31</t>
  </si>
  <si>
    <t>1940527</t>
  </si>
  <si>
    <t>פועלים הנ אגח32</t>
  </si>
  <si>
    <t>1940535</t>
  </si>
  <si>
    <t>פועלים הנפ34</t>
  </si>
  <si>
    <t>1940576</t>
  </si>
  <si>
    <t>3בינל הנפ ש"ה</t>
  </si>
  <si>
    <t>1093681</t>
  </si>
  <si>
    <t>1153</t>
  </si>
  <si>
    <t>30טפחות הנפקות אג</t>
  </si>
  <si>
    <t>2310068</t>
  </si>
  <si>
    <t>לאומי התחיבות ח</t>
  </si>
  <si>
    <t>6040232</t>
  </si>
  <si>
    <t>לאומי התחיבות יב</t>
  </si>
  <si>
    <t>6040273</t>
  </si>
  <si>
    <t>לאומי התחיבות יד</t>
  </si>
  <si>
    <t>6040299</t>
  </si>
  <si>
    <t>מז טפ הנפק הת31</t>
  </si>
  <si>
    <t>2310076</t>
  </si>
  <si>
    <t>עזריאלי אגח ד</t>
  </si>
  <si>
    <t>1138650</t>
  </si>
  <si>
    <t>1420</t>
  </si>
  <si>
    <t>נדל"ן ובינוי</t>
  </si>
  <si>
    <t>עזריאלי ג'</t>
  </si>
  <si>
    <t>1136324</t>
  </si>
  <si>
    <t>פועלים הנ הת יד</t>
  </si>
  <si>
    <t>1940501</t>
  </si>
  <si>
    <t>10פועלים הנפ אג</t>
  </si>
  <si>
    <t>1940402</t>
  </si>
  <si>
    <t>9פועלים הנפ אג</t>
  </si>
  <si>
    <t>1940386</t>
  </si>
  <si>
    <t>פועלים הנפקות טו</t>
  </si>
  <si>
    <t>1940543</t>
  </si>
  <si>
    <t>איירפורט סיטי ה'</t>
  </si>
  <si>
    <t>1133487</t>
  </si>
  <si>
    <t>1300</t>
  </si>
  <si>
    <t>בזק אגח 6</t>
  </si>
  <si>
    <t>2300143</t>
  </si>
  <si>
    <t>230</t>
  </si>
  <si>
    <t>תקשורת וכבלים</t>
  </si>
  <si>
    <t>4בינל הנפ אג</t>
  </si>
  <si>
    <t>1103126</t>
  </si>
  <si>
    <t>5בינל הנפ אג</t>
  </si>
  <si>
    <t>1105576</t>
  </si>
  <si>
    <t>2בינל הנפ ש"ה</t>
  </si>
  <si>
    <t>1091164</t>
  </si>
  <si>
    <t>בינל הנפק כא נ</t>
  </si>
  <si>
    <t>1126598</t>
  </si>
  <si>
    <t>בינלאומי אג"ח כ'</t>
  </si>
  <si>
    <t>1121953</t>
  </si>
  <si>
    <t>דיסק התחייבות י'</t>
  </si>
  <si>
    <t>6910129</t>
  </si>
  <si>
    <t>691</t>
  </si>
  <si>
    <t>דיסקונט מנ הת ח</t>
  </si>
  <si>
    <t>7480072</t>
  </si>
  <si>
    <t>748</t>
  </si>
  <si>
    <t>דיסקונט מנפיקים הת. ד'</t>
  </si>
  <si>
    <t>7480049</t>
  </si>
  <si>
    <t>1דיסקונט מנפיקים הת</t>
  </si>
  <si>
    <t>7480015</t>
  </si>
  <si>
    <t>2דיסקונט מנפיקים הת</t>
  </si>
  <si>
    <t>7480023</t>
  </si>
  <si>
    <t>4וילאר אג</t>
  </si>
  <si>
    <t>4160099</t>
  </si>
  <si>
    <t>416</t>
  </si>
  <si>
    <t>וילאר אגח ו</t>
  </si>
  <si>
    <t>4160115</t>
  </si>
  <si>
    <t>חשמל אגח 27</t>
  </si>
  <si>
    <t>6000210</t>
  </si>
  <si>
    <t>600</t>
  </si>
  <si>
    <t>חשמל</t>
  </si>
  <si>
    <t>נצבא אג"ח ו'</t>
  </si>
  <si>
    <t>1128032</t>
  </si>
  <si>
    <t>1043</t>
  </si>
  <si>
    <t>נצבא ה</t>
  </si>
  <si>
    <t>1120468</t>
  </si>
  <si>
    <t>פועלים הנ שה נד 1</t>
  </si>
  <si>
    <t>1940444</t>
  </si>
  <si>
    <t>אגוד הנפ אגח ט</t>
  </si>
  <si>
    <t>1139492</t>
  </si>
  <si>
    <t>AA-</t>
  </si>
  <si>
    <t>אגוד הנפ ו'</t>
  </si>
  <si>
    <t>1126762</t>
  </si>
  <si>
    <t>1239</t>
  </si>
  <si>
    <t>אדמה אגחב</t>
  </si>
  <si>
    <t>1110915</t>
  </si>
  <si>
    <t>1063</t>
  </si>
  <si>
    <t>כימיה, גומי ופלסטיק</t>
  </si>
  <si>
    <t>6אלוני חץ אג</t>
  </si>
  <si>
    <t>3900206</t>
  </si>
  <si>
    <t>390</t>
  </si>
  <si>
    <t>1אמות אג</t>
  </si>
  <si>
    <t>1097385</t>
  </si>
  <si>
    <t>1328</t>
  </si>
  <si>
    <t>אמות אגח ב</t>
  </si>
  <si>
    <t>1126630</t>
  </si>
  <si>
    <t>אמות אגח ג</t>
  </si>
  <si>
    <t>1117357</t>
  </si>
  <si>
    <t>אמות אגח ד'</t>
  </si>
  <si>
    <t>1133149</t>
  </si>
  <si>
    <t>בינלאומי הנפ' אג"ח 6</t>
  </si>
  <si>
    <t>1110279</t>
  </si>
  <si>
    <t>בראק אן וי אגח ג</t>
  </si>
  <si>
    <t>1133040</t>
  </si>
  <si>
    <t>1560</t>
  </si>
  <si>
    <t>בראק קפיטל פרופ אן.וי אגח א</t>
  </si>
  <si>
    <t>1122860</t>
  </si>
  <si>
    <t>5גב ים אג</t>
  </si>
  <si>
    <t>7590110</t>
  </si>
  <si>
    <t>759</t>
  </si>
  <si>
    <t>גב ים אגח ו</t>
  </si>
  <si>
    <t>7590128</t>
  </si>
  <si>
    <t>3גזית גלוב אג</t>
  </si>
  <si>
    <t>1260306</t>
  </si>
  <si>
    <t>126</t>
  </si>
  <si>
    <t>9גזית גלוב אג</t>
  </si>
  <si>
    <t>1260462</t>
  </si>
  <si>
    <t>גזית גלוב אגח י</t>
  </si>
  <si>
    <t>1260488</t>
  </si>
  <si>
    <t>גזית גלוב אגח יב</t>
  </si>
  <si>
    <t>1260603</t>
  </si>
  <si>
    <t>דקסה יש הנ אגחז</t>
  </si>
  <si>
    <t>1119825</t>
  </si>
  <si>
    <t>1291</t>
  </si>
  <si>
    <t>דקסיה הנ אגח י</t>
  </si>
  <si>
    <t>1134147</t>
  </si>
  <si>
    <t>2דקסיה ישראל הנפ אג</t>
  </si>
  <si>
    <t>1095066</t>
  </si>
  <si>
    <t>כללביט אגח ג</t>
  </si>
  <si>
    <t>1120120</t>
  </si>
  <si>
    <t>1324</t>
  </si>
  <si>
    <t>ביטוח</t>
  </si>
  <si>
    <t>כללביט אגח ז'</t>
  </si>
  <si>
    <t>1132950</t>
  </si>
  <si>
    <t>כללביט ט</t>
  </si>
  <si>
    <t>1136050</t>
  </si>
  <si>
    <t>מליסרון אג ז'</t>
  </si>
  <si>
    <t>3230141</t>
  </si>
  <si>
    <t>323</t>
  </si>
  <si>
    <t>מליסרון אג"ח ט</t>
  </si>
  <si>
    <t>3230174</t>
  </si>
  <si>
    <t>מליסרון אג5</t>
  </si>
  <si>
    <t>3230091</t>
  </si>
  <si>
    <t>מליסרון אגח ו</t>
  </si>
  <si>
    <t>3230125</t>
  </si>
  <si>
    <t>מליסרון ח</t>
  </si>
  <si>
    <t>3230166</t>
  </si>
  <si>
    <t>מליסרון י</t>
  </si>
  <si>
    <t>3230190</t>
  </si>
  <si>
    <t>מליסרון יא</t>
  </si>
  <si>
    <t>3230208</t>
  </si>
  <si>
    <t>מליסרון יב</t>
  </si>
  <si>
    <t>3230216</t>
  </si>
  <si>
    <t>מליסרון יג</t>
  </si>
  <si>
    <t>3230224</t>
  </si>
  <si>
    <t>מליסרון יד</t>
  </si>
  <si>
    <t>3230232</t>
  </si>
  <si>
    <t>7102מליסרון סדרה ד</t>
  </si>
  <si>
    <t>3230083</t>
  </si>
  <si>
    <t>1מנורה הון אג</t>
  </si>
  <si>
    <t>1103670</t>
  </si>
  <si>
    <t>1431</t>
  </si>
  <si>
    <t>מנורה מב אגח א</t>
  </si>
  <si>
    <t>5660048</t>
  </si>
  <si>
    <t>566</t>
  </si>
  <si>
    <t>פז נפט אגח ו'</t>
  </si>
  <si>
    <t>1139542</t>
  </si>
  <si>
    <t>1363</t>
  </si>
  <si>
    <t>השקעות ואחזקות</t>
  </si>
  <si>
    <t>פניקס 2</t>
  </si>
  <si>
    <t>7670177</t>
  </si>
  <si>
    <t>767</t>
  </si>
  <si>
    <t>פניקס הון אגח ב</t>
  </si>
  <si>
    <t>1120799</t>
  </si>
  <si>
    <t>1527</t>
  </si>
  <si>
    <t>פניקס הון ה שה</t>
  </si>
  <si>
    <t>1135417</t>
  </si>
  <si>
    <t>ריט 1 אגח ג</t>
  </si>
  <si>
    <t>1120021</t>
  </si>
  <si>
    <t>1357</t>
  </si>
  <si>
    <t>ריט 1 ד</t>
  </si>
  <si>
    <t>1129899</t>
  </si>
  <si>
    <t>ריט 1 ה</t>
  </si>
  <si>
    <t>1136753</t>
  </si>
  <si>
    <t>1ריט1 אג</t>
  </si>
  <si>
    <t>1106657</t>
  </si>
  <si>
    <t>ריט1 אגח ו'</t>
  </si>
  <si>
    <t>1138544</t>
  </si>
  <si>
    <t>אגוד הנפ התח יז</t>
  </si>
  <si>
    <t>1120823</t>
  </si>
  <si>
    <t>אגוד הנפ התח יט</t>
  </si>
  <si>
    <t>1124080</t>
  </si>
  <si>
    <t>2אגוד הנפקות הת</t>
  </si>
  <si>
    <t>1101005</t>
  </si>
  <si>
    <t>אלקטרה ג</t>
  </si>
  <si>
    <t>7390131</t>
  </si>
  <si>
    <t>739</t>
  </si>
  <si>
    <t>3ביג אג</t>
  </si>
  <si>
    <t>1106947</t>
  </si>
  <si>
    <t>1327</t>
  </si>
  <si>
    <t>ביג אגח ה</t>
  </si>
  <si>
    <t>1129279</t>
  </si>
  <si>
    <t>ביג אגח ח</t>
  </si>
  <si>
    <t>1138924</t>
  </si>
  <si>
    <t>ביג מרכזי קניות אגח ד</t>
  </si>
  <si>
    <t>1118033</t>
  </si>
  <si>
    <t>בינל הנפק התח כב</t>
  </si>
  <si>
    <t>1138585</t>
  </si>
  <si>
    <t>דיסקונט ש"ה נדחה משני עליון</t>
  </si>
  <si>
    <t>7480098</t>
  </si>
  <si>
    <t>הוט אגח א</t>
  </si>
  <si>
    <t>1123256</t>
  </si>
  <si>
    <t>510</t>
  </si>
  <si>
    <t>2ירושלים הנפקות הת</t>
  </si>
  <si>
    <t>1096510</t>
  </si>
  <si>
    <t>1248</t>
  </si>
  <si>
    <t>ירושליםהנפ אגחט</t>
  </si>
  <si>
    <t>1127422</t>
  </si>
  <si>
    <t>ישרס אגח טו'</t>
  </si>
  <si>
    <t>6130207</t>
  </si>
  <si>
    <t>613</t>
  </si>
  <si>
    <t>ישרס יב</t>
  </si>
  <si>
    <t>6130173</t>
  </si>
  <si>
    <t>מיטב דש אגח ג</t>
  </si>
  <si>
    <t>1121763</t>
  </si>
  <si>
    <t>1064</t>
  </si>
  <si>
    <t>שירותים פיננסיים</t>
  </si>
  <si>
    <t>נכסים ובניין אגח ח'</t>
  </si>
  <si>
    <t>6990204</t>
  </si>
  <si>
    <t>699</t>
  </si>
  <si>
    <t>סלע נדלן א</t>
  </si>
  <si>
    <t>1128586</t>
  </si>
  <si>
    <t>1514</t>
  </si>
  <si>
    <t>סלע נדלן אגח ב</t>
  </si>
  <si>
    <t>1132927</t>
  </si>
  <si>
    <t>2סלקום אג</t>
  </si>
  <si>
    <t>1096270</t>
  </si>
  <si>
    <t>2066</t>
  </si>
  <si>
    <t>4סלקום אג</t>
  </si>
  <si>
    <t>1107333</t>
  </si>
  <si>
    <t>סלקום ח</t>
  </si>
  <si>
    <t>1132828</t>
  </si>
  <si>
    <t>1פנקס.ק</t>
  </si>
  <si>
    <t>7670102</t>
  </si>
  <si>
    <t>שופרסל אג"ח ד'</t>
  </si>
  <si>
    <t>7770191</t>
  </si>
  <si>
    <t>777</t>
  </si>
  <si>
    <t>מסחר</t>
  </si>
  <si>
    <t>שופרסל ו'</t>
  </si>
  <si>
    <t>7770217</t>
  </si>
  <si>
    <t>אזורים 9</t>
  </si>
  <si>
    <t>7150337</t>
  </si>
  <si>
    <t>715</t>
  </si>
  <si>
    <t>A</t>
  </si>
  <si>
    <t>אידיאי הנפקות 2010 בע"מ סדרה ב</t>
  </si>
  <si>
    <t>1121581</t>
  </si>
  <si>
    <t>1566</t>
  </si>
  <si>
    <t>איי די אייג שה</t>
  </si>
  <si>
    <t>1127349</t>
  </si>
  <si>
    <t>אלרוב נדלן אגחא</t>
  </si>
  <si>
    <t>3870078</t>
  </si>
  <si>
    <t>387</t>
  </si>
  <si>
    <t>אשטרום נכ אג7</t>
  </si>
  <si>
    <t>2510139</t>
  </si>
  <si>
    <t>251</t>
  </si>
  <si>
    <t>אשטרום נכס8</t>
  </si>
  <si>
    <t>2510162</t>
  </si>
  <si>
    <t>דלק קב אגח יח</t>
  </si>
  <si>
    <t>1115823</t>
  </si>
  <si>
    <t>1095</t>
  </si>
  <si>
    <t>דקסה יש הנ אגח יג(13)</t>
  </si>
  <si>
    <t>1125194</t>
  </si>
  <si>
    <t>4דרבן אג</t>
  </si>
  <si>
    <t>4110094</t>
  </si>
  <si>
    <t>411</t>
  </si>
  <si>
    <t>חברה לישראל אג7</t>
  </si>
  <si>
    <t>5760160</t>
  </si>
  <si>
    <t>576</t>
  </si>
  <si>
    <t>2ישפרו אג</t>
  </si>
  <si>
    <t>7430069</t>
  </si>
  <si>
    <t>743</t>
  </si>
  <si>
    <t>מגה אור אג"ח ד'</t>
  </si>
  <si>
    <t>1130632</t>
  </si>
  <si>
    <t>1450</t>
  </si>
  <si>
    <t>מגה אור אגח ג</t>
  </si>
  <si>
    <t>1127323</t>
  </si>
  <si>
    <t>מגה אור ו</t>
  </si>
  <si>
    <t>1138668</t>
  </si>
  <si>
    <t>נייר חדרה אגח 3</t>
  </si>
  <si>
    <t>6320071</t>
  </si>
  <si>
    <t>632</t>
  </si>
  <si>
    <t>עץ, נייר ודפוס</t>
  </si>
  <si>
    <t>נכסים ובנין אג ג'</t>
  </si>
  <si>
    <t>6990139</t>
  </si>
  <si>
    <t>4נכסים ובנין אג</t>
  </si>
  <si>
    <t>6990154</t>
  </si>
  <si>
    <t>13קבוצת דלק אג</t>
  </si>
  <si>
    <t>1105543</t>
  </si>
  <si>
    <t>קרדן רכב אגח ו</t>
  </si>
  <si>
    <t>4590097</t>
  </si>
  <si>
    <t>459</t>
  </si>
  <si>
    <t>שירותים</t>
  </si>
  <si>
    <t>רבוע נדלן אגח ג</t>
  </si>
  <si>
    <t>1115724</t>
  </si>
  <si>
    <t>1349</t>
  </si>
  <si>
    <t>רבוע נדלן אגח ד</t>
  </si>
  <si>
    <t>1119999</t>
  </si>
  <si>
    <t>רבוע נדלן ה</t>
  </si>
  <si>
    <t>1130467</t>
  </si>
  <si>
    <t>שיכון ובינוי אגח 6</t>
  </si>
  <si>
    <t>1129733</t>
  </si>
  <si>
    <t>1068</t>
  </si>
  <si>
    <t>שיכון ובינוי אגח 8</t>
  </si>
  <si>
    <t>1135888</t>
  </si>
  <si>
    <t>שלמה אחזקות יד</t>
  </si>
  <si>
    <t>1410265</t>
  </si>
  <si>
    <t>141</t>
  </si>
  <si>
    <t>שלמה החז אגח יא</t>
  </si>
  <si>
    <t>1410224</t>
  </si>
  <si>
    <t>אג"ח טלדור</t>
  </si>
  <si>
    <t>4770145</t>
  </si>
  <si>
    <t>477</t>
  </si>
  <si>
    <t>תוכנה ואינטרנט</t>
  </si>
  <si>
    <t>אדגר אגח ו</t>
  </si>
  <si>
    <t>1820141</t>
  </si>
  <si>
    <t>182</t>
  </si>
  <si>
    <t>אדגר אגח ז</t>
  </si>
  <si>
    <t>1820158</t>
  </si>
  <si>
    <t>אדגר ט'</t>
  </si>
  <si>
    <t>1820190</t>
  </si>
  <si>
    <t>אזורים אגח 8</t>
  </si>
  <si>
    <t>7150246</t>
  </si>
  <si>
    <t>אספן גרופ ו</t>
  </si>
  <si>
    <t>3130291</t>
  </si>
  <si>
    <t>313</t>
  </si>
  <si>
    <t>אפריקה נכסו</t>
  </si>
  <si>
    <t>1129550</t>
  </si>
  <si>
    <t>1172</t>
  </si>
  <si>
    <t>אפריקה נכסז</t>
  </si>
  <si>
    <t>1132232</t>
  </si>
  <si>
    <t>אפריקה נכסים אגח ה</t>
  </si>
  <si>
    <t>1122233</t>
  </si>
  <si>
    <t>1אשדר אג</t>
  </si>
  <si>
    <t>1104330</t>
  </si>
  <si>
    <t>1448</t>
  </si>
  <si>
    <t>דורסל אגח ב'</t>
  </si>
  <si>
    <t>1132711</t>
  </si>
  <si>
    <t>1312</t>
  </si>
  <si>
    <t>3ירושלים הנפקות הת</t>
  </si>
  <si>
    <t>1103738</t>
  </si>
  <si>
    <t>8מבני תעש אג</t>
  </si>
  <si>
    <t>2260131</t>
  </si>
  <si>
    <t>226</t>
  </si>
  <si>
    <t>9מבני תעש אג</t>
  </si>
  <si>
    <t>2260180</t>
  </si>
  <si>
    <t>מבני תעש אגח יז</t>
  </si>
  <si>
    <t>2260446</t>
  </si>
  <si>
    <t>מבני תעשיה אגח יט</t>
  </si>
  <si>
    <t>2260487</t>
  </si>
  <si>
    <t>מבני תעשיהיד</t>
  </si>
  <si>
    <t>2260412</t>
  </si>
  <si>
    <t>1בזן אג</t>
  </si>
  <si>
    <t>2590255</t>
  </si>
  <si>
    <t>259</t>
  </si>
  <si>
    <t>BBB+</t>
  </si>
  <si>
    <t>בזן ז</t>
  </si>
  <si>
    <t>2590438</t>
  </si>
  <si>
    <t>הכשרת הישוב סד' 13</t>
  </si>
  <si>
    <t>6120125</t>
  </si>
  <si>
    <t>612</t>
  </si>
  <si>
    <t>12הכשרת ישוב אג</t>
  </si>
  <si>
    <t>6120117</t>
  </si>
  <si>
    <t>הכשרת ישוב16</t>
  </si>
  <si>
    <t>6120166</t>
  </si>
  <si>
    <t>כלכל.ק9</t>
  </si>
  <si>
    <t>1980234</t>
  </si>
  <si>
    <t>198</t>
  </si>
  <si>
    <t>6כלכלית אג</t>
  </si>
  <si>
    <t>1980192</t>
  </si>
  <si>
    <t>כלכלית ים י</t>
  </si>
  <si>
    <t>1980317</t>
  </si>
  <si>
    <t>אלקטרה נדלן אג4</t>
  </si>
  <si>
    <t>1121227</t>
  </si>
  <si>
    <t>1264</t>
  </si>
  <si>
    <t>BBB</t>
  </si>
  <si>
    <t>דורי קבוצה אגחו</t>
  </si>
  <si>
    <t>4730123</t>
  </si>
  <si>
    <t>473</t>
  </si>
  <si>
    <t>BBB-</t>
  </si>
  <si>
    <t>6דיסקונט השקעות אג</t>
  </si>
  <si>
    <t>6390207</t>
  </si>
  <si>
    <t>639</t>
  </si>
  <si>
    <t>8דיסקונט השקעות אג</t>
  </si>
  <si>
    <t>6390223</t>
  </si>
  <si>
    <t>1קרדן אן.וי אג</t>
  </si>
  <si>
    <t>1105535</t>
  </si>
  <si>
    <t>1154</t>
  </si>
  <si>
    <t>B</t>
  </si>
  <si>
    <t>קרדן אןוי אגח ב</t>
  </si>
  <si>
    <t>1113034</t>
  </si>
  <si>
    <t>7אידיבי פיתוח אג</t>
  </si>
  <si>
    <t>7980121</t>
  </si>
  <si>
    <t>798</t>
  </si>
  <si>
    <t>CCC</t>
  </si>
  <si>
    <t>9אידיבי פיתוח אג</t>
  </si>
  <si>
    <t>7980154</t>
  </si>
  <si>
    <t>פלאזה סנט אגח א</t>
  </si>
  <si>
    <t>1109495</t>
  </si>
  <si>
    <t>1476</t>
  </si>
  <si>
    <t>אפריקה אגח כו</t>
  </si>
  <si>
    <t>6110365</t>
  </si>
  <si>
    <t>611</t>
  </si>
  <si>
    <t>CC</t>
  </si>
  <si>
    <t>אפריקה השקכז</t>
  </si>
  <si>
    <t>6110431</t>
  </si>
  <si>
    <t>אפריקה השקכח</t>
  </si>
  <si>
    <t>6110480</t>
  </si>
  <si>
    <t>2ארזים אג</t>
  </si>
  <si>
    <t>1380047</t>
  </si>
  <si>
    <t>138</t>
  </si>
  <si>
    <t>D</t>
  </si>
  <si>
    <t>4ארזים אג</t>
  </si>
  <si>
    <t>1380104</t>
  </si>
  <si>
    <t>אורתם אגח ה'</t>
  </si>
  <si>
    <t>1128396</t>
  </si>
  <si>
    <t>1424</t>
  </si>
  <si>
    <t>לא מדורג</t>
  </si>
  <si>
    <t>אי.אס.אר.אר אגח ב</t>
  </si>
  <si>
    <t>3650041</t>
  </si>
  <si>
    <t>365</t>
  </si>
  <si>
    <t>אלביט הד אגח ח</t>
  </si>
  <si>
    <t>1131267</t>
  </si>
  <si>
    <t>1039</t>
  </si>
  <si>
    <t>אלרן נדלן אגח ג הטב.</t>
  </si>
  <si>
    <t>1124650</t>
  </si>
  <si>
    <t>1377</t>
  </si>
  <si>
    <t>ארתם.ק4</t>
  </si>
  <si>
    <t>1121060</t>
  </si>
  <si>
    <t>גמול השק אגח ב</t>
  </si>
  <si>
    <t>1116755</t>
  </si>
  <si>
    <t>1134</t>
  </si>
  <si>
    <t>דלק אנרגיה אגח ה</t>
  </si>
  <si>
    <t>5650114</t>
  </si>
  <si>
    <t>565</t>
  </si>
  <si>
    <t>חיפושי נפט וגז</t>
  </si>
  <si>
    <t>חלל תקש אגח ח'</t>
  </si>
  <si>
    <t>1131416</t>
  </si>
  <si>
    <t>1132</t>
  </si>
  <si>
    <t>לוי אג6</t>
  </si>
  <si>
    <t>7190150</t>
  </si>
  <si>
    <t>719</t>
  </si>
  <si>
    <t>לידר השק אג ו הטב.</t>
  </si>
  <si>
    <t>3180239</t>
  </si>
  <si>
    <t>318</t>
  </si>
  <si>
    <t>לידר השק אגח ה</t>
  </si>
  <si>
    <t>3180221</t>
  </si>
  <si>
    <t>1רשי אג</t>
  </si>
  <si>
    <t>1104355</t>
  </si>
  <si>
    <t>1449</t>
  </si>
  <si>
    <t>לאומי אגח 178</t>
  </si>
  <si>
    <t>6040323</t>
  </si>
  <si>
    <t>מז טפ הנפ 40</t>
  </si>
  <si>
    <t>2310167</t>
  </si>
  <si>
    <t>מזרחי הנפק37</t>
  </si>
  <si>
    <t>2310134</t>
  </si>
  <si>
    <t>פועלים הנ אגח29</t>
  </si>
  <si>
    <t>1940485</t>
  </si>
  <si>
    <t>5דיסקונט מנפיקים הת</t>
  </si>
  <si>
    <t>7480031</t>
  </si>
  <si>
    <t>וילאר אגח ה</t>
  </si>
  <si>
    <t>4160107</t>
  </si>
  <si>
    <t>חשמל אגח 26</t>
  </si>
  <si>
    <t>6000202</t>
  </si>
  <si>
    <t>לאומי התח נד400</t>
  </si>
  <si>
    <t>6040331</t>
  </si>
  <si>
    <t>מגדל הון ד</t>
  </si>
  <si>
    <t>1137033</t>
  </si>
  <si>
    <t>1597</t>
  </si>
  <si>
    <t>פניקס הון ד שה</t>
  </si>
  <si>
    <t>1133529</t>
  </si>
  <si>
    <t>אגוד הנפק ח</t>
  </si>
  <si>
    <t>1133503</t>
  </si>
  <si>
    <t>אמות אג"ח ה'</t>
  </si>
  <si>
    <t>1138114</t>
  </si>
  <si>
    <t>ביקום אגח ג</t>
  </si>
  <si>
    <t>1139203</t>
  </si>
  <si>
    <t>1422</t>
  </si>
  <si>
    <t>תקשורת ומדיה</t>
  </si>
  <si>
    <t>דקסיה הנ אגח יא</t>
  </si>
  <si>
    <t>1134154</t>
  </si>
  <si>
    <t>הפניקס הוןו שה</t>
  </si>
  <si>
    <t>1136696</t>
  </si>
  <si>
    <t>כללביט י</t>
  </si>
  <si>
    <t>1136068</t>
  </si>
  <si>
    <t>מגדל הון אגח ג</t>
  </si>
  <si>
    <t>1135862</t>
  </si>
  <si>
    <t>מגדל הון אגח ה'</t>
  </si>
  <si>
    <t>1139286</t>
  </si>
  <si>
    <t>מנורה ד'</t>
  </si>
  <si>
    <t>1135920</t>
  </si>
  <si>
    <t>פז נפט ד'</t>
  </si>
  <si>
    <t>1132505</t>
  </si>
  <si>
    <t>אגוד ה.ק18</t>
  </si>
  <si>
    <t>1121854</t>
  </si>
  <si>
    <t>3אגוד הנפקות הת</t>
  </si>
  <si>
    <t>1101013</t>
  </si>
  <si>
    <t>אלקטרה ד</t>
  </si>
  <si>
    <t>7390149</t>
  </si>
  <si>
    <t>הוט אגח ב</t>
  </si>
  <si>
    <t>1123264</t>
  </si>
  <si>
    <t>וואן טכנ תוכנה ג'</t>
  </si>
  <si>
    <t>1610187</t>
  </si>
  <si>
    <t>161</t>
  </si>
  <si>
    <t>שירותי מידע</t>
  </si>
  <si>
    <t>טמפו משק אגח ב</t>
  </si>
  <si>
    <t>1133511</t>
  </si>
  <si>
    <t>1535</t>
  </si>
  <si>
    <t>מזון</t>
  </si>
  <si>
    <t>טמפו משקאות אג1</t>
  </si>
  <si>
    <t>1118306</t>
  </si>
  <si>
    <t>ירושליםהנפ אגחח</t>
  </si>
  <si>
    <t>1121201</t>
  </si>
  <si>
    <t>ישרס יד'</t>
  </si>
  <si>
    <t>6130199</t>
  </si>
  <si>
    <t>ממן אגח ב</t>
  </si>
  <si>
    <t>2380046</t>
  </si>
  <si>
    <t>238</t>
  </si>
  <si>
    <t>נורסטאר אגח ח'</t>
  </si>
  <si>
    <t>7230295</t>
  </si>
  <si>
    <t>723</t>
  </si>
  <si>
    <t>נכסבנ.ק7</t>
  </si>
  <si>
    <t>6990196</t>
  </si>
  <si>
    <t>נכסים ובניין אגח ט'</t>
  </si>
  <si>
    <t>6990212</t>
  </si>
  <si>
    <t>סלקום אגח ה</t>
  </si>
  <si>
    <t>1113661</t>
  </si>
  <si>
    <t>סלקום ט</t>
  </si>
  <si>
    <t>1132836</t>
  </si>
  <si>
    <t>סלקם.ק7</t>
  </si>
  <si>
    <t>1126002</t>
  </si>
  <si>
    <t>פורמולה אגח א</t>
  </si>
  <si>
    <t>2560142</t>
  </si>
  <si>
    <t>256</t>
  </si>
  <si>
    <t>פרטנר.ק4</t>
  </si>
  <si>
    <t>1118835</t>
  </si>
  <si>
    <t>2095</t>
  </si>
  <si>
    <t>קורנרסטון א</t>
  </si>
  <si>
    <t>1139732</t>
  </si>
  <si>
    <t>Real Estate</t>
  </si>
  <si>
    <t>שופרסל אג"ח ה'</t>
  </si>
  <si>
    <t>7770209</t>
  </si>
  <si>
    <t>שופרסל אגח ג</t>
  </si>
  <si>
    <t>7770167</t>
  </si>
  <si>
    <t>שפיר א</t>
  </si>
  <si>
    <t>1136134</t>
  </si>
  <si>
    <t>1633</t>
  </si>
  <si>
    <t>מתכת ומוצרי בניה</t>
  </si>
  <si>
    <t>אבגול ג</t>
  </si>
  <si>
    <t>1133289</t>
  </si>
  <si>
    <t>1390</t>
  </si>
  <si>
    <t>אזורים אגח 11</t>
  </si>
  <si>
    <t>7150352</t>
  </si>
  <si>
    <t>איידיאיי ד'</t>
  </si>
  <si>
    <t>1133099</t>
  </si>
  <si>
    <t>אקסטל לימיטד ב'</t>
  </si>
  <si>
    <t>1135367</t>
  </si>
  <si>
    <t>1622</t>
  </si>
  <si>
    <t>אשטרום נכ אג6</t>
  </si>
  <si>
    <t>2510121</t>
  </si>
  <si>
    <t>אשטרום נכס9</t>
  </si>
  <si>
    <t>2510170</t>
  </si>
  <si>
    <t>אשטרום קב אגח ב</t>
  </si>
  <si>
    <t>1132331</t>
  </si>
  <si>
    <t>1618</t>
  </si>
  <si>
    <t>דלק קבוצה לא</t>
  </si>
  <si>
    <t>1134790</t>
  </si>
  <si>
    <t>דמרי אג"ח ד'</t>
  </si>
  <si>
    <t>1129667</t>
  </si>
  <si>
    <t>1193</t>
  </si>
  <si>
    <t>דמרי אגח ה</t>
  </si>
  <si>
    <t>1134261</t>
  </si>
  <si>
    <t>ויתניה ד'*</t>
  </si>
  <si>
    <t>1139476</t>
  </si>
  <si>
    <t>1515</t>
  </si>
  <si>
    <t>ותנה.ק3*</t>
  </si>
  <si>
    <t>1120773</t>
  </si>
  <si>
    <t>חברה לישראלאגח9</t>
  </si>
  <si>
    <t>5760202</t>
  </si>
  <si>
    <t>מגדלי ים התיכון ב'</t>
  </si>
  <si>
    <t>1136803</t>
  </si>
  <si>
    <t>1614</t>
  </si>
  <si>
    <t>מנדלסון ח</t>
  </si>
  <si>
    <t>1130673</t>
  </si>
  <si>
    <t>1247</t>
  </si>
  <si>
    <t>נייר חדרה 6</t>
  </si>
  <si>
    <t>6320105</t>
  </si>
  <si>
    <t>נייר חדרה אגח 5</t>
  </si>
  <si>
    <t>6320097</t>
  </si>
  <si>
    <t>שלמה החזק טו</t>
  </si>
  <si>
    <t>1410273</t>
  </si>
  <si>
    <t>שלמה החזקות אג"ח יב</t>
  </si>
  <si>
    <t>1410232</t>
  </si>
  <si>
    <t>אלומיי אגח א</t>
  </si>
  <si>
    <t>1130947</t>
  </si>
  <si>
    <t>2101</t>
  </si>
  <si>
    <t>קלינטק</t>
  </si>
  <si>
    <t>אשדר ד</t>
  </si>
  <si>
    <t>1135607</t>
  </si>
  <si>
    <t>דור אלון ה'</t>
  </si>
  <si>
    <t>1136761</t>
  </si>
  <si>
    <t>1072</t>
  </si>
  <si>
    <t>דלשה קפיטלא</t>
  </si>
  <si>
    <t>1137306</t>
  </si>
  <si>
    <t>1659</t>
  </si>
  <si>
    <t>דלשה קפיטלב</t>
  </si>
  <si>
    <t>1137314</t>
  </si>
  <si>
    <t>מבני תעש אגח טז</t>
  </si>
  <si>
    <t>2260438</t>
  </si>
  <si>
    <t>מבני תעשיה טו</t>
  </si>
  <si>
    <t>2260420</t>
  </si>
  <si>
    <t>קליין אגח א</t>
  </si>
  <si>
    <t>1136977</t>
  </si>
  <si>
    <t>1658</t>
  </si>
  <si>
    <t>קרדן נדלן אגח ב</t>
  </si>
  <si>
    <t>1133610</t>
  </si>
  <si>
    <t>1083</t>
  </si>
  <si>
    <t>בזן ד</t>
  </si>
  <si>
    <t>2590362</t>
  </si>
  <si>
    <t>בית הזהב אגח ב'</t>
  </si>
  <si>
    <t>2350072</t>
  </si>
  <si>
    <t>235</t>
  </si>
  <si>
    <t>חג'ג' אגח ו</t>
  </si>
  <si>
    <t>8230179</t>
  </si>
  <si>
    <t>823</t>
  </si>
  <si>
    <t>צמח המרמן אג"ח ד</t>
  </si>
  <si>
    <t>1134873</t>
  </si>
  <si>
    <t>1442</t>
  </si>
  <si>
    <t>אאורה ח</t>
  </si>
  <si>
    <t>3730355</t>
  </si>
  <si>
    <t>373</t>
  </si>
  <si>
    <t>7דיסקונט השקעות אג</t>
  </si>
  <si>
    <t>6390215</t>
  </si>
  <si>
    <t>דיסקונט השקעות אגח 9 (ט)</t>
  </si>
  <si>
    <t>6390249</t>
  </si>
  <si>
    <t>10אידיבי פתוח אג</t>
  </si>
  <si>
    <t>7980162</t>
  </si>
  <si>
    <t>אפריל נדל"ן א'</t>
  </si>
  <si>
    <t>1127265</t>
  </si>
  <si>
    <t>1603</t>
  </si>
  <si>
    <t>גאון אחז אגח ב</t>
  </si>
  <si>
    <t>1133727</t>
  </si>
  <si>
    <t>1452</t>
  </si>
  <si>
    <t>דלק אנרגיה אגח ד</t>
  </si>
  <si>
    <t>5650106</t>
  </si>
  <si>
    <t>חלל תקש אגח ט</t>
  </si>
  <si>
    <t>1131424</t>
  </si>
  <si>
    <t>מירלנד ז</t>
  </si>
  <si>
    <t>1139559</t>
  </si>
  <si>
    <t>1502</t>
  </si>
  <si>
    <t>פטרוכימיים1</t>
  </si>
  <si>
    <t>7560154</t>
  </si>
  <si>
    <t>756</t>
  </si>
  <si>
    <t>רציו מימון ב</t>
  </si>
  <si>
    <t>1139443</t>
  </si>
  <si>
    <t>1625</t>
  </si>
  <si>
    <t>פורמולה אג ב</t>
  </si>
  <si>
    <t>2560159</t>
  </si>
  <si>
    <t>סה"כ צמודות למדד אחר</t>
  </si>
  <si>
    <t>DEVTAM 4.435% 30/12/2020</t>
  </si>
  <si>
    <t>IL0011321663</t>
  </si>
  <si>
    <t>בלומברג</t>
  </si>
  <si>
    <t>Energy</t>
  </si>
  <si>
    <t>DEVTAM 5.082% 30/12/2023</t>
  </si>
  <si>
    <t>IL0011321747</t>
  </si>
  <si>
    <t>DEVTAM 5.412% 30/12/2025</t>
  </si>
  <si>
    <t>IL0011321820</t>
  </si>
  <si>
    <t>אורמת סדרה 2 12.09.2016</t>
  </si>
  <si>
    <t>IL0011391617</t>
  </si>
  <si>
    <t>Utilities</t>
  </si>
  <si>
    <t>אורמת סדרה 3 12.09.16</t>
  </si>
  <si>
    <t>IL0011391799</t>
  </si>
  <si>
    <t>TEVA 3.15 10/01/26</t>
  </si>
  <si>
    <t>US88167AAE10</t>
  </si>
  <si>
    <t>Pharmaceuticals &amp; Biotechnology</t>
  </si>
  <si>
    <t>ISR EL8.1%12/96</t>
  </si>
  <si>
    <t>USM60170AC79</t>
  </si>
  <si>
    <t>NYSE</t>
  </si>
  <si>
    <t>ISRAEL CHEMICALS 4.5 02/12/24</t>
  </si>
  <si>
    <t>IL0028102734</t>
  </si>
  <si>
    <t>ISRELE FLOAT 17/01/2018</t>
  </si>
  <si>
    <t>XS0335444724</t>
  </si>
  <si>
    <t>EIB 10 1/2 21/12/17</t>
  </si>
  <si>
    <t>XS1014703851</t>
  </si>
  <si>
    <t>Banks</t>
  </si>
  <si>
    <t>BABA 3.6 28/11/2024</t>
  </si>
  <si>
    <t>US01609WAQ50</t>
  </si>
  <si>
    <t>Software &amp; Services</t>
  </si>
  <si>
    <t>DBOERS 2.75 02/05/41</t>
  </si>
  <si>
    <t>DE000A161W62</t>
  </si>
  <si>
    <t>Diversified Financials</t>
  </si>
  <si>
    <t>TENCNT 3.375 02/05/19</t>
  </si>
  <si>
    <t>US88032XAB01</t>
  </si>
  <si>
    <t>TENCNT 3.8 11/02/25</t>
  </si>
  <si>
    <t>US88032XAD66</t>
  </si>
  <si>
    <t>ZURNVX 6.625% 30/10/2049</t>
  </si>
  <si>
    <t>XS0177600920</t>
  </si>
  <si>
    <t>Insurance</t>
  </si>
  <si>
    <t>BIDU 4.125 30/06/25</t>
  </si>
  <si>
    <t>US056752AG38</t>
  </si>
  <si>
    <t>TOTAL 3.875 29.12.49</t>
  </si>
  <si>
    <t>XS1413581205</t>
  </si>
  <si>
    <t>WFC 4.3 % 22.07.2027</t>
  </si>
  <si>
    <t>US94974BGL80</t>
  </si>
  <si>
    <t>AXASA 5.453 29/11/49</t>
  </si>
  <si>
    <t>XS1134541561</t>
  </si>
  <si>
    <t>JPM 4.125 15/12/26</t>
  </si>
  <si>
    <t>US46625HJZ47</t>
  </si>
  <si>
    <t>JPM 4.25 1.10.27</t>
  </si>
  <si>
    <t>US46625HNJ58</t>
  </si>
  <si>
    <t>MCO 4.875 15/02/2024</t>
  </si>
  <si>
    <t>US615369AC97</t>
  </si>
  <si>
    <t>Commercial &amp; Professional Services</t>
  </si>
  <si>
    <t>MCO 5.5%01/09/2020</t>
  </si>
  <si>
    <t>US615369AA32</t>
  </si>
  <si>
    <t>MHFI 4.4 15/02/2026</t>
  </si>
  <si>
    <t>US78409VAK08</t>
  </si>
  <si>
    <t>MS 4 23/07/25</t>
  </si>
  <si>
    <t>US6174468C63</t>
  </si>
  <si>
    <t>MS FLOAT 22/02/2017</t>
  </si>
  <si>
    <t>AU3FN0001798</t>
  </si>
  <si>
    <t>PCLN 1.8 03/03/27</t>
  </si>
  <si>
    <t>XS1196503137</t>
  </si>
  <si>
    <t>PRUFIN 7.75% 29/12/2049</t>
  </si>
  <si>
    <t>XS0580467875</t>
  </si>
  <si>
    <t>LSE</t>
  </si>
  <si>
    <t>RABOBK 4.375 % 04.08.2025</t>
  </si>
  <si>
    <t>US21684AAC09</t>
  </si>
  <si>
    <t>SLHNVX 4.375 29/12/49</t>
  </si>
  <si>
    <t>XS1245292807</t>
  </si>
  <si>
    <t>SLHNVX 5.849 % 29/04/2049</t>
  </si>
  <si>
    <t>XS0295383524</t>
  </si>
  <si>
    <t>SRENVX 5.75 15/08/50</t>
  </si>
  <si>
    <t>XS1261170515</t>
  </si>
  <si>
    <t>SRENVX 6.375 01/09/24</t>
  </si>
  <si>
    <t>XS0901578681</t>
  </si>
  <si>
    <t>T 4.125 17/02/26</t>
  </si>
  <si>
    <t>US00206RCT77</t>
  </si>
  <si>
    <t>Telecommunication Services</t>
  </si>
  <si>
    <t>UBS 4.75 12/02/26</t>
  </si>
  <si>
    <t>CH0236733827</t>
  </si>
  <si>
    <t>AVLN 3.375 % 04/12/2045</t>
  </si>
  <si>
    <t>XS1242413679</t>
  </si>
  <si>
    <t>BAYNGR 3.75% VAT 01/07/2074</t>
  </si>
  <si>
    <t>DE000A11QR73</t>
  </si>
  <si>
    <t>CBS CORP 4% 15/01/26</t>
  </si>
  <si>
    <t>US124857AQ69</t>
  </si>
  <si>
    <t>Media</t>
  </si>
  <si>
    <t>CS 6.5 08/08/2023</t>
  </si>
  <si>
    <t>XS0957135212</t>
  </si>
  <si>
    <t>DG 3.25 15/04/23</t>
  </si>
  <si>
    <t>US256677AC97</t>
  </si>
  <si>
    <t>Consumer</t>
  </si>
  <si>
    <t>DG 4.15 01/11/25</t>
  </si>
  <si>
    <t>US256677AD70</t>
  </si>
  <si>
    <t>ENGIFP 3.875 06/02/49</t>
  </si>
  <si>
    <t>FR0011942283</t>
  </si>
  <si>
    <t>ESRX 4.5 25/02/26</t>
  </si>
  <si>
    <t>US30219GAM06</t>
  </si>
  <si>
    <t>HPE 4.9 15/10/25</t>
  </si>
  <si>
    <t>US42824CAW91</t>
  </si>
  <si>
    <t>Technology Hardware &amp; Equipmen</t>
  </si>
  <si>
    <t>M 2.875 15/02/23</t>
  </si>
  <si>
    <t>US55616XAH08</t>
  </si>
  <si>
    <t>Retailing</t>
  </si>
  <si>
    <t>M 3.625 06/01/24</t>
  </si>
  <si>
    <t>US55616XAL10</t>
  </si>
  <si>
    <t>M 4.375 01/09/23</t>
  </si>
  <si>
    <t>US55616XAK37</t>
  </si>
  <si>
    <t>MPC 3.4 15/12/20</t>
  </si>
  <si>
    <t>US56585AAL61</t>
  </si>
  <si>
    <t>MQGAU 6.25 % 14.01.2021</t>
  </si>
  <si>
    <t>US55608KAD72</t>
  </si>
  <si>
    <t>MQGAU 6.25% 14/01/2021</t>
  </si>
  <si>
    <t>US55608JAE82</t>
  </si>
  <si>
    <t>SSELN 3.875% 12/29/49</t>
  </si>
  <si>
    <t>XS1196714429</t>
  </si>
  <si>
    <t>TRICN 3.85 29/09/24</t>
  </si>
  <si>
    <t>US884903BT19</t>
  </si>
  <si>
    <t>VLO 3.65 15/03/25</t>
  </si>
  <si>
    <t>US91913YAS90</t>
  </si>
  <si>
    <t>BAC 3.95% 21/04/2025</t>
  </si>
  <si>
    <t>US06051GFP90</t>
  </si>
  <si>
    <t>BAC 4 1/4 22/10/26</t>
  </si>
  <si>
    <t>US06051GFL86</t>
  </si>
  <si>
    <t>C 3.875 % 26/03/25</t>
  </si>
  <si>
    <t>US172967JL61</t>
  </si>
  <si>
    <t>C 4.3 20/11/26</t>
  </si>
  <si>
    <t>US172967JC62</t>
  </si>
  <si>
    <t>C 4.4 10/06/2025</t>
  </si>
  <si>
    <t>US172967JT97</t>
  </si>
  <si>
    <t>CNALN 3 10/04/76</t>
  </si>
  <si>
    <t>XS1216020161</t>
  </si>
  <si>
    <t>CNALN 5.25 10/04/75</t>
  </si>
  <si>
    <t>XS1216019585</t>
  </si>
  <si>
    <t>EA 3.7 01/03/21</t>
  </si>
  <si>
    <t>US285512AC38</t>
  </si>
  <si>
    <t>FLEX 4.75 15.06.25</t>
  </si>
  <si>
    <t>US33938EAU10</t>
  </si>
  <si>
    <t>Electronics</t>
  </si>
  <si>
    <t>GS 4.25 21.10.25</t>
  </si>
  <si>
    <t>US38141GVR28</t>
  </si>
  <si>
    <t>GS 4.75% 12/10/2021</t>
  </si>
  <si>
    <t>XS0270347304</t>
  </si>
  <si>
    <t>HRB 5.5 01/11/2022</t>
  </si>
  <si>
    <t>US093662AE40</t>
  </si>
  <si>
    <t>HSBC 5.25 29/12/49</t>
  </si>
  <si>
    <t>XS1111123987</t>
  </si>
  <si>
    <t>IBESM 5.75% 27/02/49</t>
  </si>
  <si>
    <t>XS0808632763</t>
  </si>
  <si>
    <t>LEA 5.25 15/01/25</t>
  </si>
  <si>
    <t>US521865AX34</t>
  </si>
  <si>
    <t>Auto Parts&amp;Equipment</t>
  </si>
  <si>
    <t>NDAQ 3.85 30/06/26</t>
  </si>
  <si>
    <t>US631103AG34</t>
  </si>
  <si>
    <t>NDAQ 5.55% 15/01/2020</t>
  </si>
  <si>
    <t>US631103AD03</t>
  </si>
  <si>
    <t>ORAFP 5.25 29/12/2049</t>
  </si>
  <si>
    <t>XS1028599287</t>
  </si>
  <si>
    <t>RABOBK 5.5 22/01/49</t>
  </si>
  <si>
    <t>XS1171914515</t>
  </si>
  <si>
    <t>RABOBK 8.4 % 29.11.49</t>
  </si>
  <si>
    <t>XS0703303262</t>
  </si>
  <si>
    <t>SOCGEN 5 17/01/24</t>
  </si>
  <si>
    <t>USF8590LAA47</t>
  </si>
  <si>
    <t>TELEFO 5.462 % 16/02/2021</t>
  </si>
  <si>
    <t>US87938WAP86</t>
  </si>
  <si>
    <t>TSS 4.8 01.04.26</t>
  </si>
  <si>
    <t>US891906AC37</t>
  </si>
  <si>
    <t>VW 2.5 29/12/49</t>
  </si>
  <si>
    <t>XS1206540806</t>
  </si>
  <si>
    <t>Automobiles &amp; Components</t>
  </si>
  <si>
    <t>ASSGEN 6.416% 29/12/2049</t>
  </si>
  <si>
    <t>XS0283627908</t>
  </si>
  <si>
    <t>BB+</t>
  </si>
  <si>
    <t>BRFSBZ 3.95 22/05/23</t>
  </si>
  <si>
    <t>USP1905CAD22</t>
  </si>
  <si>
    <t>Food &amp; Staples Retailing</t>
  </si>
  <si>
    <t>BRFSBZ 4.75 22/05/24</t>
  </si>
  <si>
    <t>USP1905CAE05</t>
  </si>
  <si>
    <t>ENELIM 6.625 15/9/76</t>
  </si>
  <si>
    <t>XS1014987355</t>
  </si>
  <si>
    <t>ENELIM 8.75 09/24/73</t>
  </si>
  <si>
    <t>US29265WAA62</t>
  </si>
  <si>
    <t>GASSM 4.125 30/11/49</t>
  </si>
  <si>
    <t>XS1139494493</t>
  </si>
  <si>
    <t>UBS 5.75% 29/12/49</t>
  </si>
  <si>
    <t>CH0271428309</t>
  </si>
  <si>
    <t>BVMFBZ 5.5% 16/07/2020</t>
  </si>
  <si>
    <t>USP1728MAA10</t>
  </si>
  <si>
    <t>BB</t>
  </si>
  <si>
    <t>BCRE 4.25 03/20/20</t>
  </si>
  <si>
    <t>XS1489395357</t>
  </si>
  <si>
    <t>LEHMAN 6.5% 19/07/2017</t>
  </si>
  <si>
    <t>US524ESCR365</t>
  </si>
  <si>
    <t>LEHMAN 6.9% 1.6.201</t>
  </si>
  <si>
    <t>XS0301813522</t>
  </si>
  <si>
    <t>סה"כ אג"ח קונצרני</t>
  </si>
  <si>
    <t>3. אג"ח קונצרני</t>
  </si>
  <si>
    <t>סה"כ תל אביב 25</t>
  </si>
  <si>
    <t>אלביט מערכות</t>
  </si>
  <si>
    <t>1081124</t>
  </si>
  <si>
    <t>1040</t>
  </si>
  <si>
    <t>ביטחוניות</t>
  </si>
  <si>
    <t>5 בינלאומי</t>
  </si>
  <si>
    <t>593038</t>
  </si>
  <si>
    <t>593</t>
  </si>
  <si>
    <t>דיסקונט</t>
  </si>
  <si>
    <t>691212</t>
  </si>
  <si>
    <t>604611</t>
  </si>
  <si>
    <t>מזרחי</t>
  </si>
  <si>
    <t>695437</t>
  </si>
  <si>
    <t>695</t>
  </si>
  <si>
    <t>662577</t>
  </si>
  <si>
    <t>662</t>
  </si>
  <si>
    <t>אופקו הלת'</t>
  </si>
  <si>
    <t>1129543</t>
  </si>
  <si>
    <t>1610</t>
  </si>
  <si>
    <t>השקעות במדעי החיים</t>
  </si>
  <si>
    <t>חברה לישראל</t>
  </si>
  <si>
    <t>576017</t>
  </si>
  <si>
    <t>פז נפט</t>
  </si>
  <si>
    <t>1100007</t>
  </si>
  <si>
    <t>קבוצת דלק</t>
  </si>
  <si>
    <t>1084128</t>
  </si>
  <si>
    <t>אבנר יהש</t>
  </si>
  <si>
    <t>268011</t>
  </si>
  <si>
    <t>268</t>
  </si>
  <si>
    <t>דלק קדוחים</t>
  </si>
  <si>
    <t>475020</t>
  </si>
  <si>
    <t>475</t>
  </si>
  <si>
    <t>ישראמקו</t>
  </si>
  <si>
    <t>232017</t>
  </si>
  <si>
    <t>232</t>
  </si>
  <si>
    <t>טבע</t>
  </si>
  <si>
    <t>629014</t>
  </si>
  <si>
    <t>629</t>
  </si>
  <si>
    <t>כיל</t>
  </si>
  <si>
    <t>281014</t>
  </si>
  <si>
    <t>281</t>
  </si>
  <si>
    <t>מיילן</t>
  </si>
  <si>
    <t>1136704</t>
  </si>
  <si>
    <t>1655</t>
  </si>
  <si>
    <t>פריגו פי אל סי</t>
  </si>
  <si>
    <t>1130699</t>
  </si>
  <si>
    <t>1612</t>
  </si>
  <si>
    <t>פרוטרום</t>
  </si>
  <si>
    <t>1081082</t>
  </si>
  <si>
    <t>1037</t>
  </si>
  <si>
    <t>שטראוס עלית</t>
  </si>
  <si>
    <t>746016</t>
  </si>
  <si>
    <t>746</t>
  </si>
  <si>
    <t>גזית גלוב</t>
  </si>
  <si>
    <t>126011</t>
  </si>
  <si>
    <t>מליסרון</t>
  </si>
  <si>
    <t>323014</t>
  </si>
  <si>
    <t>עזריאלי קבוצה</t>
  </si>
  <si>
    <t>1119478</t>
  </si>
  <si>
    <t>נייס</t>
  </si>
  <si>
    <t>273011</t>
  </si>
  <si>
    <t>273</t>
  </si>
  <si>
    <t>ציוד תקשורת</t>
  </si>
  <si>
    <t>אורמת טכנו</t>
  </si>
  <si>
    <t>1134402</t>
  </si>
  <si>
    <t>2250</t>
  </si>
  <si>
    <t>בזק</t>
  </si>
  <si>
    <t>230011</t>
  </si>
  <si>
    <t>סה"כ תל אביב 75</t>
  </si>
  <si>
    <t>דלתא גליל</t>
  </si>
  <si>
    <t>627034</t>
  </si>
  <si>
    <t>627</t>
  </si>
  <si>
    <t>אופנה והלבשה</t>
  </si>
  <si>
    <t>פוקס</t>
  </si>
  <si>
    <t>1087022</t>
  </si>
  <si>
    <t>1140</t>
  </si>
  <si>
    <t>מיטרוניקס</t>
  </si>
  <si>
    <t>1091065</t>
  </si>
  <si>
    <t>1212</t>
  </si>
  <si>
    <t>אלקטרוניקה ואופטיקה</t>
  </si>
  <si>
    <t>אבוג'ן</t>
  </si>
  <si>
    <t>1105055</t>
  </si>
  <si>
    <t>1461</t>
  </si>
  <si>
    <t>ביוטכנולוגיה</t>
  </si>
  <si>
    <t>קומפיוגן</t>
  </si>
  <si>
    <t>1085208</t>
  </si>
  <si>
    <t>2188</t>
  </si>
  <si>
    <t>איידיאיי ביטוח</t>
  </si>
  <si>
    <t>1129501</t>
  </si>
  <si>
    <t>1608</t>
  </si>
  <si>
    <t>1 הפניקס</t>
  </si>
  <si>
    <t>767012</t>
  </si>
  <si>
    <t>כלל ביטוח</t>
  </si>
  <si>
    <t>224014</t>
  </si>
  <si>
    <t>224</t>
  </si>
  <si>
    <t>מגדל ביטוח</t>
  </si>
  <si>
    <t>1081165</t>
  </si>
  <si>
    <t>1041</t>
  </si>
  <si>
    <t>מנורה</t>
  </si>
  <si>
    <t>566018</t>
  </si>
  <si>
    <t>אגוד</t>
  </si>
  <si>
    <t>722314</t>
  </si>
  <si>
    <t>722</t>
  </si>
  <si>
    <t>פיבי</t>
  </si>
  <si>
    <t>763011</t>
  </si>
  <si>
    <t>763</t>
  </si>
  <si>
    <t>אלקו החזקות</t>
  </si>
  <si>
    <t>694034</t>
  </si>
  <si>
    <t>694</t>
  </si>
  <si>
    <t>אלקטרה</t>
  </si>
  <si>
    <t>739037</t>
  </si>
  <si>
    <t>ביטוח ישיר</t>
  </si>
  <si>
    <t>1083682</t>
  </si>
  <si>
    <t>1089</t>
  </si>
  <si>
    <t>יואל</t>
  </si>
  <si>
    <t>583013</t>
  </si>
  <si>
    <t>583</t>
  </si>
  <si>
    <t>מבטח שמיר</t>
  </si>
  <si>
    <t>127019</t>
  </si>
  <si>
    <t>127</t>
  </si>
  <si>
    <t>קנון</t>
  </si>
  <si>
    <t>1134139</t>
  </si>
  <si>
    <t>1635</t>
  </si>
  <si>
    <t>חנל יהש</t>
  </si>
  <si>
    <t>243014</t>
  </si>
  <si>
    <t>243</t>
  </si>
  <si>
    <t>נפטא</t>
  </si>
  <si>
    <t>643015</t>
  </si>
  <si>
    <t>643</t>
  </si>
  <si>
    <t>רציו יהש</t>
  </si>
  <si>
    <t>394015</t>
  </si>
  <si>
    <t>394</t>
  </si>
  <si>
    <t>בזן</t>
  </si>
  <si>
    <t>2590248</t>
  </si>
  <si>
    <t>פלסאון תעשיות</t>
  </si>
  <si>
    <t>1081603</t>
  </si>
  <si>
    <t>1057</t>
  </si>
  <si>
    <t>טאואר</t>
  </si>
  <si>
    <t>1082379</t>
  </si>
  <si>
    <t>2028</t>
  </si>
  <si>
    <t>מוליכים למחצה</t>
  </si>
  <si>
    <t>נובה</t>
  </si>
  <si>
    <t>1084557</t>
  </si>
  <si>
    <t>2177</t>
  </si>
  <si>
    <t>נטו</t>
  </si>
  <si>
    <t>168013</t>
  </si>
  <si>
    <t>168</t>
  </si>
  <si>
    <t>1 קרור</t>
  </si>
  <si>
    <t>621011</t>
  </si>
  <si>
    <t>621</t>
  </si>
  <si>
    <t>מזור טכנולוגיות</t>
  </si>
  <si>
    <t>1106855</t>
  </si>
  <si>
    <t>1487</t>
  </si>
  <si>
    <t>מכשור רפואי</t>
  </si>
  <si>
    <t>דלק רכב</t>
  </si>
  <si>
    <t>829010</t>
  </si>
  <si>
    <t>829</t>
  </si>
  <si>
    <t>רמי לוי</t>
  </si>
  <si>
    <t>1104249</t>
  </si>
  <si>
    <t>1445</t>
  </si>
  <si>
    <t>שופרסל</t>
  </si>
  <si>
    <t>777037</t>
  </si>
  <si>
    <t>אינרום</t>
  </si>
  <si>
    <t>1132356</t>
  </si>
  <si>
    <t>1616</t>
  </si>
  <si>
    <t>שפיר הנדסה ותעשיה בע"מ</t>
  </si>
  <si>
    <t>1133875</t>
  </si>
  <si>
    <t>איידיאו גרופ*</t>
  </si>
  <si>
    <t>505016</t>
  </si>
  <si>
    <t>505</t>
  </si>
  <si>
    <t>אירפורט סיטי</t>
  </si>
  <si>
    <t>1095835</t>
  </si>
  <si>
    <t>אלוני חץ</t>
  </si>
  <si>
    <t>390013</t>
  </si>
  <si>
    <t>אלרוב נדלן ומלונאות</t>
  </si>
  <si>
    <t>387019</t>
  </si>
  <si>
    <t>אמות</t>
  </si>
  <si>
    <t>1097278</t>
  </si>
  <si>
    <t>אפריקה נכסים</t>
  </si>
  <si>
    <t>1091354</t>
  </si>
  <si>
    <t>אשטרום נכסים</t>
  </si>
  <si>
    <t>251017</t>
  </si>
  <si>
    <t>ביג</t>
  </si>
  <si>
    <t>1097260</t>
  </si>
  <si>
    <t>בראק אן וי</t>
  </si>
  <si>
    <t>1121607</t>
  </si>
  <si>
    <t>גב ים</t>
  </si>
  <si>
    <t>759019</t>
  </si>
  <si>
    <t>ישרס</t>
  </si>
  <si>
    <t>613034</t>
  </si>
  <si>
    <t>מבני תעשיה</t>
  </si>
  <si>
    <t>226019</t>
  </si>
  <si>
    <t>נורסטאר</t>
  </si>
  <si>
    <t>723007</t>
  </si>
  <si>
    <t>נכסים בנין</t>
  </si>
  <si>
    <t>699017</t>
  </si>
  <si>
    <t>רבוע נדלן</t>
  </si>
  <si>
    <t>1098565</t>
  </si>
  <si>
    <t>1ריט</t>
  </si>
  <si>
    <t>1098920</t>
  </si>
  <si>
    <t>שיכון ובינוי</t>
  </si>
  <si>
    <t>1081942</t>
  </si>
  <si>
    <t>אבגול</t>
  </si>
  <si>
    <t>1100957</t>
  </si>
  <si>
    <t>גילת</t>
  </si>
  <si>
    <t>1082510</t>
  </si>
  <si>
    <t>2030</t>
  </si>
  <si>
    <t>אנרג'יקס</t>
  </si>
  <si>
    <t>1123355</t>
  </si>
  <si>
    <t>1581</t>
  </si>
  <si>
    <t>אל על</t>
  </si>
  <si>
    <t>1087824</t>
  </si>
  <si>
    <t>1152</t>
  </si>
  <si>
    <t>מיטב דש</t>
  </si>
  <si>
    <t>1081843</t>
  </si>
  <si>
    <t>חילן טק</t>
  </si>
  <si>
    <t>1084698</t>
  </si>
  <si>
    <t>1110</t>
  </si>
  <si>
    <t>לייבפרסון</t>
  </si>
  <si>
    <t>1123017</t>
  </si>
  <si>
    <t>1579</t>
  </si>
  <si>
    <t>מג'יק</t>
  </si>
  <si>
    <t>1082312</t>
  </si>
  <si>
    <t>2026</t>
  </si>
  <si>
    <t>מטריקס</t>
  </si>
  <si>
    <t>445015</t>
  </si>
  <si>
    <t>445</t>
  </si>
  <si>
    <t>סאפינס</t>
  </si>
  <si>
    <t>1087659</t>
  </si>
  <si>
    <t>1146</t>
  </si>
  <si>
    <t>פורמולה</t>
  </si>
  <si>
    <t>256016</t>
  </si>
  <si>
    <t>חלל</t>
  </si>
  <si>
    <t>1092345</t>
  </si>
  <si>
    <t>סלקום</t>
  </si>
  <si>
    <t>1101534</t>
  </si>
  <si>
    <t>פרטנר</t>
  </si>
  <si>
    <t>1083484</t>
  </si>
  <si>
    <t>בי קומיוניקיישנס</t>
  </si>
  <si>
    <t>1107663</t>
  </si>
  <si>
    <t>סה"כ מניות היתר</t>
  </si>
  <si>
    <t>ארגמן</t>
  </si>
  <si>
    <t>617035</t>
  </si>
  <si>
    <t>617</t>
  </si>
  <si>
    <t>בריל</t>
  </si>
  <si>
    <t>399014</t>
  </si>
  <si>
    <t>399</t>
  </si>
  <si>
    <t>פמס</t>
  </si>
  <si>
    <t>315010</t>
  </si>
  <si>
    <t>315</t>
  </si>
  <si>
    <t>קסטרו</t>
  </si>
  <si>
    <t>280016</t>
  </si>
  <si>
    <t>280</t>
  </si>
  <si>
    <t>אוארטי*</t>
  </si>
  <si>
    <t>1086230</t>
  </si>
  <si>
    <t>1135</t>
  </si>
  <si>
    <t>אימקו</t>
  </si>
  <si>
    <t>282012</t>
  </si>
  <si>
    <t>282</t>
  </si>
  <si>
    <t>אראסאל*</t>
  </si>
  <si>
    <t>299016</t>
  </si>
  <si>
    <t>299</t>
  </si>
  <si>
    <t>אוצר התישבות*</t>
  </si>
  <si>
    <t>601013</t>
  </si>
  <si>
    <t>601</t>
  </si>
  <si>
    <t>דקסיה ישראל</t>
  </si>
  <si>
    <t>711010</t>
  </si>
  <si>
    <t>711</t>
  </si>
  <si>
    <t>תעוזה</t>
  </si>
  <si>
    <t>290023</t>
  </si>
  <si>
    <t>290</t>
  </si>
  <si>
    <t>השקעות בהי- טק</t>
  </si>
  <si>
    <t>1 אינטרגאמא</t>
  </si>
  <si>
    <t>174011</t>
  </si>
  <si>
    <t>174</t>
  </si>
  <si>
    <t>אמיליה פיתוח</t>
  </si>
  <si>
    <t>589010</t>
  </si>
  <si>
    <t>589</t>
  </si>
  <si>
    <t>1 חירון</t>
  </si>
  <si>
    <t>150011</t>
  </si>
  <si>
    <t>150</t>
  </si>
  <si>
    <t>קרדן ישראל</t>
  </si>
  <si>
    <t>1210079</t>
  </si>
  <si>
    <t>121</t>
  </si>
  <si>
    <t>דלק אנרגיה</t>
  </si>
  <si>
    <t>565010</t>
  </si>
  <si>
    <t>הזדמנות ישראלית</t>
  </si>
  <si>
    <t>1119924</t>
  </si>
  <si>
    <t>1551</t>
  </si>
  <si>
    <t>כהן פתוח</t>
  </si>
  <si>
    <t>810010</t>
  </si>
  <si>
    <t>810</t>
  </si>
  <si>
    <t>נפטא חיפושים</t>
  </si>
  <si>
    <t>274019</t>
  </si>
  <si>
    <t>274</t>
  </si>
  <si>
    <t>אינטר תעשיות</t>
  </si>
  <si>
    <t>1080928</t>
  </si>
  <si>
    <t>1028</t>
  </si>
  <si>
    <t>אפקון החזקות בעמ</t>
  </si>
  <si>
    <t>578013</t>
  </si>
  <si>
    <t>578</t>
  </si>
  <si>
    <t>פייטון</t>
  </si>
  <si>
    <t>412015</t>
  </si>
  <si>
    <t>412</t>
  </si>
  <si>
    <t>תאת טכנולוגיות</t>
  </si>
  <si>
    <t>1082726</t>
  </si>
  <si>
    <t>2110</t>
  </si>
  <si>
    <t>1 סנו</t>
  </si>
  <si>
    <t>813014</t>
  </si>
  <si>
    <t>813</t>
  </si>
  <si>
    <t>רבל</t>
  </si>
  <si>
    <t>1103878</t>
  </si>
  <si>
    <t>1436</t>
  </si>
  <si>
    <t>רם און</t>
  </si>
  <si>
    <t>1090943</t>
  </si>
  <si>
    <t>1209</t>
  </si>
  <si>
    <t>מעברות</t>
  </si>
  <si>
    <t>528018</t>
  </si>
  <si>
    <t>528</t>
  </si>
  <si>
    <t>בריינסוויי</t>
  </si>
  <si>
    <t>1100718</t>
  </si>
  <si>
    <t>1386</t>
  </si>
  <si>
    <t>איסתא</t>
  </si>
  <si>
    <t>1081074</t>
  </si>
  <si>
    <t>1036</t>
  </si>
  <si>
    <t>מלונאות ותיירות</t>
  </si>
  <si>
    <t>אלקטרה מוצרי צריכה</t>
  </si>
  <si>
    <t>5010129</t>
  </si>
  <si>
    <t>501</t>
  </si>
  <si>
    <t>גולף</t>
  </si>
  <si>
    <t>1096148</t>
  </si>
  <si>
    <t>1310</t>
  </si>
  <si>
    <t>טיב טעם</t>
  </si>
  <si>
    <t>103010</t>
  </si>
  <si>
    <t>103</t>
  </si>
  <si>
    <t>מדטכניקה</t>
  </si>
  <si>
    <t>253013</t>
  </si>
  <si>
    <t>253</t>
  </si>
  <si>
    <t>מנדלסוןתשת</t>
  </si>
  <si>
    <t>1129444</t>
  </si>
  <si>
    <t>ניסקו חשמל</t>
  </si>
  <si>
    <t>1103621</t>
  </si>
  <si>
    <t>1429</t>
  </si>
  <si>
    <t>נעמן</t>
  </si>
  <si>
    <t>1083575</t>
  </si>
  <si>
    <t>1085</t>
  </si>
  <si>
    <t>סקופ</t>
  </si>
  <si>
    <t>288019</t>
  </si>
  <si>
    <t>288</t>
  </si>
  <si>
    <t>חמת</t>
  </si>
  <si>
    <t>384016</t>
  </si>
  <si>
    <t>384</t>
  </si>
  <si>
    <t>צינורות</t>
  </si>
  <si>
    <t>454017</t>
  </si>
  <si>
    <t>454</t>
  </si>
  <si>
    <t>א.דורי בניה בע"מ</t>
  </si>
  <si>
    <t>1118322</t>
  </si>
  <si>
    <t>1533</t>
  </si>
  <si>
    <t>אדגר</t>
  </si>
  <si>
    <t>1820083</t>
  </si>
  <si>
    <t>אדרי-אל</t>
  </si>
  <si>
    <t>1105162</t>
  </si>
  <si>
    <t>1466</t>
  </si>
  <si>
    <t>אורון קבוצה</t>
  </si>
  <si>
    <t>1135706</t>
  </si>
  <si>
    <t>1644</t>
  </si>
  <si>
    <t>אזורים</t>
  </si>
  <si>
    <t>715011</t>
  </si>
  <si>
    <t>אלקטרה נדלן</t>
  </si>
  <si>
    <t>1094044</t>
  </si>
  <si>
    <t>אספן בניה</t>
  </si>
  <si>
    <t>313015</t>
  </si>
  <si>
    <t>אפריקה מגורים</t>
  </si>
  <si>
    <t>1097948</t>
  </si>
  <si>
    <t>1338</t>
  </si>
  <si>
    <t>אשדר</t>
  </si>
  <si>
    <t>1104314</t>
  </si>
  <si>
    <t>בית הזהב</t>
  </si>
  <si>
    <t>235010</t>
  </si>
  <si>
    <t>דורסל</t>
  </si>
  <si>
    <t>1096676</t>
  </si>
  <si>
    <t>דמרי</t>
  </si>
  <si>
    <t>1090315</t>
  </si>
  <si>
    <t>1 לודזיה</t>
  </si>
  <si>
    <t>753012</t>
  </si>
  <si>
    <t>753</t>
  </si>
  <si>
    <t>מגדלי ים התיכון</t>
  </si>
  <si>
    <t>1131523</t>
  </si>
  <si>
    <t>מגה אור</t>
  </si>
  <si>
    <t>1104488</t>
  </si>
  <si>
    <t>מירלנד דיוולופמנט קורפריישן</t>
  </si>
  <si>
    <t>1108638</t>
  </si>
  <si>
    <t>מנרב</t>
  </si>
  <si>
    <t>155036</t>
  </si>
  <si>
    <t>155</t>
  </si>
  <si>
    <t>מצלאוי</t>
  </si>
  <si>
    <t>1106749</t>
  </si>
  <si>
    <t>1484</t>
  </si>
  <si>
    <t>פרופיט</t>
  </si>
  <si>
    <t>549014</t>
  </si>
  <si>
    <t>549</t>
  </si>
  <si>
    <t>קרדן נדלן</t>
  </si>
  <si>
    <t>1118447</t>
  </si>
  <si>
    <t>תמיר נדל"ן</t>
  </si>
  <si>
    <t>1116177</t>
  </si>
  <si>
    <t>1529</t>
  </si>
  <si>
    <t>נייר חדרה</t>
  </si>
  <si>
    <t>632018</t>
  </si>
  <si>
    <t>אלוט תקשורת</t>
  </si>
  <si>
    <t>1099654</t>
  </si>
  <si>
    <t>2252</t>
  </si>
  <si>
    <t>אלומיי</t>
  </si>
  <si>
    <t>1082635</t>
  </si>
  <si>
    <t>אנלייט אנרגיה</t>
  </si>
  <si>
    <t>720011</t>
  </si>
  <si>
    <t>720</t>
  </si>
  <si>
    <t>וואן תוכנה</t>
  </si>
  <si>
    <t>161018</t>
  </si>
  <si>
    <t>אוברסיז</t>
  </si>
  <si>
    <t>1139617</t>
  </si>
  <si>
    <t>510490071</t>
  </si>
  <si>
    <t>ארן*</t>
  </si>
  <si>
    <t>1085265</t>
  </si>
  <si>
    <t>1122</t>
  </si>
  <si>
    <t>דנאל כא</t>
  </si>
  <si>
    <t>314013</t>
  </si>
  <si>
    <t>314</t>
  </si>
  <si>
    <t>ממן</t>
  </si>
  <si>
    <t>238014</t>
  </si>
  <si>
    <t>אנליסט</t>
  </si>
  <si>
    <t>1080613</t>
  </si>
  <si>
    <t>1008</t>
  </si>
  <si>
    <t>פועלים איביאי</t>
  </si>
  <si>
    <t>1084482</t>
  </si>
  <si>
    <t>1106</t>
  </si>
  <si>
    <t>אטראו שוקי הון</t>
  </si>
  <si>
    <t>1096106</t>
  </si>
  <si>
    <t>1307</t>
  </si>
  <si>
    <t>שרותים פיננסים</t>
  </si>
  <si>
    <t>אמת</t>
  </si>
  <si>
    <t>382010</t>
  </si>
  <si>
    <t>382</t>
  </si>
  <si>
    <t>בבילון</t>
  </si>
  <si>
    <t>1101666</t>
  </si>
  <si>
    <t>1397</t>
  </si>
  <si>
    <t>סיירן בע"מ</t>
  </si>
  <si>
    <t>1083237</t>
  </si>
  <si>
    <t>2155</t>
  </si>
  <si>
    <t>שניב</t>
  </si>
  <si>
    <t>1080837</t>
  </si>
  <si>
    <t>1025</t>
  </si>
  <si>
    <t>תעשייה - Industrials</t>
  </si>
  <si>
    <t>תיא השקעות*</t>
  </si>
  <si>
    <t>796011</t>
  </si>
  <si>
    <t>796</t>
  </si>
  <si>
    <t>סה"כ אופציות Call 001</t>
  </si>
  <si>
    <t>CAESAR STONE SDOT YAM LTD</t>
  </si>
  <si>
    <t>IL0011259137</t>
  </si>
  <si>
    <t>NASDAQ</t>
  </si>
  <si>
    <t>Building Materials</t>
  </si>
  <si>
    <t>MOBILEYE NV</t>
  </si>
  <si>
    <t>NL0010831061</t>
  </si>
  <si>
    <t>ELLOMAY CAPITAL LTD</t>
  </si>
  <si>
    <t>IL0010826357</t>
  </si>
  <si>
    <t>MAZOR ROBOTICS LTD-SPON ADR</t>
  </si>
  <si>
    <t>US57886P1030</t>
  </si>
  <si>
    <t>Health Care Equipment &amp; Services</t>
  </si>
  <si>
    <t>MATOMY MEDIA GROUP LTD-WI</t>
  </si>
  <si>
    <t>IL0011316978</t>
  </si>
  <si>
    <t>COMPUGEN REST OPPEN T6</t>
  </si>
  <si>
    <t>IL0010852080</t>
  </si>
  <si>
    <t>EVOGENE LTD</t>
  </si>
  <si>
    <t>IL0011050551</t>
  </si>
  <si>
    <t>ISRAEL CHEMICALS</t>
  </si>
  <si>
    <t>IL0002810146</t>
  </si>
  <si>
    <t>TEVA PHARMACEUTICAL-SP ADR</t>
  </si>
  <si>
    <t>US8816242098</t>
  </si>
  <si>
    <t>AFI DEV B SHS</t>
  </si>
  <si>
    <t>CY0101380612</t>
  </si>
  <si>
    <t>MELLANOX TECHNO</t>
  </si>
  <si>
    <t>IL0011017329</t>
  </si>
  <si>
    <t>Semiconductors &amp; Semiconductor Equipment</t>
  </si>
  <si>
    <t>NOVA MEASURING INSTRUMENTS</t>
  </si>
  <si>
    <t>IL0010845571</t>
  </si>
  <si>
    <t>טאוור</t>
  </si>
  <si>
    <t>IL0010823792</t>
  </si>
  <si>
    <t>CYREN LTD</t>
  </si>
  <si>
    <t>IL0010832371</t>
  </si>
  <si>
    <t>MAGIC SOFTWARE</t>
  </si>
  <si>
    <t>IL0010823123</t>
  </si>
  <si>
    <t>RADWARE LTD</t>
  </si>
  <si>
    <t>IL0010834765</t>
  </si>
  <si>
    <t>VERINT SYSTEMS INC</t>
  </si>
  <si>
    <t>US92343X1000</t>
  </si>
  <si>
    <t>GILAT SATELLITE NETWORKS LTD</t>
  </si>
  <si>
    <t>IL0010825102</t>
  </si>
  <si>
    <t>Technology Hardware &amp; Equipment</t>
  </si>
  <si>
    <t>ITURAN</t>
  </si>
  <si>
    <t>IL0010818685</t>
  </si>
  <si>
    <t>ORBOTECK</t>
  </si>
  <si>
    <t>IL0010823388</t>
  </si>
  <si>
    <t>ALLOT COMMUNICATION</t>
  </si>
  <si>
    <t>IL0010996549</t>
  </si>
  <si>
    <t>CELLCOM ISRAEL LTD</t>
  </si>
  <si>
    <t>IL0011015349</t>
  </si>
  <si>
    <t>NICE SYS ADR</t>
  </si>
  <si>
    <t>US6536561086</t>
  </si>
  <si>
    <t>SILICOM LTD</t>
  </si>
  <si>
    <t>IL0010826928</t>
  </si>
  <si>
    <t>ארבט פרטנר IS</t>
  </si>
  <si>
    <t>US70211M1099</t>
  </si>
  <si>
    <t>ORMAT TECHNOLOGIES</t>
  </si>
  <si>
    <t>US6866881021</t>
  </si>
  <si>
    <t>Asset Allocation Fund</t>
  </si>
  <si>
    <t>.FORD MOTOR CO</t>
  </si>
  <si>
    <t>US3453708600</t>
  </si>
  <si>
    <t>GENERAL MOTORS CO</t>
  </si>
  <si>
    <t>US37045V1008</t>
  </si>
  <si>
    <t>BANK OF AMIERCA</t>
  </si>
  <si>
    <t>US0605051046</t>
  </si>
  <si>
    <t>CITIGROUP INC</t>
  </si>
  <si>
    <t>US1729674242</t>
  </si>
  <si>
    <t>GOLDMAN SACHS</t>
  </si>
  <si>
    <t>US38141G1040</t>
  </si>
  <si>
    <t>JPMORGAN CHASE &amp; co</t>
  </si>
  <si>
    <t>US46625H1005</t>
  </si>
  <si>
    <t>MORGAN STANLEY</t>
  </si>
  <si>
    <t>US6174464486</t>
  </si>
  <si>
    <t>WELLS FARGO&amp;COM</t>
  </si>
  <si>
    <t>US9497461015</t>
  </si>
  <si>
    <t>BAKER HUGHES INC</t>
  </si>
  <si>
    <t>US0572241075</t>
  </si>
  <si>
    <t>MARATHON PETROLEUM CORP</t>
  </si>
  <si>
    <t>US56585A1025</t>
  </si>
  <si>
    <t>VALERO ENERGY CORP</t>
  </si>
  <si>
    <t>US91913Y1001</t>
  </si>
  <si>
    <t>ALTERNATIVE LIQUIDATION FUND</t>
  </si>
  <si>
    <t>GG00BYRGPD65</t>
  </si>
  <si>
    <t>Financials</t>
  </si>
  <si>
    <t>PARMALAT (PMLAY US</t>
  </si>
  <si>
    <t>US70175R1023</t>
  </si>
  <si>
    <t>Specialist Investment Properti</t>
  </si>
  <si>
    <t>IM00BZ97VJ22</t>
  </si>
  <si>
    <t>Hotels Restaurants &amp; Leisure</t>
  </si>
  <si>
    <t>DK US</t>
  </si>
  <si>
    <t>US2466471016</t>
  </si>
  <si>
    <t>Industrials</t>
  </si>
  <si>
    <t>)A.I.G (AIG</t>
  </si>
  <si>
    <t>US0268747849</t>
  </si>
  <si>
    <t>AMPAL AMERICAN ISRA</t>
  </si>
  <si>
    <t>US0320157037</t>
  </si>
  <si>
    <t>Other</t>
  </si>
  <si>
    <t>(PFIZER (PFE</t>
  </si>
  <si>
    <t>US7170811035</t>
  </si>
  <si>
    <t>MYLAN INC</t>
  </si>
  <si>
    <t>NL0011031208</t>
  </si>
  <si>
    <t>OPK-LEND</t>
  </si>
  <si>
    <t>US68375N1037</t>
  </si>
  <si>
    <t>PERRIGO CO</t>
  </si>
  <si>
    <t>IE00BGH1M568</t>
  </si>
  <si>
    <t>SHIRE PLC ADR</t>
  </si>
  <si>
    <t>US82481R1068</t>
  </si>
  <si>
    <t>ATRIUM EUROPEAN REAL ESTATE</t>
  </si>
  <si>
    <t>JE00B3DCF752</t>
  </si>
  <si>
    <t>CITYCON OYJ</t>
  </si>
  <si>
    <t>FI0009002471</t>
  </si>
  <si>
    <t>CVS CAREMARK CORP</t>
  </si>
  <si>
    <t>US1266501006</t>
  </si>
  <si>
    <t>GOOGLE INC CL-A</t>
  </si>
  <si>
    <t>US02079K1079</t>
  </si>
  <si>
    <t>MICROSOFT</t>
  </si>
  <si>
    <t>US5949181045</t>
  </si>
  <si>
    <t>SAPIENS INTERNATIONAL CORP</t>
  </si>
  <si>
    <t>ANN7716A1513</t>
  </si>
  <si>
    <t>AAPLE COMP(AAPL</t>
  </si>
  <si>
    <t>US0378331005</t>
  </si>
  <si>
    <t>LIVERPERSON INC</t>
  </si>
  <si>
    <t>US5381461012</t>
  </si>
  <si>
    <t>סה"כ מניות</t>
  </si>
  <si>
    <t>4. מניות</t>
  </si>
  <si>
    <t>סה"כ שמחקות מדדי מניות בישראל</t>
  </si>
  <si>
    <t>פסגות סל בנקים</t>
  </si>
  <si>
    <t>1104645</t>
  </si>
  <si>
    <t>1446</t>
  </si>
  <si>
    <t>תעודות סל</t>
  </si>
  <si>
    <t>פסגמ ב תא100</t>
  </si>
  <si>
    <t>1125327</t>
  </si>
  <si>
    <t>1249</t>
  </si>
  <si>
    <t>פסגמ ד בנקים</t>
  </si>
  <si>
    <t>1096437</t>
  </si>
  <si>
    <t>קסם בנקים</t>
  </si>
  <si>
    <t>1117290</t>
  </si>
  <si>
    <t>1224</t>
  </si>
  <si>
    <t>קסם ת"א 100</t>
  </si>
  <si>
    <t>1117266</t>
  </si>
  <si>
    <t>תכלית בנקים</t>
  </si>
  <si>
    <t>1095702</t>
  </si>
  <si>
    <t>1223</t>
  </si>
  <si>
    <t>100 תכלית ת"א</t>
  </si>
  <si>
    <t>1091818</t>
  </si>
  <si>
    <t>סה"כ שמחקות מדדי מניות בחו"ל</t>
  </si>
  <si>
    <t>הראל סל S&amp;P Health Care*</t>
  </si>
  <si>
    <t>1130996</t>
  </si>
  <si>
    <t>1523</t>
  </si>
  <si>
    <t>הראל סל פינ ארהב S&amp;P IXMי 4Da*</t>
  </si>
  <si>
    <t>1130350</t>
  </si>
  <si>
    <t>הראלס סח ספאיי*</t>
  </si>
  <si>
    <t>1128214</t>
  </si>
  <si>
    <t>הראלס פז טכנו*</t>
  </si>
  <si>
    <t>1131796</t>
  </si>
  <si>
    <t>פס.יורוסטוקס 600</t>
  </si>
  <si>
    <t>1128495</t>
  </si>
  <si>
    <t>פס.פיננסים ארהב</t>
  </si>
  <si>
    <t>1131309</t>
  </si>
  <si>
    <t>קסם MSCI Emerging</t>
  </si>
  <si>
    <t>1117092</t>
  </si>
  <si>
    <t>קסמ.ס145</t>
  </si>
  <si>
    <t>1130202</t>
  </si>
  <si>
    <t>תכ.סטוק600.ש</t>
  </si>
  <si>
    <t>1129873</t>
  </si>
  <si>
    <t>1336</t>
  </si>
  <si>
    <t>סה"כ שמחקות מדדים אחרים בישראל</t>
  </si>
  <si>
    <t>הראל סל תל בונד תשואות*</t>
  </si>
  <si>
    <t>1128578</t>
  </si>
  <si>
    <t>הראלס סא צמוד*</t>
  </si>
  <si>
    <t>1127778</t>
  </si>
  <si>
    <t>פסג סל תל בנד (00A)</t>
  </si>
  <si>
    <t>1128529</t>
  </si>
  <si>
    <t>קסם תל בונד תשואות</t>
  </si>
  <si>
    <t>1128545</t>
  </si>
  <si>
    <t>תכלית תל בונד תשואות</t>
  </si>
  <si>
    <t>1128453</t>
  </si>
  <si>
    <t>1337</t>
  </si>
  <si>
    <t>סה"כ שמחקות מדדים אחרים בחו"ל</t>
  </si>
  <si>
    <t>סה"כ אחר</t>
  </si>
  <si>
    <t>סה"כ Short</t>
  </si>
  <si>
    <t>סה"כ שמחקות מדדי מניות</t>
  </si>
  <si>
    <t>)TECH SPDR(XLK</t>
  </si>
  <si>
    <t>US81369Y8030</t>
  </si>
  <si>
    <t>Equity Fund</t>
  </si>
  <si>
    <t>AMUNDI ETF MSCI EMERGING MAR</t>
  </si>
  <si>
    <t>FR0010959692</t>
  </si>
  <si>
    <t>CONSUMER DI(XLY</t>
  </si>
  <si>
    <t>US81369Y4070</t>
  </si>
  <si>
    <t>DB X-TRACKERS EMERG MK UCITS</t>
  </si>
  <si>
    <t>LU0292107645</t>
  </si>
  <si>
    <t>DJ STOXX 600 OPTIMI</t>
  </si>
  <si>
    <t>IE00B5MTWD60</t>
  </si>
  <si>
    <t>ENERGY SELECT SECTOR ( XLE</t>
  </si>
  <si>
    <t>US81369Y5069</t>
  </si>
  <si>
    <t>HANG SE(2828 HK</t>
  </si>
  <si>
    <t>HK2828013055</t>
  </si>
  <si>
    <t>HKSE</t>
  </si>
  <si>
    <t>HEALTH SPDR (XLV</t>
  </si>
  <si>
    <t>US81369Y2090</t>
  </si>
  <si>
    <t>IDFX LN</t>
  </si>
  <si>
    <t>IE00B02KXK85</t>
  </si>
  <si>
    <t>INANC SPDR(XLF</t>
  </si>
  <si>
    <t>US81369Y6059</t>
  </si>
  <si>
    <t>INDUSTRIAL SELECT SECT SPDR</t>
  </si>
  <si>
    <t>US81369Y7040</t>
  </si>
  <si>
    <t>ISHARES M. SOUTH KO EWY</t>
  </si>
  <si>
    <t>US4642867729</t>
  </si>
  <si>
    <t>ISHARES MSCI EMER</t>
  </si>
  <si>
    <t>US4642872349</t>
  </si>
  <si>
    <t>ISHARES NASDAQ BIOTECH INDX</t>
  </si>
  <si>
    <t>US4642875565</t>
  </si>
  <si>
    <t>ISHARES US FINANCIAL SERVICE</t>
  </si>
  <si>
    <t>US4642877702</t>
  </si>
  <si>
    <t>LYXOR UCITS ETF CHINA ENTER</t>
  </si>
  <si>
    <t>FR0010581413</t>
  </si>
  <si>
    <t>MARKET VECTORS RUSSIA ETF</t>
  </si>
  <si>
    <t>US92189F4037</t>
  </si>
  <si>
    <t>MSCI EUROPE SOURCE ETF</t>
  </si>
  <si>
    <t>IE00B60SWY32</t>
  </si>
  <si>
    <t>NOMURA BANKS INDEX ETF</t>
  </si>
  <si>
    <t>JP3040170007</t>
  </si>
  <si>
    <t>POWERSHARES DYN</t>
  </si>
  <si>
    <t>US73935X7571</t>
  </si>
  <si>
    <t>Consumer Discretionary</t>
  </si>
  <si>
    <t>POWERSHARES QQQ</t>
  </si>
  <si>
    <t>US73935A1043</t>
  </si>
  <si>
    <t>REAL ESTATE SELECT SECT SPDR</t>
  </si>
  <si>
    <t>US81369Y8600</t>
  </si>
  <si>
    <t>SOURCE EURO STOXX OPTIMISED</t>
  </si>
  <si>
    <t>IE00B3Q19T94</t>
  </si>
  <si>
    <t>SOURCE STOXX EUROPE 600 OPTI</t>
  </si>
  <si>
    <t>IE00B5MJYY16</t>
  </si>
  <si>
    <t>SRCE STX 600 OPT INSURANCE</t>
  </si>
  <si>
    <t>IE00B5MTXJ97</t>
  </si>
  <si>
    <t>SRCE STX 600 OPT TELECOMS</t>
  </si>
  <si>
    <t>IE00B5MJYB88</t>
  </si>
  <si>
    <t>STOXX EUR MID 200 SOURCE</t>
  </si>
  <si>
    <t>IE00B60SX063</t>
  </si>
  <si>
    <t>TRACKER(2800 HK</t>
  </si>
  <si>
    <t>HK2800008867</t>
  </si>
  <si>
    <t>VANGUARD FTSE EMER MARKETS</t>
  </si>
  <si>
    <t>US9220428588</t>
  </si>
  <si>
    <t>VANGUARD INFO TECH ETF</t>
  </si>
  <si>
    <t>US92204A7028</t>
  </si>
  <si>
    <t>VANGUARD MSCI PACIFIC ETF</t>
  </si>
  <si>
    <t>US9220428661</t>
  </si>
  <si>
    <t>VGK US</t>
  </si>
  <si>
    <t>US9220428745</t>
  </si>
  <si>
    <t>WISDOMTREE EMERGING MARKETS</t>
  </si>
  <si>
    <t>US97717W5397</t>
  </si>
  <si>
    <t>סה"כ שמחקות מדדים אחרים</t>
  </si>
  <si>
    <t>סה"כ תעודות סל</t>
  </si>
  <si>
    <t>5. תעודות סל</t>
  </si>
  <si>
    <t>תעודות השתתפות בקרנות נאמנות בישראל</t>
  </si>
  <si>
    <t>הראל פיא בונד שקל*</t>
  </si>
  <si>
    <t>5117288</t>
  </si>
  <si>
    <t>511776783</t>
  </si>
  <si>
    <t>הראל פיא בונד צמוד*</t>
  </si>
  <si>
    <t>5114939</t>
  </si>
  <si>
    <t>איביאי סל בונד תשואות</t>
  </si>
  <si>
    <t>5126818</t>
  </si>
  <si>
    <t>175</t>
  </si>
  <si>
    <t>הראל 00 תל בונד-תשואות שקלי*</t>
  </si>
  <si>
    <t>5118682</t>
  </si>
  <si>
    <t>הראל פיא מחקה ת תשואות*</t>
  </si>
  <si>
    <t>5117254</t>
  </si>
  <si>
    <t>קסם KTF תל בונד תשואות שקלי</t>
  </si>
  <si>
    <t>5121223</t>
  </si>
  <si>
    <t>1009</t>
  </si>
  <si>
    <t>תכלית 0Aתל בונד תשואות שקלי</t>
  </si>
  <si>
    <t>5118732</t>
  </si>
  <si>
    <t>תכלית TTF)00(תל בונד תשואות</t>
  </si>
  <si>
    <t>5116371</t>
  </si>
  <si>
    <t>520043795</t>
  </si>
  <si>
    <t>תעודות השתתפות בקרנות נאמנות בחו"ל</t>
  </si>
  <si>
    <t>PIMCO GBL INV G</t>
  </si>
  <si>
    <t>IE0034085260</t>
  </si>
  <si>
    <t>ISE</t>
  </si>
  <si>
    <t>Debt Fund</t>
  </si>
  <si>
    <t>F&amp;c CONV PORTFOLIO</t>
  </si>
  <si>
    <t>LU0293751193</t>
  </si>
  <si>
    <t>PICTET-EUR CORPORATE BNDS-I</t>
  </si>
  <si>
    <t>LU0128472205</t>
  </si>
  <si>
    <t>EDMOND DE ROCHCD CB EUROPE-A</t>
  </si>
  <si>
    <t>FR0011391317</t>
  </si>
  <si>
    <t>GS GR&amp;EM M DEBT LOCAL -IUSDA</t>
  </si>
  <si>
    <t>LU0302283675</t>
  </si>
  <si>
    <t>JB LOCAL EMERGING BOND FND-C</t>
  </si>
  <si>
    <t>LU0107852435</t>
  </si>
  <si>
    <t>UBAM CONVERT EURO 10-40-SCEUR</t>
  </si>
  <si>
    <t>FR0011168798</t>
  </si>
  <si>
    <t>UBS LUX BD SICAV-CONV €I-48A</t>
  </si>
  <si>
    <t>LU0396332305</t>
  </si>
  <si>
    <t>PIMCO GIS-EMERGING MKT INS A</t>
  </si>
  <si>
    <t>IE0030759645</t>
  </si>
  <si>
    <t>AVIVA INV-GLB HY BND-I</t>
  </si>
  <si>
    <t>LU0367993663</t>
  </si>
  <si>
    <t>B+</t>
  </si>
  <si>
    <t>CS NOVA LUX GLB SEN LOAN-M</t>
  </si>
  <si>
    <t>LU0635707705</t>
  </si>
  <si>
    <t>INGSIUH LX</t>
  </si>
  <si>
    <t>LU0426533492</t>
  </si>
  <si>
    <t>NUSHYIU ID</t>
  </si>
  <si>
    <t>IE00B3RW8498</t>
  </si>
  <si>
    <t>BBH LUX FDS-CORE SELECT-I</t>
  </si>
  <si>
    <t>LU0407242659</t>
  </si>
  <si>
    <t>DB PLATINUM IV -US</t>
  </si>
  <si>
    <t>LU0194165345</t>
  </si>
  <si>
    <t>DBSEI1C LX</t>
  </si>
  <si>
    <t>LU1074236131</t>
  </si>
  <si>
    <t>EDMOND DE ROTH-GLB VAL-N EUR</t>
  </si>
  <si>
    <t>LU1160359797</t>
  </si>
  <si>
    <t>EDMOND DE RTH-EU SYN-N EUR</t>
  </si>
  <si>
    <t>LU1161527624</t>
  </si>
  <si>
    <t>GEMEQUITY-I</t>
  </si>
  <si>
    <t>FR0011274984</t>
  </si>
  <si>
    <t>Sands Capital US Sel Growth</t>
  </si>
  <si>
    <t>IE00B87KLW75</t>
  </si>
  <si>
    <t>SOUTHERNSUN US VALUE-Y</t>
  </si>
  <si>
    <t>IE00BCDYJ494</t>
  </si>
  <si>
    <t>סה"כ תעודות השתתפות בקרנות נאמנות</t>
  </si>
  <si>
    <t>6. קרנות נאמנות</t>
  </si>
  <si>
    <t>כתבי אופציה בישראל</t>
  </si>
  <si>
    <t>אוברסיז אופ 1</t>
  </si>
  <si>
    <t>1139625</t>
  </si>
  <si>
    <t>אנרג'י אפ 2</t>
  </si>
  <si>
    <t>1135474</t>
  </si>
  <si>
    <t>ויקטורי אפ 1</t>
  </si>
  <si>
    <t>1136118</t>
  </si>
  <si>
    <t>טאואר אפ 9</t>
  </si>
  <si>
    <t>1128719</t>
  </si>
  <si>
    <t>נייר חדרה אפ א</t>
  </si>
  <si>
    <t>6320113</t>
  </si>
  <si>
    <t>רציו אפ 17</t>
  </si>
  <si>
    <t>3940277</t>
  </si>
  <si>
    <t>רציו אפ 18</t>
  </si>
  <si>
    <t>3940285</t>
  </si>
  <si>
    <t>כתבי אופציה בחו"ל</t>
  </si>
  <si>
    <t>AIG/WS AMERICAN INTERNATIONAL</t>
  </si>
  <si>
    <t>US0268741560</t>
  </si>
  <si>
    <t>סה"כ כתבי אופציה</t>
  </si>
  <si>
    <t>7. כתבי אופציה</t>
  </si>
  <si>
    <t>שם המנפיק/שם נייר ערך</t>
  </si>
  <si>
    <t>סה"כ מדדים כולל מניות</t>
  </si>
  <si>
    <t>dsC 700.00 JAN</t>
  </si>
  <si>
    <t>81794828</t>
  </si>
  <si>
    <t>dsP 700.00 JAN</t>
  </si>
  <si>
    <t>81795072</t>
  </si>
  <si>
    <t>₪/מט"ח</t>
  </si>
  <si>
    <t>סה"כ ריבית</t>
  </si>
  <si>
    <t>סה"כ סחורות</t>
  </si>
  <si>
    <t>סה"כ אופציות</t>
  </si>
  <si>
    <t>8. אופציות</t>
  </si>
  <si>
    <t>ASX SPI 200 FU 03/17</t>
  </si>
  <si>
    <t>5005501</t>
  </si>
  <si>
    <t>DERIVATIVES</t>
  </si>
  <si>
    <t>BIG S&amp;P FU 03/17</t>
  </si>
  <si>
    <t>5003524</t>
  </si>
  <si>
    <t>DAX FU 03/17</t>
  </si>
  <si>
    <t>5003471</t>
  </si>
  <si>
    <t>MINI DOW JONES FU 03/17</t>
  </si>
  <si>
    <t>5003124</t>
  </si>
  <si>
    <t>MINI NASDAQ 100 FU 03/17</t>
  </si>
  <si>
    <t>5007517</t>
  </si>
  <si>
    <t>RUSSELL 2000 MINI FU 03/17</t>
  </si>
  <si>
    <t>5008508</t>
  </si>
  <si>
    <t>S&amp;P 60 Canada FU 03/17</t>
  </si>
  <si>
    <t>5003173</t>
  </si>
  <si>
    <t>TOPIX FU 03/17</t>
  </si>
  <si>
    <t>5004509</t>
  </si>
  <si>
    <t>יורובונדס 10 שנים FU 03/17</t>
  </si>
  <si>
    <t>5003372</t>
  </si>
  <si>
    <t>יורוסטוקס 50 FU 03/17</t>
  </si>
  <si>
    <t>5003220</t>
  </si>
  <si>
    <t>ניקיי 225 FU 03/17</t>
  </si>
  <si>
    <t>5003323</t>
  </si>
  <si>
    <t>פוטסי 100 FU 03/17</t>
  </si>
  <si>
    <t>5003273</t>
  </si>
  <si>
    <t>סה"כ חוזים עתידיים</t>
  </si>
  <si>
    <t>9. חוזים עתידיים</t>
  </si>
  <si>
    <t>נכס הבסיס</t>
  </si>
  <si>
    <t>סה"כ קרן מובטחת</t>
  </si>
  <si>
    <t>קרן מובטחת</t>
  </si>
  <si>
    <t>סה"כ קרן לא מובטחת</t>
  </si>
  <si>
    <t>קרן לא מובטחת</t>
  </si>
  <si>
    <t>סה"כ מוצרים מאוגחים</t>
  </si>
  <si>
    <t>שכבת חוב (Tranch) בדרוג AA- ומעלה</t>
  </si>
  <si>
    <t>שכבת חוב (Tranch) בדרוג BBB- עד A+</t>
  </si>
  <si>
    <t>גלובל פיננס8 אגח ד -CLO</t>
  </si>
  <si>
    <t>1108620</t>
  </si>
  <si>
    <t>אג"ח קונצרני סחיר</t>
  </si>
  <si>
    <t>שכבת חוב (Tranch) בדרוג BB+ ומטה</t>
  </si>
  <si>
    <t>שכבת הון (Equity Tranch)</t>
  </si>
  <si>
    <t>סה"כ מוצרים מובנים</t>
  </si>
  <si>
    <t>10. מוצרים מובנים</t>
  </si>
  <si>
    <t>חץ</t>
  </si>
  <si>
    <t>ערד</t>
  </si>
  <si>
    <t>מירון</t>
  </si>
  <si>
    <t>פקדונות חשכ"ל</t>
  </si>
  <si>
    <t>סה"כ אג"ח לא סחיר שהנפיקו ממשלות זרות בחו"ל</t>
  </si>
  <si>
    <t>1.ג. ניירות ערך לא סחירים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</si>
  <si>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</si>
  <si>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</si>
  <si>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</si>
  <si>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</si>
  <si>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סדרה 8</t>
  </si>
  <si>
    <t>1124346</t>
  </si>
  <si>
    <t>1150</t>
  </si>
  <si>
    <t>14/07/2011</t>
  </si>
  <si>
    <t>מקורות אג"ח סדרה 9</t>
  </si>
  <si>
    <t>1124353</t>
  </si>
  <si>
    <t>מקורות אג5מ</t>
  </si>
  <si>
    <t>1095538</t>
  </si>
  <si>
    <t>28/12/2005</t>
  </si>
  <si>
    <t>מקורות אג6מ</t>
  </si>
  <si>
    <t>1100908</t>
  </si>
  <si>
    <t>25/12/2006</t>
  </si>
  <si>
    <t>ה.פ אג"ח של סופר - גז לבית א</t>
  </si>
  <si>
    <t>1106822</t>
  </si>
  <si>
    <t>510902638</t>
  </si>
  <si>
    <t>02/07/2007</t>
  </si>
  <si>
    <t>עזריאלי אג א</t>
  </si>
  <si>
    <t>1103159</t>
  </si>
  <si>
    <t>21/03/2007</t>
  </si>
  <si>
    <t>רפאל אג2מ</t>
  </si>
  <si>
    <t>1096783</t>
  </si>
  <si>
    <t>1315</t>
  </si>
  <si>
    <t>23/03/2006</t>
  </si>
  <si>
    <t>אג"ח נדחה לאומי לישראל</t>
  </si>
  <si>
    <t>3120057</t>
  </si>
  <si>
    <t>25/12/2002</t>
  </si>
  <si>
    <t>בנק לאומי</t>
  </si>
  <si>
    <t>12311422</t>
  </si>
  <si>
    <t>06/06/2002</t>
  </si>
  <si>
    <t>בנק לאומי 6.9%</t>
  </si>
  <si>
    <t>12311423</t>
  </si>
  <si>
    <t>לאומי למשכ. ש.ה.נ. 5.1%</t>
  </si>
  <si>
    <t>234026</t>
  </si>
  <si>
    <t>01/09/1998</t>
  </si>
  <si>
    <t>אריסון אגח 1</t>
  </si>
  <si>
    <t>1102797</t>
  </si>
  <si>
    <t>1417</t>
  </si>
  <si>
    <t>07/03/2007</t>
  </si>
  <si>
    <t>דור גז בטוחות אג"ח 1</t>
  </si>
  <si>
    <t>1093491</t>
  </si>
  <si>
    <t>513689059</t>
  </si>
  <si>
    <t>25/05/2005</t>
  </si>
  <si>
    <t>די.בי.אס שרותי לווין אג"ח ב' ל</t>
  </si>
  <si>
    <t>1121490</t>
  </si>
  <si>
    <t>2201</t>
  </si>
  <si>
    <t>10/11/2010</t>
  </si>
  <si>
    <t>דיביאס סדרה א</t>
  </si>
  <si>
    <t>1106988</t>
  </si>
  <si>
    <t>31/07/2007</t>
  </si>
  <si>
    <t>הראל בטוח אג1מ*</t>
  </si>
  <si>
    <t>1089655</t>
  </si>
  <si>
    <t>1175</t>
  </si>
  <si>
    <t>20/05/2004</t>
  </si>
  <si>
    <t>חברת חשמל 2029 07.05.2014</t>
  </si>
  <si>
    <t>6000186</t>
  </si>
  <si>
    <t>07/05/2014</t>
  </si>
  <si>
    <t>חשמל 2022 18.01.2011</t>
  </si>
  <si>
    <t>6000129</t>
  </si>
  <si>
    <t>18/01/2011</t>
  </si>
  <si>
    <t>חשמל צמוד 2020</t>
  </si>
  <si>
    <t>6000111</t>
  </si>
  <si>
    <t>12/02/2009</t>
  </si>
  <si>
    <t>חשצמוד-מ</t>
  </si>
  <si>
    <t>6000079</t>
  </si>
  <si>
    <t>01/02/2007</t>
  </si>
  <si>
    <t>נתיבי גז אג3מ</t>
  </si>
  <si>
    <t>1125509</t>
  </si>
  <si>
    <t>1418</t>
  </si>
  <si>
    <t>27/12/2011</t>
  </si>
  <si>
    <t>נתיבי גז אג4מ</t>
  </si>
  <si>
    <t>1131994</t>
  </si>
  <si>
    <t>10/04/2014</t>
  </si>
  <si>
    <t>נתיבי גז אגח 1 מ</t>
  </si>
  <si>
    <t>1103084</t>
  </si>
  <si>
    <t>02/01/2007</t>
  </si>
  <si>
    <t>נתיבי הגז הרחבת סדרה ד 01.12.15</t>
  </si>
  <si>
    <t>V.I.D - אגח לא סחיר</t>
  </si>
  <si>
    <t>1087683</t>
  </si>
  <si>
    <t>513102384</t>
  </si>
  <si>
    <t>23/04/2003</t>
  </si>
  <si>
    <t>אבנת השכרות אג"ח א - ל -לפדיון</t>
  </si>
  <si>
    <t>1094820</t>
  </si>
  <si>
    <t>1283</t>
  </si>
  <si>
    <t>27/10/2005</t>
  </si>
  <si>
    <t>ויאידי אגח ל.ס-706</t>
  </si>
  <si>
    <t>1097997</t>
  </si>
  <si>
    <t>22/04/2006</t>
  </si>
  <si>
    <t>מגדל אג"ח א</t>
  </si>
  <si>
    <t>1125483</t>
  </si>
  <si>
    <t>04/01/2012</t>
  </si>
  <si>
    <t>מגדל אג"ח ב'</t>
  </si>
  <si>
    <t>1127562</t>
  </si>
  <si>
    <t>31/12/2012</t>
  </si>
  <si>
    <t>מנורה החזקות בע"מ אג"ח ב</t>
  </si>
  <si>
    <t>5660055</t>
  </si>
  <si>
    <t>01/07/2010</t>
  </si>
  <si>
    <t>מזרחי כ.התחייבות מדד 31/01/2024 3.61 קוקו</t>
  </si>
  <si>
    <t>90160022</t>
  </si>
  <si>
    <t>31/01/2016</t>
  </si>
  <si>
    <t>פועלים שטר הון ב לס</t>
  </si>
  <si>
    <t>6620215</t>
  </si>
  <si>
    <t>01/02/2004</t>
  </si>
  <si>
    <t>לאומי ש.ה 6.9% 06/2017</t>
  </si>
  <si>
    <t>6401673</t>
  </si>
  <si>
    <t>קב דלק אג 11מ</t>
  </si>
  <si>
    <t>1098201</t>
  </si>
  <si>
    <t>18/07/2006</t>
  </si>
  <si>
    <t>קב דלק אג 12מ</t>
  </si>
  <si>
    <t>1099639</t>
  </si>
  <si>
    <t>05/11/2006</t>
  </si>
  <si>
    <t>אס פי סי אל עד אגח 4</t>
  </si>
  <si>
    <t>1094747</t>
  </si>
  <si>
    <t>1229</t>
  </si>
  <si>
    <t>01/11/2005</t>
  </si>
  <si>
    <t>אס.פי.סי אלעד 2 אג</t>
  </si>
  <si>
    <t>1092774</t>
  </si>
  <si>
    <t>31/03/2005</t>
  </si>
  <si>
    <t>אספיסי אג1מ</t>
  </si>
  <si>
    <t>1092162</t>
  </si>
  <si>
    <t>03/02/2005</t>
  </si>
  <si>
    <t>דור אנרגיה 6.45 % 09/2016</t>
  </si>
  <si>
    <t>1091578</t>
  </si>
  <si>
    <t>513569236</t>
  </si>
  <si>
    <t>20/10/2004</t>
  </si>
  <si>
    <t>בי סי אר אי אג"ח1</t>
  </si>
  <si>
    <t>1107168</t>
  </si>
  <si>
    <t>1492</t>
  </si>
  <si>
    <t>03/10/2006</t>
  </si>
  <si>
    <t>דאר.ק1רמ</t>
  </si>
  <si>
    <t>1119049</t>
  </si>
  <si>
    <t>1541</t>
  </si>
  <si>
    <t>28/03/2010</t>
  </si>
  <si>
    <t>אלקטרה נדלן אג2מ</t>
  </si>
  <si>
    <t>1099126</t>
  </si>
  <si>
    <t>18/09/2006</t>
  </si>
  <si>
    <t>בתי זיקוק לנפט אג"ח לא סחיר-ב'</t>
  </si>
  <si>
    <t>2590081</t>
  </si>
  <si>
    <t>22/03/2004</t>
  </si>
  <si>
    <t>אלון דלק אג1</t>
  </si>
  <si>
    <t>2202</t>
  </si>
  <si>
    <t>22/01/2007</t>
  </si>
  <si>
    <t>סקרפ.ק1</t>
  </si>
  <si>
    <t>11133981</t>
  </si>
  <si>
    <t>1402</t>
  </si>
  <si>
    <t>04/01/2007</t>
  </si>
  <si>
    <t>אמפל אמרי אגח ב</t>
  </si>
  <si>
    <t>11103780</t>
  </si>
  <si>
    <t>513754077</t>
  </si>
  <si>
    <t>29/04/2008</t>
  </si>
  <si>
    <t>אמפל אמרי אגח ג</t>
  </si>
  <si>
    <t>11207400</t>
  </si>
  <si>
    <t>14/09/2010</t>
  </si>
  <si>
    <t>חבס אגח 4</t>
  </si>
  <si>
    <t>41501241</t>
  </si>
  <si>
    <t>415</t>
  </si>
  <si>
    <t>04/08/2010</t>
  </si>
  <si>
    <t>חשמל שיקלי 2018</t>
  </si>
  <si>
    <t>6000061</t>
  </si>
  <si>
    <t>בזק אג"ח 1 18/5/11</t>
  </si>
  <si>
    <t>14821013</t>
  </si>
  <si>
    <t>18/05/2011</t>
  </si>
  <si>
    <t>מזרחי כ.התחייבות שקלי 4.81 31/01/2024 קוקו</t>
  </si>
  <si>
    <t>90160011</t>
  </si>
  <si>
    <t>אלטשולר שחם בע"מ - סדרה א 6.10.16</t>
  </si>
  <si>
    <t>1139336</t>
  </si>
  <si>
    <t>511446551</t>
  </si>
  <si>
    <t>05/10/2016</t>
  </si>
  <si>
    <t>ביטוח ישיר השקעות פיננסיות אגח יא</t>
  </si>
  <si>
    <t>1138825</t>
  </si>
  <si>
    <t>19/07/2016</t>
  </si>
  <si>
    <t>צים אג"ח ד -עמיתים</t>
  </si>
  <si>
    <t>651</t>
  </si>
  <si>
    <t>BB-</t>
  </si>
  <si>
    <t>23/07/2014</t>
  </si>
  <si>
    <t>צים אגח סדרה A1 - עמיתים</t>
  </si>
  <si>
    <t>C</t>
  </si>
  <si>
    <t>סה"כ אג"ח קונצרני של חברות ישראליות</t>
  </si>
  <si>
    <t>סה"כ אג"ח קונצרני של חברות זרות</t>
  </si>
  <si>
    <t>בישראל</t>
  </si>
  <si>
    <t>מניות לא סחירות בישראל-גורם 38</t>
  </si>
  <si>
    <t>11295432</t>
  </si>
  <si>
    <t>מניות לא סחירות בישראל-אוורסט*</t>
  </si>
  <si>
    <t>12101061</t>
  </si>
  <si>
    <t>550269450</t>
  </si>
  <si>
    <t>אנרגיה</t>
  </si>
  <si>
    <t>מניות לא סחירות בישראל-גורם 17</t>
  </si>
  <si>
    <t>12101012</t>
  </si>
  <si>
    <t>מניות לא סחירות בישראל-ויתניה*</t>
  </si>
  <si>
    <t>12101023</t>
  </si>
  <si>
    <t>מניות לא סחירות בישראל - קרן מור*</t>
  </si>
  <si>
    <t>12101025</t>
  </si>
  <si>
    <t>513842690</t>
  </si>
  <si>
    <t>12101026</t>
  </si>
  <si>
    <t>12101027</t>
  </si>
  <si>
    <t>12101029</t>
  </si>
  <si>
    <t>ACC SABAN השקעה גמל*</t>
  </si>
  <si>
    <t>12102168</t>
  </si>
  <si>
    <t>מניות לא סחירות בחו"ל- Mercury &amp; Gemini*</t>
  </si>
  <si>
    <t>12102066</t>
  </si>
  <si>
    <t>מניות לא סחירות בחו"ל- Parmer 7700*</t>
  </si>
  <si>
    <t>12102067</t>
  </si>
  <si>
    <t>מניות לא סחירות בחו"ל- RH 50 Beale*</t>
  </si>
  <si>
    <t>12102038</t>
  </si>
  <si>
    <t>12102039</t>
  </si>
  <si>
    <t>מניות לא סחירות בחו"ל-1515 Market St*</t>
  </si>
  <si>
    <t>12102044</t>
  </si>
  <si>
    <t>מניות לא סחירות בחו"ל-200 West Monroe*</t>
  </si>
  <si>
    <t>12102036</t>
  </si>
  <si>
    <t>מניות לא סחירות בחו"ל-ADO Joysun 1*</t>
  </si>
  <si>
    <t>12102042</t>
  </si>
  <si>
    <t>מניות לא סחירות בחו"ל-ADO Joysun 2*</t>
  </si>
  <si>
    <t>12102043</t>
  </si>
  <si>
    <t>מניות לא סחירות בחו"ל-ADO Songbird 2*</t>
  </si>
  <si>
    <t>12102041</t>
  </si>
  <si>
    <t>מניות לא סחירות בחו"ל-ADO WAYPOINT*</t>
  </si>
  <si>
    <t>12102040</t>
  </si>
  <si>
    <t>מניות לא סחירות בחו"ל-APOLLO &amp; LUNAR CROYDON*</t>
  </si>
  <si>
    <t>12102027</t>
  </si>
  <si>
    <t>מניות לא סחירות בחו"ל-AVIV A*</t>
  </si>
  <si>
    <t>12102010</t>
  </si>
  <si>
    <t>12102019</t>
  </si>
  <si>
    <t>מניות לא סחירות בחו"ל-Deasil*</t>
  </si>
  <si>
    <t>12102047</t>
  </si>
  <si>
    <t>מניות לא סחירות בחו"ל-EQR Jax*</t>
  </si>
  <si>
    <t>12102055</t>
  </si>
  <si>
    <t>מניות לא סחירות בחו"ל-EQR RH*</t>
  </si>
  <si>
    <t>12102057</t>
  </si>
  <si>
    <t>מניות לא סחירות בחו"ל-EQR*</t>
  </si>
  <si>
    <t>12102056</t>
  </si>
  <si>
    <t>מניות לא סחירות בחו"ל-GAIA 159W 118TH STR*</t>
  </si>
  <si>
    <t>12102031</t>
  </si>
  <si>
    <t>מניות לא סחירות בחו"ל-Gaia Colchester Connecticut*</t>
  </si>
  <si>
    <t>12102022</t>
  </si>
  <si>
    <t>מניות לא סחירות בחו"ל-Gaia Mcneil Portfolio E.O*</t>
  </si>
  <si>
    <t>12102023</t>
  </si>
  <si>
    <t>מניות לא סחירות בחו"ל-Gaia Regency*</t>
  </si>
  <si>
    <t>12102024</t>
  </si>
  <si>
    <t>מניות לא סחירות בחו"ל-Harel Gothaer HQ K1*</t>
  </si>
  <si>
    <t>12102046</t>
  </si>
  <si>
    <t>מניות לא סחירות בחו"ל-HOUSTON  6330*</t>
  </si>
  <si>
    <t>12102050</t>
  </si>
  <si>
    <t>מניות לא סחירות בחו"ל-HOUSTON  ESSEX 3990*</t>
  </si>
  <si>
    <t>12102049</t>
  </si>
  <si>
    <t>מניות לא סחירות בחו"ל-IBEX HOUSE*</t>
  </si>
  <si>
    <t>12102028</t>
  </si>
  <si>
    <t>מניות לא סחירות בחו"ל-IDS MINEAPOLIS*</t>
  </si>
  <si>
    <t>12102029</t>
  </si>
  <si>
    <t>מניות לא סחירות בחו"ל-Landmark Colonial LP*</t>
  </si>
  <si>
    <t>12102054</t>
  </si>
  <si>
    <t>מניות לא סחירות בחו"ל-North Dallas*</t>
  </si>
  <si>
    <t>12102048</t>
  </si>
  <si>
    <t>מניות לא סחירות בחו"ל-West Monroe 230*</t>
  </si>
  <si>
    <t>12102037</t>
  </si>
  <si>
    <t>מניות לא סחירות בחו"ל-גורם 22</t>
  </si>
  <si>
    <t>JE00B1S0VN88</t>
  </si>
  <si>
    <t>מניות לא סחירות בחו"ל-גורם 18</t>
  </si>
  <si>
    <t>12101040</t>
  </si>
  <si>
    <t>מניות לא סחירות בחו"ל-גורם 40</t>
  </si>
  <si>
    <t>12101038</t>
  </si>
  <si>
    <t>סה"כ קרנות הון סיכון</t>
  </si>
  <si>
    <t>Evergreen venture partners 3</t>
  </si>
  <si>
    <t>80035</t>
  </si>
  <si>
    <t>GENESIS 2</t>
  </si>
  <si>
    <t>27580</t>
  </si>
  <si>
    <t>Giza venture capital</t>
  </si>
  <si>
    <t>55045</t>
  </si>
  <si>
    <t>Pontifax (israel) III LP</t>
  </si>
  <si>
    <t>12551247</t>
  </si>
  <si>
    <t>Pontifax (Israel) IV LP</t>
  </si>
  <si>
    <t>12551278</t>
  </si>
  <si>
    <t>סה"כ קרנות גידור</t>
  </si>
  <si>
    <t>SPHERA FUND (NIS) L.P. SHARES</t>
  </si>
  <si>
    <t>112243931</t>
  </si>
  <si>
    <t>סה"כ קרנות נדל"ן</t>
  </si>
  <si>
    <t>ריאליטי קרן השקעות</t>
  </si>
  <si>
    <t>12551239</t>
  </si>
  <si>
    <t>סה"כ קרנות השקעה אחרות</t>
  </si>
  <si>
    <t>FIMI Israel Oport. V l.p</t>
  </si>
  <si>
    <t>12551252</t>
  </si>
  <si>
    <t>FIMI Israel Oport. VI l.p</t>
  </si>
  <si>
    <t>12551287</t>
  </si>
  <si>
    <t>Fimi opportunity IV fund l.p</t>
  </si>
  <si>
    <t>12551234</t>
  </si>
  <si>
    <t>Fimi opportunity ll fund l.p</t>
  </si>
  <si>
    <t>12551243</t>
  </si>
  <si>
    <t>Israel Infrastructure Fund II*</t>
  </si>
  <si>
    <t>12561112</t>
  </si>
  <si>
    <t>Israel Infrastructure Fund III*</t>
  </si>
  <si>
    <t>12561113</t>
  </si>
  <si>
    <t>Kedma Capital Partners II l.p</t>
  </si>
  <si>
    <t>12751027</t>
  </si>
  <si>
    <t>Markstone (israel parallel 2)</t>
  </si>
  <si>
    <t>80036</t>
  </si>
  <si>
    <t>Sky israel private equity 2</t>
  </si>
  <si>
    <t>12551244</t>
  </si>
  <si>
    <t>Tene Growth Capital III</t>
  </si>
  <si>
    <t>12751021</t>
  </si>
  <si>
    <t>Tene Investment in Gadot LP</t>
  </si>
  <si>
    <t>12751023</t>
  </si>
  <si>
    <t>טנא להשקעה במערכות בקרה ש.מ</t>
  </si>
  <si>
    <t>12751019</t>
  </si>
  <si>
    <t>קרן KCPS</t>
  </si>
  <si>
    <t>12755003</t>
  </si>
  <si>
    <t>קרן אוריגו 2</t>
  </si>
  <si>
    <t>12755002</t>
  </si>
  <si>
    <t>קרן אנטומיה טכנולוגיה רפואית I</t>
  </si>
  <si>
    <t>12755004</t>
  </si>
  <si>
    <t>קרן אנטומיה טכנולוגיה רפואית II</t>
  </si>
  <si>
    <t>12755005</t>
  </si>
  <si>
    <t>קרן בראשית - שיקלית</t>
  </si>
  <si>
    <t>12755001</t>
  </si>
  <si>
    <t>ת.ש.י דליה בכורה שותפות מוגבל</t>
  </si>
  <si>
    <t>12751018</t>
  </si>
  <si>
    <t>ת.ש.י דרך 431 שותפות מוגבלות*</t>
  </si>
  <si>
    <t>12751016</t>
  </si>
  <si>
    <t>ת.ש.י דרך הים התפלה שותפ מוגב*</t>
  </si>
  <si>
    <t>12751024</t>
  </si>
  <si>
    <t>ת.ש.י דרכיםCLASS A 1*</t>
  </si>
  <si>
    <t>12751020</t>
  </si>
  <si>
    <t>ת.ש.י. דרכים שותפות מוגבלת*</t>
  </si>
  <si>
    <t>12751015</t>
  </si>
  <si>
    <t>JVP IV Annex</t>
  </si>
  <si>
    <t>12551250</t>
  </si>
  <si>
    <t>BLACKSTONE PARTNERS OS SHARES</t>
  </si>
  <si>
    <t>125512761</t>
  </si>
  <si>
    <t>CHEYNE Re CR HOLD FUND C1SC</t>
  </si>
  <si>
    <t>12551258</t>
  </si>
  <si>
    <t>Cheyne Real Estate Credit III</t>
  </si>
  <si>
    <t>12551284</t>
  </si>
  <si>
    <t>CRYSTAL FUND 2 - קחצק</t>
  </si>
  <si>
    <t>600790279</t>
  </si>
  <si>
    <t>Grosvenor Institutional partners in shares</t>
  </si>
  <si>
    <t>125512811</t>
  </si>
  <si>
    <t>LCH Leveraged Capital Holding-shares</t>
  </si>
  <si>
    <t>125512691</t>
  </si>
  <si>
    <t>M&amp;G European Loan Fund- In s</t>
  </si>
  <si>
    <t>12551256</t>
  </si>
  <si>
    <t>OAKTREE EUROPEAN</t>
  </si>
  <si>
    <t>LU0415739456</t>
  </si>
  <si>
    <t>EdR Real Estate (Eastern Europ</t>
  </si>
  <si>
    <t>290507</t>
  </si>
  <si>
    <t>Harel LA Fund VII LP עמיתים*</t>
  </si>
  <si>
    <t>12561043</t>
  </si>
  <si>
    <t>HRL US Fund VIII Blocker עמיתים*</t>
  </si>
  <si>
    <t>12561041</t>
  </si>
  <si>
    <t>MERIDIA IBERIAN REAL ESTATE FUND</t>
  </si>
  <si>
    <t>12561031</t>
  </si>
  <si>
    <t>MERIDIA REAL ESTATE III FUND</t>
  </si>
  <si>
    <t>12561039</t>
  </si>
  <si>
    <t>Related Fund II Feeder AIV עמיתים</t>
  </si>
  <si>
    <t>12561046</t>
  </si>
  <si>
    <t>Related Fund II Feeder עמיתים</t>
  </si>
  <si>
    <t>12561045</t>
  </si>
  <si>
    <t>Arclight energy partners V</t>
  </si>
  <si>
    <t>12551248</t>
  </si>
  <si>
    <t>Arclight energy partners VI</t>
  </si>
  <si>
    <t>12551271</t>
  </si>
  <si>
    <t>ArcLight Limetree AIV L.P</t>
  </si>
  <si>
    <t>125512711</t>
  </si>
  <si>
    <t>Avenue Energy opportunities fund l.p</t>
  </si>
  <si>
    <t>12551275</t>
  </si>
  <si>
    <t>AVENUE EUR SP SIT FUND2</t>
  </si>
  <si>
    <t>12551251</t>
  </si>
  <si>
    <t>Avenue Europe Special Sit III</t>
  </si>
  <si>
    <t>12551289</t>
  </si>
  <si>
    <t>AVENUE SPECIAL SIT FUND VI</t>
  </si>
  <si>
    <t>12551246</t>
  </si>
  <si>
    <t>Brookfield Capital Partners IV LP</t>
  </si>
  <si>
    <t>12551283</t>
  </si>
  <si>
    <t>Carlyle Power Partners II L.P</t>
  </si>
  <si>
    <t>12551263</t>
  </si>
  <si>
    <t>CPP II Southeast Gen Coinv LP</t>
  </si>
  <si>
    <t>12551266</t>
  </si>
  <si>
    <t>EDMOND ROTHC EUROPP II SICAR</t>
  </si>
  <si>
    <t>12551245</t>
  </si>
  <si>
    <t>EnCap Energy Cap Fund IX C LP</t>
  </si>
  <si>
    <t>12551254</t>
  </si>
  <si>
    <t>EnCap Energy Capital Fund X L.P</t>
  </si>
  <si>
    <t>12551272</t>
  </si>
  <si>
    <t>Encap Flatrock Midstream Fund III LP</t>
  </si>
  <si>
    <t>12551262</t>
  </si>
  <si>
    <t>Hamilton Lane 6</t>
  </si>
  <si>
    <t>3130199</t>
  </si>
  <si>
    <t>Hamilton Lane Co-Inv.Feeder III L.P</t>
  </si>
  <si>
    <t>12551267</t>
  </si>
  <si>
    <t>Hamilton Lane Parallel Investors LP</t>
  </si>
  <si>
    <t>12551273</t>
  </si>
  <si>
    <t>HayFin Direct Lending Fund LP</t>
  </si>
  <si>
    <t>12551257</t>
  </si>
  <si>
    <t>Hayfin DLF II Feeder LP</t>
  </si>
  <si>
    <t>12551288</t>
  </si>
  <si>
    <t>highstar ca iv prism feedr lp</t>
  </si>
  <si>
    <t>12551253</t>
  </si>
  <si>
    <t>ICG- SDP 2</t>
  </si>
  <si>
    <t>12551274</t>
  </si>
  <si>
    <t>Macquarie SBI Infrastructure</t>
  </si>
  <si>
    <t>12551242</t>
  </si>
  <si>
    <t>NGL Energy Partners*</t>
  </si>
  <si>
    <t>12551290</t>
  </si>
  <si>
    <t>ocm european principa</t>
  </si>
  <si>
    <t>12552004</t>
  </si>
  <si>
    <t>Opportunistic Credit Fund IV Ltd</t>
  </si>
  <si>
    <t>12551280</t>
  </si>
  <si>
    <t>Pike Petroleum Inv Holdings LP</t>
  </si>
  <si>
    <t>12551279</t>
  </si>
  <si>
    <t>Proventus Capital Partners Alpha</t>
  </si>
  <si>
    <t>12551277</t>
  </si>
  <si>
    <t>PROVENTUS CAPITAL PARTNERS III</t>
  </si>
  <si>
    <t>12551265</t>
  </si>
  <si>
    <t>Titan Co Investment HI LP</t>
  </si>
  <si>
    <t>12751022</t>
  </si>
  <si>
    <t>סה"כ קרנות השקעה</t>
  </si>
  <si>
    <t>5. קרנות השקעה</t>
  </si>
  <si>
    <t>סה"כ כתבי אופציה בישראל</t>
  </si>
  <si>
    <t>אפ לס דורסל 08.11.18</t>
  </si>
  <si>
    <t>12111092</t>
  </si>
  <si>
    <t>סה"כ כתבי אופציה בחו"ל</t>
  </si>
  <si>
    <t>AIG FRACTIONS</t>
  </si>
  <si>
    <t>ACG874152XXX</t>
  </si>
  <si>
    <t>16/02/2011</t>
  </si>
  <si>
    <t>6. כתבי אופציה</t>
  </si>
  <si>
    <t>₪ / מט"ח</t>
  </si>
  <si>
    <t>סה"כ מט"ח / מט"ח</t>
  </si>
  <si>
    <t>סה"כ מטבע</t>
  </si>
  <si>
    <t>סחורות</t>
  </si>
  <si>
    <t>7. אופציות</t>
  </si>
  <si>
    <t>פורוורד לאומי שקל צמוד</t>
  </si>
  <si>
    <t>08/08/2012</t>
  </si>
  <si>
    <t>19/04/2016</t>
  </si>
  <si>
    <t>02/05/2016</t>
  </si>
  <si>
    <t>פורוורד לאומי שקל ריבית קבועה</t>
  </si>
  <si>
    <t xml:space="preserve">  לאומי  ריבית קבועה יורו IRX</t>
  </si>
  <si>
    <t>22/03/2010</t>
  </si>
  <si>
    <t>25/03/2010</t>
  </si>
  <si>
    <t>12/04/2010</t>
  </si>
  <si>
    <t>26/04/2010</t>
  </si>
  <si>
    <t>15/04/2010</t>
  </si>
  <si>
    <t xml:space="preserve">  לאומי  ריבית קבועה  שקל IRX</t>
  </si>
  <si>
    <t xml:space="preserve">  לאומי ריבית קבועה  שקל IRS</t>
  </si>
  <si>
    <t>10/12/2009</t>
  </si>
  <si>
    <t xml:space="preserve">  לאומי ריבית ליבור  דולר IRS</t>
  </si>
  <si>
    <t xml:space="preserve">  לאומי ריבית קבועה  שקל IRX</t>
  </si>
  <si>
    <t>פורוורד לאומי ריבית קבועה לירה</t>
  </si>
  <si>
    <t>28/09/2016</t>
  </si>
  <si>
    <t>פורוורד לאומי ריבית קבועה כתר</t>
  </si>
  <si>
    <t>18/07/2016</t>
  </si>
  <si>
    <t>13/09/2016</t>
  </si>
  <si>
    <t>פורוורד לאומי ריבית קבועה כתר שבדי</t>
  </si>
  <si>
    <t>30/03/2016</t>
  </si>
  <si>
    <t>06/04/2016</t>
  </si>
  <si>
    <t>18/04/2016</t>
  </si>
  <si>
    <t>01/11/2016</t>
  </si>
  <si>
    <t>08/11/2016</t>
  </si>
  <si>
    <t>פורוורד לאומי ריבית קבועה דולר</t>
  </si>
  <si>
    <t>29/06/2016</t>
  </si>
  <si>
    <t>13/07/2016</t>
  </si>
  <si>
    <t>03/08/2016</t>
  </si>
  <si>
    <t>22/08/2016</t>
  </si>
  <si>
    <t>02/09/2016</t>
  </si>
  <si>
    <t>21/09/2016</t>
  </si>
  <si>
    <t>06/10/2016</t>
  </si>
  <si>
    <t>18/10/2016</t>
  </si>
  <si>
    <t>20/10/2016</t>
  </si>
  <si>
    <t>26/10/2016</t>
  </si>
  <si>
    <t>27/10/2016</t>
  </si>
  <si>
    <t>09/11/2016</t>
  </si>
  <si>
    <t>21/11/2016</t>
  </si>
  <si>
    <t>23/11/2016</t>
  </si>
  <si>
    <t>07/12/2016</t>
  </si>
  <si>
    <t>14/12/2016</t>
  </si>
  <si>
    <t>19/12/2016</t>
  </si>
  <si>
    <t>20/12/2016</t>
  </si>
  <si>
    <t>28/12/2016</t>
  </si>
  <si>
    <t>פורוורד לאומי ריבית קבועה לירה שטרלינג</t>
  </si>
  <si>
    <t>13/12/2016</t>
  </si>
  <si>
    <t>פורוורד לאומי ריבית קבועה אירו</t>
  </si>
  <si>
    <t>07/09/2016</t>
  </si>
  <si>
    <t>22/09/2016</t>
  </si>
  <si>
    <t>13/10/2016</t>
  </si>
  <si>
    <t>25/10/2016</t>
  </si>
  <si>
    <t>21/12/2016</t>
  </si>
  <si>
    <t>פורוורד לאומי ריבית קבועה שקל</t>
  </si>
  <si>
    <t>פורוורד מזרחי ריבית קבועה אירו</t>
  </si>
  <si>
    <t>08/09/2016</t>
  </si>
  <si>
    <t>15/09/2016</t>
  </si>
  <si>
    <t>19/09/2016</t>
  </si>
  <si>
    <t>פורוורד מזרחי ריבית קבועה שקל</t>
  </si>
  <si>
    <t>פורוורד מזרחי ריבית קבועה דולר</t>
  </si>
  <si>
    <t>פורוורד מזרחי ריבית קבועה לירה</t>
  </si>
  <si>
    <t>פורוורד פועלים ריבית קבועה אירו</t>
  </si>
  <si>
    <t>פורוורד פועלים ריבית קבועה דולר</t>
  </si>
  <si>
    <t>פורוורד פועלים ריבית קבועה לירה</t>
  </si>
  <si>
    <t>פורוורד פועלים ריבית קבועה שקל</t>
  </si>
  <si>
    <t>13/06/2016</t>
  </si>
  <si>
    <t>15/06/2016</t>
  </si>
  <si>
    <t>14/09/2016</t>
  </si>
  <si>
    <t>פורוורד לאומי ריבית קבועה יין</t>
  </si>
  <si>
    <t>לאו לאומי ריבית קבועה שקל</t>
  </si>
  <si>
    <t>07/07/2016</t>
  </si>
  <si>
    <t>IRS לאומי ליבור 3 חודשים דולר</t>
  </si>
  <si>
    <t>IRS לאומי ריבית קבועה דולר</t>
  </si>
  <si>
    <t>IRS לאומי ריבית תל בור שקל</t>
  </si>
  <si>
    <t>02/10/2015</t>
  </si>
  <si>
    <t>IRS לאומי ריבית קבועה שקל</t>
  </si>
  <si>
    <t>19/05/2016</t>
  </si>
  <si>
    <t>IRS לאומי תל-בור שקל</t>
  </si>
  <si>
    <t>17/03/2011</t>
  </si>
  <si>
    <t>03/06/2011</t>
  </si>
  <si>
    <t>16/07/2014</t>
  </si>
  <si>
    <t xml:space="preserve">  לאומי ריבית קבועה דולר IRS</t>
  </si>
  <si>
    <t xml:space="preserve">  לאומי ריבית תלבור שקל IRS</t>
  </si>
  <si>
    <t>02/07/2014</t>
  </si>
  <si>
    <t>27/07/2015</t>
  </si>
  <si>
    <t>07/08/2015</t>
  </si>
  <si>
    <t>28/01/2003</t>
  </si>
  <si>
    <t xml:space="preserve">  פועלים ריבית תלבור שקל IRS</t>
  </si>
  <si>
    <t>30/05/2014</t>
  </si>
  <si>
    <t xml:space="preserve">  פועלים ריבית קבועה  שקל IRS</t>
  </si>
  <si>
    <t>אקוויטי מזרחי עוקב אחר מניה DB דולר</t>
  </si>
  <si>
    <t>אקוויטי מזרחי עוקב אחר מניה SXXGR  יורו</t>
  </si>
  <si>
    <t>31/10/2016</t>
  </si>
  <si>
    <t>אקוויטי מזרחי ריבית קבועה דולר</t>
  </si>
  <si>
    <t>אקוויטי מזרחי ריבית קבועה יורו</t>
  </si>
  <si>
    <t>אקוויטי פועלים עוקב אחר מניה  IXV דולר</t>
  </si>
  <si>
    <t>אקוויטי פועלים ריבית קבועה דולר</t>
  </si>
  <si>
    <t>03/10/2016</t>
  </si>
  <si>
    <t>8. חוזים עתידיים</t>
  </si>
  <si>
    <t>ג'י ישראל רכישת חוב מדיסקונט 26/3/15 CLN</t>
  </si>
  <si>
    <t>94811118</t>
  </si>
  <si>
    <t>הלוואות לאחרים</t>
  </si>
  <si>
    <t>26/03/2015</t>
  </si>
  <si>
    <t>נכסים ובנין רכישת חוב הלוואה ב' 23/3/15 CLN</t>
  </si>
  <si>
    <t>94811115</t>
  </si>
  <si>
    <t>23/03/2015</t>
  </si>
  <si>
    <t>קבוצת עזריאלי רכישת חוב 26/3/15 CLN</t>
  </si>
  <si>
    <t>94811123</t>
  </si>
  <si>
    <t>ביג רכישת חוב הלוואה א' 26/3/15 CLN</t>
  </si>
  <si>
    <t>94811119</t>
  </si>
  <si>
    <t>ביג רכישת חוב הלוואה ב' 26/3/15 CLN</t>
  </si>
  <si>
    <t>94811120</t>
  </si>
  <si>
    <t>ביג רכישת חוב הלוואה ג' 26/3/15 CLN</t>
  </si>
  <si>
    <t>94811121</t>
  </si>
  <si>
    <t>ביג רכישת חוב הלוואה ד' 26/3/15 CLN</t>
  </si>
  <si>
    <t>94811122</t>
  </si>
  <si>
    <t>נכסים ובנין רכישת חוב הלוואה א' 23/3/15 CLN</t>
  </si>
  <si>
    <t>94811114</t>
  </si>
  <si>
    <t>ישפרו רכישת חוב הלוואה א' 24/3/15 CLN</t>
  </si>
  <si>
    <t>94811116</t>
  </si>
  <si>
    <t>24/03/2015</t>
  </si>
  <si>
    <t>ישפרו רכישת חוב הלוואה ב' 24/3/15 CLN</t>
  </si>
  <si>
    <t>94811117</t>
  </si>
  <si>
    <t>מטריקס-לאומי CDS 23/7/15</t>
  </si>
  <si>
    <t>90142583</t>
  </si>
  <si>
    <t>23/07/2015</t>
  </si>
  <si>
    <t>מוצר מובנה דהא</t>
  </si>
  <si>
    <t>1102616</t>
  </si>
  <si>
    <t>מניות</t>
  </si>
  <si>
    <t>18/02/2007</t>
  </si>
  <si>
    <t>מוצר מובנה אנ2</t>
  </si>
  <si>
    <t>1127273</t>
  </si>
  <si>
    <t>05/12/2012</t>
  </si>
  <si>
    <t>CLN- BACR FLOAT 20/12/2019</t>
  </si>
  <si>
    <t>XS0555969210</t>
  </si>
  <si>
    <t>27/10/2010</t>
  </si>
  <si>
    <t>CLN- BARCLAYS FLOAT 20.12.2019</t>
  </si>
  <si>
    <t>XS0471399021</t>
  </si>
  <si>
    <t>ACA ERO CLO 2007-1-Structur</t>
  </si>
  <si>
    <t>XS0304812240</t>
  </si>
  <si>
    <t>10/07/2007</t>
  </si>
  <si>
    <t>9. מוצרים מובנים</t>
  </si>
  <si>
    <t>קונסורציום כן/לא</t>
  </si>
  <si>
    <t>סה"כ הלוואות בישראל</t>
  </si>
  <si>
    <t>סה"כ כנגד חסכון עמיתים/מובטחים</t>
  </si>
  <si>
    <t>23959919</t>
  </si>
  <si>
    <t>לא</t>
  </si>
  <si>
    <t>1000000045</t>
  </si>
  <si>
    <t>56667678</t>
  </si>
  <si>
    <t>1000000039</t>
  </si>
  <si>
    <t>הלוואות לעמיתים</t>
  </si>
  <si>
    <t>1000000046</t>
  </si>
  <si>
    <t>1000000028</t>
  </si>
  <si>
    <t>1000000041</t>
  </si>
  <si>
    <t>1000000029</t>
  </si>
  <si>
    <t>1000000037</t>
  </si>
  <si>
    <t>1000000001</t>
  </si>
  <si>
    <t>1000000005</t>
  </si>
  <si>
    <t>סה"כ מובטחות במשכנתא או תיקי משכנתאות</t>
  </si>
  <si>
    <t>מובטחות במשכנתא-לב</t>
  </si>
  <si>
    <t>48001000</t>
  </si>
  <si>
    <t>48001001</t>
  </si>
  <si>
    <t>48001002</t>
  </si>
  <si>
    <t>48001003</t>
  </si>
  <si>
    <t>48004000</t>
  </si>
  <si>
    <t>48004001</t>
  </si>
  <si>
    <t>48004002</t>
  </si>
  <si>
    <t>48004003</t>
  </si>
  <si>
    <t>מובטחות במשכנתא-פב</t>
  </si>
  <si>
    <t>48011000</t>
  </si>
  <si>
    <t>48014000</t>
  </si>
  <si>
    <t>48014001</t>
  </si>
  <si>
    <t>48014002</t>
  </si>
  <si>
    <t>סה"כ מובטחות בערבות בנקאית</t>
  </si>
  <si>
    <t>סה"כ מובטחות בבטחונות אחרים</t>
  </si>
  <si>
    <t>מובטחות בבטחונות אחרים-אל'</t>
  </si>
  <si>
    <t>14770274</t>
  </si>
  <si>
    <t>מובטחות בבטחונות אחרים-בכ'</t>
  </si>
  <si>
    <t>14811236</t>
  </si>
  <si>
    <t>14811238</t>
  </si>
  <si>
    <t>מובטחות בבטחונות אחרים-הלוואה אע'</t>
  </si>
  <si>
    <t>14770067</t>
  </si>
  <si>
    <t>14770069</t>
  </si>
  <si>
    <t>מובטחות בבטחונות אחרים-הלוואה מל'2</t>
  </si>
  <si>
    <t>14811198</t>
  </si>
  <si>
    <t>מובטחות בבטחונות אחרים-מל'</t>
  </si>
  <si>
    <t>14380003</t>
  </si>
  <si>
    <t>מובטחות בבטחונות אחרים-אן'</t>
  </si>
  <si>
    <t>כן</t>
  </si>
  <si>
    <t>14811200</t>
  </si>
  <si>
    <t>90148620</t>
  </si>
  <si>
    <t>90148621</t>
  </si>
  <si>
    <t>90148622</t>
  </si>
  <si>
    <t>90148623</t>
  </si>
  <si>
    <t>מובטחות בבטחונות אחרים-ג'</t>
  </si>
  <si>
    <t>14821063</t>
  </si>
  <si>
    <t>90111002</t>
  </si>
  <si>
    <t>90111003</t>
  </si>
  <si>
    <t>90111004</t>
  </si>
  <si>
    <t>90111005</t>
  </si>
  <si>
    <t>90111006</t>
  </si>
  <si>
    <t>90111007</t>
  </si>
  <si>
    <t>90111008</t>
  </si>
  <si>
    <t>90111009</t>
  </si>
  <si>
    <t>90111001</t>
  </si>
  <si>
    <t>90112000</t>
  </si>
  <si>
    <t>מובטחות בבטחונות אחרים-הלוואה אי'</t>
  </si>
  <si>
    <t>14811169</t>
  </si>
  <si>
    <t>מובטחות בבטחונות אחרים-הלוואה ארא'</t>
  </si>
  <si>
    <t>91102798</t>
  </si>
  <si>
    <t>91102799</t>
  </si>
  <si>
    <t>מובטחות בבטחונות אחרים-הלוואה ח'2</t>
  </si>
  <si>
    <t>90150720</t>
  </si>
  <si>
    <t>מובטחות בבטחונות אחרים-הלוואה נ'</t>
  </si>
  <si>
    <t>14471043</t>
  </si>
  <si>
    <t>מובטחות בבטחונות אחרים-הלוואה עד'</t>
  </si>
  <si>
    <t>14811042</t>
  </si>
  <si>
    <t>מובטחות בבטחונות אחרים-הלוואה עי'</t>
  </si>
  <si>
    <t>14760910</t>
  </si>
  <si>
    <t>מובטחות בבטחונות אחרים-הלוואה שג'</t>
  </si>
  <si>
    <t>14821008</t>
  </si>
  <si>
    <t>מובטחות בבטחונות אחרים-זב'</t>
  </si>
  <si>
    <t>14821020</t>
  </si>
  <si>
    <t>מובטחות בבטחונות אחרים-זר'1</t>
  </si>
  <si>
    <t>14811046</t>
  </si>
  <si>
    <t>מובטחות בבטחונות אחרים-זר'2</t>
  </si>
  <si>
    <t>14811068</t>
  </si>
  <si>
    <t>מובטחות בבטחונות אחרים-מר'</t>
  </si>
  <si>
    <t>14811282</t>
  </si>
  <si>
    <t>מובטחות בבטחונות אחרים-נה'</t>
  </si>
  <si>
    <t>14811144</t>
  </si>
  <si>
    <t>14811256</t>
  </si>
  <si>
    <t>מובטחות בבטחונות אחרים-סי'</t>
  </si>
  <si>
    <t>14853009</t>
  </si>
  <si>
    <t>מובטחות בבטחונות אחרים-ד'</t>
  </si>
  <si>
    <t>14811083</t>
  </si>
  <si>
    <t>מובטחות בבטחונות אחרים-הלוואה אאח'</t>
  </si>
  <si>
    <t>14770132</t>
  </si>
  <si>
    <t>מובטחות בבטחונות אחרים-הלוואה אח'</t>
  </si>
  <si>
    <t>90107211</t>
  </si>
  <si>
    <t>90107212</t>
  </si>
  <si>
    <t>90107222</t>
  </si>
  <si>
    <t>מובטחות בבטחונות אחרים-הלוואה ימ'</t>
  </si>
  <si>
    <t>14760843</t>
  </si>
  <si>
    <t>14760844</t>
  </si>
  <si>
    <t>14811160</t>
  </si>
  <si>
    <t>מובטחות בבטחונות אחרים-הלוואה כ'</t>
  </si>
  <si>
    <t>14821042</t>
  </si>
  <si>
    <t>מובטחות בבטחונות אחרים-הלוואה מט'</t>
  </si>
  <si>
    <t>14811158</t>
  </si>
  <si>
    <t>מובטחות בבטחונות אחרים-הלוואה מי'</t>
  </si>
  <si>
    <t>90145981</t>
  </si>
  <si>
    <t>90145982</t>
  </si>
  <si>
    <t>14811166</t>
  </si>
  <si>
    <t>90145980</t>
  </si>
  <si>
    <t>מובטחות בבטחונות אחרים-הלוואה ע'2</t>
  </si>
  <si>
    <t>14760857</t>
  </si>
  <si>
    <t>מובטחות בבטחונות אחרים-הלוואה רו'</t>
  </si>
  <si>
    <t>94063101</t>
  </si>
  <si>
    <t>94063102</t>
  </si>
  <si>
    <t>94063103</t>
  </si>
  <si>
    <t>94063104</t>
  </si>
  <si>
    <t>94063105</t>
  </si>
  <si>
    <t>94063106</t>
  </si>
  <si>
    <t>94063107</t>
  </si>
  <si>
    <t>94063108</t>
  </si>
  <si>
    <t>מובטחות בבטחונות אחרים-הלוואה שה'</t>
  </si>
  <si>
    <t>90130002</t>
  </si>
  <si>
    <t>מובטחות בבטחונות אחרים-יג'</t>
  </si>
  <si>
    <t>14811112</t>
  </si>
  <si>
    <t>14811113</t>
  </si>
  <si>
    <t>מובטחות בבטחונות אחרים-מס'</t>
  </si>
  <si>
    <t>14821068</t>
  </si>
  <si>
    <t>מובטחות בבטחונות אחרים-פו'</t>
  </si>
  <si>
    <t>14811021</t>
  </si>
  <si>
    <t>14811039</t>
  </si>
  <si>
    <t>14811044</t>
  </si>
  <si>
    <t>14811047</t>
  </si>
  <si>
    <t>14811049</t>
  </si>
  <si>
    <t>14811051</t>
  </si>
  <si>
    <t>14811052</t>
  </si>
  <si>
    <t>14811054</t>
  </si>
  <si>
    <t>14811058</t>
  </si>
  <si>
    <t>14811061</t>
  </si>
  <si>
    <t>14811063</t>
  </si>
  <si>
    <t>14811064</t>
  </si>
  <si>
    <t>14811069</t>
  </si>
  <si>
    <t>14811072</t>
  </si>
  <si>
    <t>14811073</t>
  </si>
  <si>
    <t>14811075</t>
  </si>
  <si>
    <t>14811086</t>
  </si>
  <si>
    <t>14811097</t>
  </si>
  <si>
    <t>14811219</t>
  </si>
  <si>
    <t>14811263</t>
  </si>
  <si>
    <t>14811152</t>
  </si>
  <si>
    <t>14811187</t>
  </si>
  <si>
    <t>מובטחות בבטחונות אחרים-צל'</t>
  </si>
  <si>
    <t>14811188</t>
  </si>
  <si>
    <t>14811189</t>
  </si>
  <si>
    <t>14811210</t>
  </si>
  <si>
    <t>מובטחות בבטחונות אחרים-שב'</t>
  </si>
  <si>
    <t>14821093</t>
  </si>
  <si>
    <t>מובטחות בבטחונות אחרים-אט'</t>
  </si>
  <si>
    <t>14770061</t>
  </si>
  <si>
    <t>14811103</t>
  </si>
  <si>
    <t>מובטחות בבטחונות אחרים-דל'</t>
  </si>
  <si>
    <t>90145563</t>
  </si>
  <si>
    <t>מובטחות בבטחונות אחרים-הה'</t>
  </si>
  <si>
    <t>14811272</t>
  </si>
  <si>
    <t>מובטחות בבטחונות אחרים-הלוואה אלו'</t>
  </si>
  <si>
    <t>14821006</t>
  </si>
  <si>
    <t>14821009</t>
  </si>
  <si>
    <t>14821030</t>
  </si>
  <si>
    <t>14821033</t>
  </si>
  <si>
    <t>14821039</t>
  </si>
  <si>
    <t>מובטחות בבטחונות אחרים-הלוואה אש'</t>
  </si>
  <si>
    <t>14811127</t>
  </si>
  <si>
    <t>14811128</t>
  </si>
  <si>
    <t>14811137</t>
  </si>
  <si>
    <t>14811138</t>
  </si>
  <si>
    <t>מובטחות בבטחונות אחרים-הלוואה ד'</t>
  </si>
  <si>
    <t>14811027</t>
  </si>
  <si>
    <t>מובטחות בבטחונות אחרים-הלוואה יב'</t>
  </si>
  <si>
    <t>14760876</t>
  </si>
  <si>
    <t>14760877</t>
  </si>
  <si>
    <t>מובטחות בבטחונות אחרים-הלוואה מג'</t>
  </si>
  <si>
    <t>14811005</t>
  </si>
  <si>
    <t>14811006</t>
  </si>
  <si>
    <t>14811008</t>
  </si>
  <si>
    <t>מובטחות בבטחונות אחרים-הלוואה מל'1</t>
  </si>
  <si>
    <t>14811053</t>
  </si>
  <si>
    <t>מובטחות בבטחונות אחרים-הלוואה ממ'</t>
  </si>
  <si>
    <t>14811011</t>
  </si>
  <si>
    <t>מובטחות בבטחונות אחרים-הלוואה נד'</t>
  </si>
  <si>
    <t>90148001</t>
  </si>
  <si>
    <t>מובטחות בבטחונות אחרים-הלוואה ע'1</t>
  </si>
  <si>
    <t>14760082</t>
  </si>
  <si>
    <t>מובטחות בבטחונות אחרים-הלוואה פס'</t>
  </si>
  <si>
    <t>14760899</t>
  </si>
  <si>
    <t>90839511</t>
  </si>
  <si>
    <t>90839512</t>
  </si>
  <si>
    <t>90839513</t>
  </si>
  <si>
    <t>90839517</t>
  </si>
  <si>
    <t>90839518</t>
  </si>
  <si>
    <t>90839519</t>
  </si>
  <si>
    <t>90839520</t>
  </si>
  <si>
    <t>90839541</t>
  </si>
  <si>
    <t>90839515</t>
  </si>
  <si>
    <t>90839516</t>
  </si>
  <si>
    <t>מובטחות בבטחונות אחרים-הלוואה פר'</t>
  </si>
  <si>
    <t>14821114</t>
  </si>
  <si>
    <t>מובטחות בבטחונות אחרים-הלוואה פת'</t>
  </si>
  <si>
    <t>14821047</t>
  </si>
  <si>
    <t>14821057</t>
  </si>
  <si>
    <t>מובטחות בבטחונות אחרים-הלוואה ק'</t>
  </si>
  <si>
    <t>14811048</t>
  </si>
  <si>
    <t>מובטחות בבטחונות אחרים-הלוואה רי'</t>
  </si>
  <si>
    <t>14821049</t>
  </si>
  <si>
    <t>14821087</t>
  </si>
  <si>
    <t>מובטחות בבטחונות אחרים-הלוואה תע'</t>
  </si>
  <si>
    <t>14821032</t>
  </si>
  <si>
    <t>14821082</t>
  </si>
  <si>
    <t>מובטחות בבטחונות אחרים-המ'</t>
  </si>
  <si>
    <t>14760135</t>
  </si>
  <si>
    <t>מובטחות בבטחונות אחרים-יר'</t>
  </si>
  <si>
    <t>14811186</t>
  </si>
  <si>
    <t>מובטחות בבטחונות אחרים-מי'</t>
  </si>
  <si>
    <t>1089880</t>
  </si>
  <si>
    <t>10898801</t>
  </si>
  <si>
    <t>מובטחות בבטחונות אחרים-מת'</t>
  </si>
  <si>
    <t>14821129</t>
  </si>
  <si>
    <t>מובטחות בבטחונות אחרים-נח'</t>
  </si>
  <si>
    <t>91116001</t>
  </si>
  <si>
    <t>מובטחות בבטחונות אחרים-פס'</t>
  </si>
  <si>
    <t>90839532</t>
  </si>
  <si>
    <t>90839542</t>
  </si>
  <si>
    <t>מובטחות בבטחונות אחרים-שה'</t>
  </si>
  <si>
    <t>90302003</t>
  </si>
  <si>
    <t>90300002</t>
  </si>
  <si>
    <t>מובטחות בבטחונות אחרים-שה'1</t>
  </si>
  <si>
    <t>14760130</t>
  </si>
  <si>
    <t>מובטחות בבטחונות אחרים-שה'2</t>
  </si>
  <si>
    <t>90302000</t>
  </si>
  <si>
    <t>90302002</t>
  </si>
  <si>
    <t>90300001</t>
  </si>
  <si>
    <t>מובטחות בבטחונות אחרים-שו'</t>
  </si>
  <si>
    <t>14811190</t>
  </si>
  <si>
    <t>14811191</t>
  </si>
  <si>
    <t>14811192</t>
  </si>
  <si>
    <t>14811283</t>
  </si>
  <si>
    <t>מובטחות בבטחונות אחרים-דב'</t>
  </si>
  <si>
    <t>14811195</t>
  </si>
  <si>
    <t>14811196</t>
  </si>
  <si>
    <t>14811184</t>
  </si>
  <si>
    <t>14811185</t>
  </si>
  <si>
    <t>מובטחות בבטחונות אחרים-הלוואה אס'</t>
  </si>
  <si>
    <t>14760868</t>
  </si>
  <si>
    <t>מובטחות בבטחונות אחרים-הלוואה גד'</t>
  </si>
  <si>
    <t>14851001</t>
  </si>
  <si>
    <t>מובטחות בבטחונות אחרים-הלוואה כר'</t>
  </si>
  <si>
    <t>14760084</t>
  </si>
  <si>
    <t>14760099</t>
  </si>
  <si>
    <t>מובטחות בבטחונות אחרים-הלוואה נא'</t>
  </si>
  <si>
    <t>14760882</t>
  </si>
  <si>
    <t>14760897</t>
  </si>
  <si>
    <t>14760903</t>
  </si>
  <si>
    <t>14760908</t>
  </si>
  <si>
    <t>מובטחות בבטחונות אחרים-הלוואה ספ'</t>
  </si>
  <si>
    <t>14760852</t>
  </si>
  <si>
    <t>14760861</t>
  </si>
  <si>
    <t>14760863</t>
  </si>
  <si>
    <t>14760870</t>
  </si>
  <si>
    <t>מובטחות בבטחונות אחרים-הלוואה צי'</t>
  </si>
  <si>
    <t>14770134</t>
  </si>
  <si>
    <t>מובטחות בבטחונות אחרים-הלוואה קנ'</t>
  </si>
  <si>
    <t>14811059</t>
  </si>
  <si>
    <t>מובטחות בבטחונות אחרים-הלוואה קק'</t>
  </si>
  <si>
    <t>14770189</t>
  </si>
  <si>
    <t>מובטחות בבטחונות אחרים-מא'</t>
  </si>
  <si>
    <t>14811078</t>
  </si>
  <si>
    <t>90230190</t>
  </si>
  <si>
    <t>90230290</t>
  </si>
  <si>
    <t>90230390</t>
  </si>
  <si>
    <t>90230490</t>
  </si>
  <si>
    <t>90230890</t>
  </si>
  <si>
    <t>90230990</t>
  </si>
  <si>
    <t>90231100</t>
  </si>
  <si>
    <t>90231101</t>
  </si>
  <si>
    <t>90230590</t>
  </si>
  <si>
    <t>90230690</t>
  </si>
  <si>
    <t>90230790</t>
  </si>
  <si>
    <t>מובטחות בבטחונות אחרים-רק'</t>
  </si>
  <si>
    <t>14770174</t>
  </si>
  <si>
    <t>מובטחות בבטחונות אחרים-אד'</t>
  </si>
  <si>
    <t>14811222</t>
  </si>
  <si>
    <t>14811231</t>
  </si>
  <si>
    <t>14811232</t>
  </si>
  <si>
    <t>14811241</t>
  </si>
  <si>
    <t>14811242</t>
  </si>
  <si>
    <t>14811253</t>
  </si>
  <si>
    <t>14811254</t>
  </si>
  <si>
    <t>14811261</t>
  </si>
  <si>
    <t>14811262</t>
  </si>
  <si>
    <t>14811267</t>
  </si>
  <si>
    <t>14811268</t>
  </si>
  <si>
    <t>14811273</t>
  </si>
  <si>
    <t>14811274</t>
  </si>
  <si>
    <t>14811278</t>
  </si>
  <si>
    <t>14811279</t>
  </si>
  <si>
    <t>14811284</t>
  </si>
  <si>
    <t>14811285</t>
  </si>
  <si>
    <t>מובטחות בבטחונות אחרים-אמ'</t>
  </si>
  <si>
    <t>14811275</t>
  </si>
  <si>
    <t>מובטחות בבטחונות אחרים-אש'</t>
  </si>
  <si>
    <t>14770270</t>
  </si>
  <si>
    <t>14770271</t>
  </si>
  <si>
    <t>מובטחות בבטחונות אחרים-בא'</t>
  </si>
  <si>
    <t>14811139</t>
  </si>
  <si>
    <t>14811140</t>
  </si>
  <si>
    <t>14811216</t>
  </si>
  <si>
    <t>14811217</t>
  </si>
  <si>
    <t>14811233</t>
  </si>
  <si>
    <t>מובטחות בבטחונות אחרים-בי'</t>
  </si>
  <si>
    <t>14811159</t>
  </si>
  <si>
    <t>מובטחות בבטחונות אחרים-גד'</t>
  </si>
  <si>
    <t>14760129</t>
  </si>
  <si>
    <t>14760132</t>
  </si>
  <si>
    <t>מובטחות בבטחונות אחרים-דא'1</t>
  </si>
  <si>
    <t>14770272</t>
  </si>
  <si>
    <t>מובטחות בבטחונות אחרים-דס'</t>
  </si>
  <si>
    <t>14770146</t>
  </si>
  <si>
    <t>14770163</t>
  </si>
  <si>
    <t>14770164</t>
  </si>
  <si>
    <t>14770147</t>
  </si>
  <si>
    <t>מובטחות בבטחונות אחרים-דפ'</t>
  </si>
  <si>
    <t>14811213</t>
  </si>
  <si>
    <t>מובטחות בבטחונות אחרים-הלוואה טד'</t>
  </si>
  <si>
    <t>14760110</t>
  </si>
  <si>
    <t>מובטחות בבטחונות אחרים-הלוואה ימ</t>
  </si>
  <si>
    <t>14821035</t>
  </si>
  <si>
    <t>14821038</t>
  </si>
  <si>
    <t>מובטחות בבטחונות אחרים-הלוואה מא'1</t>
  </si>
  <si>
    <t>90149603</t>
  </si>
  <si>
    <t>90149604</t>
  </si>
  <si>
    <t>14821079</t>
  </si>
  <si>
    <t>90149605</t>
  </si>
  <si>
    <t>90149606</t>
  </si>
  <si>
    <t>מובטחות בבטחונות אחרים-הלוואה מפ'</t>
  </si>
  <si>
    <t>90149601</t>
  </si>
  <si>
    <t>מובטחות בבטחונות אחרים-הלוואה נב'</t>
  </si>
  <si>
    <t>14811180</t>
  </si>
  <si>
    <t>14811204</t>
  </si>
  <si>
    <t>14811205</t>
  </si>
  <si>
    <t>מובטחות בבטחונות אחרים-הלוואה נק'</t>
  </si>
  <si>
    <t>14770068</t>
  </si>
  <si>
    <t>14770072</t>
  </si>
  <si>
    <t>מובטחות בבטחונות אחרים-הלוואה פו'</t>
  </si>
  <si>
    <t>90135670</t>
  </si>
  <si>
    <t>מובטחות בבטחונות אחרים-הלוואה פמ'</t>
  </si>
  <si>
    <t>14770143</t>
  </si>
  <si>
    <t>14770144</t>
  </si>
  <si>
    <t>מובטחות בבטחונות אחרים-הלוואה רח'</t>
  </si>
  <si>
    <t>14811147</t>
  </si>
  <si>
    <t>מובטחות בבטחונות אחרים-הלוואה של'</t>
  </si>
  <si>
    <t>14760851</t>
  </si>
  <si>
    <t>מובטחות בבטחונות אחרים-הלוואה תא'</t>
  </si>
  <si>
    <t>14811148</t>
  </si>
  <si>
    <t>מובטחות בבטחונות אחרים-הלוואה תכ'</t>
  </si>
  <si>
    <t>14760121</t>
  </si>
  <si>
    <t>92229111</t>
  </si>
  <si>
    <t>92229112</t>
  </si>
  <si>
    <t>92229113</t>
  </si>
  <si>
    <t>92229114</t>
  </si>
  <si>
    <t>92229115</t>
  </si>
  <si>
    <t>92229116</t>
  </si>
  <si>
    <t>92229121</t>
  </si>
  <si>
    <t>92229122</t>
  </si>
  <si>
    <t>92229123</t>
  </si>
  <si>
    <t>92229124</t>
  </si>
  <si>
    <t>92229125</t>
  </si>
  <si>
    <t>92229126</t>
  </si>
  <si>
    <t>מובטחות בבטחונות אחרים-וא'</t>
  </si>
  <si>
    <t>90135666</t>
  </si>
  <si>
    <t>מובטחות בבטחונות אחרים-וו'</t>
  </si>
  <si>
    <t>90135663</t>
  </si>
  <si>
    <t>מובטחות בבטחונות אחרים-וט'</t>
  </si>
  <si>
    <t>90135664</t>
  </si>
  <si>
    <t>מובטחות בבטחונות אחרים-וי'</t>
  </si>
  <si>
    <t>90135667</t>
  </si>
  <si>
    <t>90135668</t>
  </si>
  <si>
    <t>90135669</t>
  </si>
  <si>
    <t>90135701</t>
  </si>
  <si>
    <t>מובטחות בבטחונות אחרים-ול'</t>
  </si>
  <si>
    <t>90135661</t>
  </si>
  <si>
    <t>90135662</t>
  </si>
  <si>
    <t>מובטחות בבטחונות אחרים-יפ'</t>
  </si>
  <si>
    <t>90149602</t>
  </si>
  <si>
    <t>מובטחות בבטחונות אחרים-נא'</t>
  </si>
  <si>
    <t>14770269</t>
  </si>
  <si>
    <t>מובטחות בבטחונות אחרים-קמ'</t>
  </si>
  <si>
    <t>14450191</t>
  </si>
  <si>
    <t>14770184</t>
  </si>
  <si>
    <t>14770202</t>
  </si>
  <si>
    <t>14811155</t>
  </si>
  <si>
    <t>14811178</t>
  </si>
  <si>
    <t>מובטחות בבטחונות אחרים-קר'</t>
  </si>
  <si>
    <t>14821083</t>
  </si>
  <si>
    <t>14821116</t>
  </si>
  <si>
    <t>14821126</t>
  </si>
  <si>
    <t>14821133</t>
  </si>
  <si>
    <t>מובטחות בבטחונות אחרים-בס'</t>
  </si>
  <si>
    <t>14760909</t>
  </si>
  <si>
    <t>14811175</t>
  </si>
  <si>
    <t>14811176</t>
  </si>
  <si>
    <t>14811252</t>
  </si>
  <si>
    <t>14811265</t>
  </si>
  <si>
    <t>מובטחות בבטחונות אחרים-דא'</t>
  </si>
  <si>
    <t>14770262</t>
  </si>
  <si>
    <t>14770263</t>
  </si>
  <si>
    <t>14770205</t>
  </si>
  <si>
    <t>14770206</t>
  </si>
  <si>
    <t>14770210</t>
  </si>
  <si>
    <t>14770211</t>
  </si>
  <si>
    <t>14770212</t>
  </si>
  <si>
    <t>14770213</t>
  </si>
  <si>
    <t>14770218</t>
  </si>
  <si>
    <t>14770219</t>
  </si>
  <si>
    <t>14770223</t>
  </si>
  <si>
    <t>14770224</t>
  </si>
  <si>
    <t>14770230</t>
  </si>
  <si>
    <t>14770231</t>
  </si>
  <si>
    <t>14770237</t>
  </si>
  <si>
    <t>14770238</t>
  </si>
  <si>
    <t>14770242</t>
  </si>
  <si>
    <t>14770243</t>
  </si>
  <si>
    <t>14770245</t>
  </si>
  <si>
    <t>14770246</t>
  </si>
  <si>
    <t>14770248</t>
  </si>
  <si>
    <t>14770249</t>
  </si>
  <si>
    <t>14770254</t>
  </si>
  <si>
    <t>14770255</t>
  </si>
  <si>
    <t>14770265</t>
  </si>
  <si>
    <t>14770266</t>
  </si>
  <si>
    <t>14770277</t>
  </si>
  <si>
    <t>14770278</t>
  </si>
  <si>
    <t>מובטחות בבטחונות אחרים-דרב'</t>
  </si>
  <si>
    <t>14821081</t>
  </si>
  <si>
    <t>מובטחות בבטחונות אחרים-הלוואה לו'</t>
  </si>
  <si>
    <t>14821026</t>
  </si>
  <si>
    <t>14821027</t>
  </si>
  <si>
    <t>14821115</t>
  </si>
  <si>
    <t>27121987</t>
  </si>
  <si>
    <t>27121988</t>
  </si>
  <si>
    <t>מובטחות בבטחונות אחרים-הלוואה מא'2</t>
  </si>
  <si>
    <t>14821050</t>
  </si>
  <si>
    <t>14821060</t>
  </si>
  <si>
    <t>14821086</t>
  </si>
  <si>
    <t>14821117</t>
  </si>
  <si>
    <t>מובטחות בבטחונות אחרים-הלוואה מה'</t>
  </si>
  <si>
    <t>14811045</t>
  </si>
  <si>
    <t>14811226</t>
  </si>
  <si>
    <t>מובטחות בבטחונות אחרים-הלוואה מת'</t>
  </si>
  <si>
    <t>14811096</t>
  </si>
  <si>
    <t>מובטחות בבטחונות אחרים-הלוואה ס'</t>
  </si>
  <si>
    <t>14811041</t>
  </si>
  <si>
    <t>14821045</t>
  </si>
  <si>
    <t>מובטחות בבטחונות אחרים-הלוואה פל'</t>
  </si>
  <si>
    <t>14811076</t>
  </si>
  <si>
    <t>14811087</t>
  </si>
  <si>
    <t>14811151</t>
  </si>
  <si>
    <t>14811194</t>
  </si>
  <si>
    <t>14811259</t>
  </si>
  <si>
    <t>14811286</t>
  </si>
  <si>
    <t>מובטחות בבטחונות אחרים-הלוואה שש'</t>
  </si>
  <si>
    <t>14811243</t>
  </si>
  <si>
    <t>מובטחות בבטחונות אחרים-לו'</t>
  </si>
  <si>
    <t>14821141</t>
  </si>
  <si>
    <t>מובטחות בבטחונות אחרים-נא'1</t>
  </si>
  <si>
    <t>14770151</t>
  </si>
  <si>
    <t>מובטחות בבטחונות אחרים-הלוואה אד'</t>
  </si>
  <si>
    <t>14811246</t>
  </si>
  <si>
    <t>14811248</t>
  </si>
  <si>
    <t>14811269</t>
  </si>
  <si>
    <t>14811276</t>
  </si>
  <si>
    <t>14811280</t>
  </si>
  <si>
    <t>מובטחות בבטחונות אחרים-הלוואה ספ'1</t>
  </si>
  <si>
    <t>14821142</t>
  </si>
  <si>
    <t>מובטחות בבטחונות אחרים-אאא'</t>
  </si>
  <si>
    <t>14821110</t>
  </si>
  <si>
    <t>14821112</t>
  </si>
  <si>
    <t>מובטחות בבטחונות אחרים-אוורסט*</t>
  </si>
  <si>
    <t>14853104</t>
  </si>
  <si>
    <t>מובטחות בבטחונות אחרים-הלוואה ימ'1</t>
  </si>
  <si>
    <t>14770264</t>
  </si>
  <si>
    <t>14770276</t>
  </si>
  <si>
    <t>מובטחות בבטחונות אחרים-הלוואה פב'</t>
  </si>
  <si>
    <t>14811141</t>
  </si>
  <si>
    <t>14811142</t>
  </si>
  <si>
    <t>14811172</t>
  </si>
  <si>
    <t>14811206</t>
  </si>
  <si>
    <t>14811229</t>
  </si>
  <si>
    <t>14811255</t>
  </si>
  <si>
    <t>14811260</t>
  </si>
  <si>
    <t>14811266</t>
  </si>
  <si>
    <t>מובטחות בבטחונות אחרים-ימ'</t>
  </si>
  <si>
    <t>14770159</t>
  </si>
  <si>
    <t>14770160</t>
  </si>
  <si>
    <t>14770166</t>
  </si>
  <si>
    <t>14770171</t>
  </si>
  <si>
    <t>14770175</t>
  </si>
  <si>
    <t>14770178</t>
  </si>
  <si>
    <t>14770179</t>
  </si>
  <si>
    <t>14770187</t>
  </si>
  <si>
    <t>14770192</t>
  </si>
  <si>
    <t>14770193</t>
  </si>
  <si>
    <t>14770199</t>
  </si>
  <si>
    <t>14770221</t>
  </si>
  <si>
    <t>14770227</t>
  </si>
  <si>
    <t>14770234</t>
  </si>
  <si>
    <t>14770240</t>
  </si>
  <si>
    <t>14770244</t>
  </si>
  <si>
    <t>14770247</t>
  </si>
  <si>
    <t>14770252</t>
  </si>
  <si>
    <t>14770258</t>
  </si>
  <si>
    <t>מובטחות בבטחונות אחרים-פר'</t>
  </si>
  <si>
    <t>14811110</t>
  </si>
  <si>
    <t>14811250</t>
  </si>
  <si>
    <t>14811281</t>
  </si>
  <si>
    <t>סה"כ מובטחות בשיעבוד כלי רכב</t>
  </si>
  <si>
    <t>שעבוד כלי רכב-הלוואה ש'</t>
  </si>
  <si>
    <t>14460096</t>
  </si>
  <si>
    <t>14460097</t>
  </si>
  <si>
    <t>14460099</t>
  </si>
  <si>
    <t>14460100</t>
  </si>
  <si>
    <t>14460101</t>
  </si>
  <si>
    <t>14460102</t>
  </si>
  <si>
    <t>14460103</t>
  </si>
  <si>
    <t>שעבוד כלי רכב-הלוואה אתע'</t>
  </si>
  <si>
    <t>14460060</t>
  </si>
  <si>
    <t>14460061</t>
  </si>
  <si>
    <t>14460065</t>
  </si>
  <si>
    <t>14460072</t>
  </si>
  <si>
    <t>14460084</t>
  </si>
  <si>
    <t>14460087</t>
  </si>
  <si>
    <t>14460093</t>
  </si>
  <si>
    <t>שעבוד כלי רכב-הלוואה פס'</t>
  </si>
  <si>
    <t>14450181</t>
  </si>
  <si>
    <t>14450183</t>
  </si>
  <si>
    <t>14450188</t>
  </si>
  <si>
    <t>14450190</t>
  </si>
  <si>
    <t>14450197</t>
  </si>
  <si>
    <t>14450200</t>
  </si>
  <si>
    <t>14450201</t>
  </si>
  <si>
    <t>שעבוד כלי רכב-הלוואה א'</t>
  </si>
  <si>
    <t>14450186</t>
  </si>
  <si>
    <t>14450187</t>
  </si>
  <si>
    <t>14450189</t>
  </si>
  <si>
    <t>14450192</t>
  </si>
  <si>
    <t>14450193</t>
  </si>
  <si>
    <t>14450194</t>
  </si>
  <si>
    <t>14450195</t>
  </si>
  <si>
    <t>14450196</t>
  </si>
  <si>
    <t>14450198</t>
  </si>
  <si>
    <t>14450199</t>
  </si>
  <si>
    <t>שעבוד כלי רכב-הלוואה מא'</t>
  </si>
  <si>
    <t>14460091</t>
  </si>
  <si>
    <t>סה"כהלוואות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</si>
  <si>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</si>
  <si>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</si>
  <si>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</si>
  <si>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</si>
  <si>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</si>
  <si>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מובטחות בבטחונות אחרים PV'</t>
  </si>
  <si>
    <t>90265013</t>
  </si>
  <si>
    <t>מובטחות בבטחונות אחרים QB'</t>
  </si>
  <si>
    <t>90265001</t>
  </si>
  <si>
    <t>מובטחות בבטחונות אחרים-הלוואה הג'</t>
  </si>
  <si>
    <t>14853017</t>
  </si>
  <si>
    <t>מובטחות בבטחונות אחרים BL'</t>
  </si>
  <si>
    <t>14853026</t>
  </si>
  <si>
    <t>14853082</t>
  </si>
  <si>
    <t>14853083</t>
  </si>
  <si>
    <t>14853084</t>
  </si>
  <si>
    <t>14853085</t>
  </si>
  <si>
    <t>14853087</t>
  </si>
  <si>
    <t>14853088</t>
  </si>
  <si>
    <t>14853092</t>
  </si>
  <si>
    <t>14853093</t>
  </si>
  <si>
    <t>14853094</t>
  </si>
  <si>
    <t>14853095</t>
  </si>
  <si>
    <t>14853098</t>
  </si>
  <si>
    <t>14853099</t>
  </si>
  <si>
    <t>14853102</t>
  </si>
  <si>
    <t>14853103</t>
  </si>
  <si>
    <t>מובטחות בבטחונות אחרים FL'</t>
  </si>
  <si>
    <t>14852300</t>
  </si>
  <si>
    <t>14852301</t>
  </si>
  <si>
    <t>מובטחות בבטחונות אחרים FM'</t>
  </si>
  <si>
    <t>14853018</t>
  </si>
  <si>
    <t>14853078</t>
  </si>
  <si>
    <t>14853079</t>
  </si>
  <si>
    <t>14853080</t>
  </si>
  <si>
    <t>14853081</t>
  </si>
  <si>
    <t>14853086</t>
  </si>
  <si>
    <t>14853089</t>
  </si>
  <si>
    <t>14853090</t>
  </si>
  <si>
    <t>14853091</t>
  </si>
  <si>
    <t>14853096</t>
  </si>
  <si>
    <t>14853097</t>
  </si>
  <si>
    <t>14853100</t>
  </si>
  <si>
    <t>14853101</t>
  </si>
  <si>
    <t>14853108</t>
  </si>
  <si>
    <t>14853042</t>
  </si>
  <si>
    <t>מובטחות בבטחונות אחרים LI'</t>
  </si>
  <si>
    <t>14852500</t>
  </si>
  <si>
    <t>מובטחות בבטחונות אחרים OB'</t>
  </si>
  <si>
    <t>14852700</t>
  </si>
  <si>
    <t>14852701</t>
  </si>
  <si>
    <t>14852702</t>
  </si>
  <si>
    <t>מובטחות בבטחונות אחרים PL'</t>
  </si>
  <si>
    <t>14852600</t>
  </si>
  <si>
    <t>14852601</t>
  </si>
  <si>
    <t>14852602</t>
  </si>
  <si>
    <t>14852603</t>
  </si>
  <si>
    <t>מובטחות בבטחונות אחרים S'</t>
  </si>
  <si>
    <t>14852110</t>
  </si>
  <si>
    <t>סה"כ הלוואות</t>
  </si>
  <si>
    <t>1.ד. הלוואות:</t>
  </si>
  <si>
    <t>שיעור ריבית ממוצע</t>
  </si>
  <si>
    <t>סה"כ צמוד למדד</t>
  </si>
  <si>
    <t>בנק לאומי למשכנתאות-28.10.2034</t>
  </si>
  <si>
    <t>13110061</t>
  </si>
  <si>
    <t>בנק לאומי למשכנתאות בע"מ</t>
  </si>
  <si>
    <t>13110064</t>
  </si>
  <si>
    <t>ה. לאומי למשכנתאות %6</t>
  </si>
  <si>
    <t>3120047</t>
  </si>
  <si>
    <t>פיקדון מזרחי- 30.12.14</t>
  </si>
  <si>
    <t>66852108</t>
  </si>
  <si>
    <t>פקדון בלמ"ש 5.3% 10/2034</t>
  </si>
  <si>
    <t>6021919</t>
  </si>
  <si>
    <t>פקדון לאומי 11.09.14</t>
  </si>
  <si>
    <t>13191080</t>
  </si>
  <si>
    <t>פקדון לאומי 25/3/02</t>
  </si>
  <si>
    <t>46</t>
  </si>
  <si>
    <t>פקדון מזרחי 07.01.15</t>
  </si>
  <si>
    <t>66852109</t>
  </si>
  <si>
    <t>פקדון מזרחי 27.04.15</t>
  </si>
  <si>
    <t>61511710</t>
  </si>
  <si>
    <t>סה"כ נקוב במט"ח</t>
  </si>
  <si>
    <t>סה"כ צמוד למט"ח</t>
  </si>
  <si>
    <t>בחו"ל</t>
  </si>
  <si>
    <t>סה"כ פקדונות מעל שלושה חודשים</t>
  </si>
  <si>
    <t>1.ה. פקדונות מעל 3 חודשים:</t>
  </si>
  <si>
    <t>תנאי ושיעור ריבית</t>
  </si>
  <si>
    <t>תאריך שערוך אחרון</t>
  </si>
  <si>
    <t>אופי הנכס</t>
  </si>
  <si>
    <t>שעור תשואה במהלך התקופה</t>
  </si>
  <si>
    <t>סה"כ מקרקעין בישראל:</t>
  </si>
  <si>
    <t>סה"כ מניב</t>
  </si>
  <si>
    <t>איקאה נתניה</t>
  </si>
  <si>
    <t>11/05/2016</t>
  </si>
  <si>
    <t>השכרה</t>
  </si>
  <si>
    <t>בנין תדהר בהרצליה</t>
  </si>
  <si>
    <t>30/06/2016</t>
  </si>
  <si>
    <t>קומברס רעננה מניב</t>
  </si>
  <si>
    <t>30/11/2016</t>
  </si>
  <si>
    <t>סה"כ לא מניב</t>
  </si>
  <si>
    <t>מגדלי אלון תל אביב - לא מניב</t>
  </si>
  <si>
    <t>בהקמה</t>
  </si>
  <si>
    <t>סה"כ מקרקעין בחו"ל:</t>
  </si>
  <si>
    <t>50 Broadway לונדון אנגליה*</t>
  </si>
  <si>
    <t>סה"כ מקרקעין</t>
  </si>
  <si>
    <t>1. ו. זכויות במקרקעין:</t>
  </si>
  <si>
    <t>שווי משוערך</t>
  </si>
  <si>
    <t xml:space="preserve">₪ אלפי </t>
  </si>
  <si>
    <t>סה"כ השקעות אחרות</t>
  </si>
  <si>
    <t>1. ז. השקעה בחברות מוחזקות:</t>
  </si>
  <si>
    <t>שם המדרג</t>
  </si>
  <si>
    <t>שעור הריבית</t>
  </si>
  <si>
    <t>תשואה לפדיון</t>
  </si>
  <si>
    <t>ביטחונות CSA במטבע 20001</t>
  </si>
  <si>
    <t>88820001</t>
  </si>
  <si>
    <t>ביטחונות CSA במטבע 20001 (OTC)</t>
  </si>
  <si>
    <t>77720001</t>
  </si>
  <si>
    <t>ביטחונות CSA במטבע 80 (OTC)</t>
  </si>
  <si>
    <t>77700080</t>
  </si>
  <si>
    <t>חייבים הלוו במשכנתא שתפ לאומי מדד</t>
  </si>
  <si>
    <t>26631162</t>
  </si>
  <si>
    <t>חייבים הלווא משכנ שתפ לאומי שקל</t>
  </si>
  <si>
    <t>26631163</t>
  </si>
  <si>
    <t>פקדון לכיסוי נגזרים לאומי</t>
  </si>
  <si>
    <t>26630897</t>
  </si>
  <si>
    <t>א.ר.ג.ר ציפורי</t>
  </si>
  <si>
    <t>56600736</t>
  </si>
  <si>
    <t>2אולימפיה אג</t>
  </si>
  <si>
    <t>3אולימפיה אג</t>
  </si>
  <si>
    <t>אמפל אמ ב חש 1/12</t>
  </si>
  <si>
    <t>אמפל אמ ב חש1/14</t>
  </si>
  <si>
    <t>אמפל אמרי ב'חש 01/13</t>
  </si>
  <si>
    <t>1אמפל אמריקן אג</t>
  </si>
  <si>
    <t>אמפל ב' חש 2/15</t>
  </si>
  <si>
    <t>בגין KAUPTHING BANK 5.75 10/11</t>
  </si>
  <si>
    <t>26631204</t>
  </si>
  <si>
    <t>בולוס תיירות אגח</t>
  </si>
  <si>
    <t>בלס תירותמפ5/03</t>
  </si>
  <si>
    <t>גמול אגא חש12/9</t>
  </si>
  <si>
    <t>11166490</t>
  </si>
  <si>
    <t>דוראה אג"ח 1</t>
  </si>
  <si>
    <t>דוראה אגח 2</t>
  </si>
  <si>
    <t>דוראה אגח 4</t>
  </si>
  <si>
    <t>הכנס מראש קומברס רעננה</t>
  </si>
  <si>
    <t>56300013</t>
  </si>
  <si>
    <t>הכנסות לקבל תדהר הרצליה</t>
  </si>
  <si>
    <t>26300027</t>
  </si>
  <si>
    <t>הכנסות מראש איקאה נתניה</t>
  </si>
  <si>
    <t>56300011</t>
  </si>
  <si>
    <t>הכנסות מראש הרצליה בן גוריון</t>
  </si>
  <si>
    <t>56300008</t>
  </si>
  <si>
    <t>זכאיים -בניין תדהר הרצליה</t>
  </si>
  <si>
    <t>56600677</t>
  </si>
  <si>
    <t>זכאים בגין התחש משכנתא פועלים</t>
  </si>
  <si>
    <t>56600744</t>
  </si>
  <si>
    <t>חבס אג"ח 12</t>
  </si>
  <si>
    <t>חוז מס במקור עמיתים בלבד</t>
  </si>
  <si>
    <t>26630549</t>
  </si>
  <si>
    <t>חייבים אנרגיה משולבת עמלת UPFRONT</t>
  </si>
  <si>
    <t>26631167</t>
  </si>
  <si>
    <t>חייבים זכאים</t>
  </si>
  <si>
    <t>26630548</t>
  </si>
  <si>
    <t>חייבים זכאים הפקדות משיכות גמל</t>
  </si>
  <si>
    <t>26631219</t>
  </si>
  <si>
    <t>חפצח אגא מפ09/</t>
  </si>
  <si>
    <t>1חפציבה חופים אג</t>
  </si>
  <si>
    <t>48003000</t>
  </si>
  <si>
    <t>48003001</t>
  </si>
  <si>
    <t>48006000</t>
  </si>
  <si>
    <t>48006001</t>
  </si>
  <si>
    <t>48006002</t>
  </si>
  <si>
    <t>48011300</t>
  </si>
  <si>
    <t>48014300</t>
  </si>
  <si>
    <t>48014301</t>
  </si>
  <si>
    <t>48014302</t>
  </si>
  <si>
    <t>1סנטראל יורו אג</t>
  </si>
  <si>
    <t>11070939</t>
  </si>
  <si>
    <t>עמלה לקבל אוורסט</t>
  </si>
  <si>
    <t>14853105</t>
  </si>
  <si>
    <t>עמלה לקבל מנור</t>
  </si>
  <si>
    <t>14821135</t>
  </si>
  <si>
    <t>עמלה לקבל סוויספורט</t>
  </si>
  <si>
    <t>14821143</t>
  </si>
  <si>
    <t>פיגורים הלווא שתפ לאומי שקלי עוגן 12</t>
  </si>
  <si>
    <t>48006003</t>
  </si>
  <si>
    <t>5490140</t>
  </si>
  <si>
    <t>הכנסות לקבל 50 Broadway*</t>
  </si>
  <si>
    <t>26300035</t>
  </si>
  <si>
    <t>חייבים Lexington 285</t>
  </si>
  <si>
    <t>26630584</t>
  </si>
  <si>
    <t>חייבים בגין ריבית COLCHESTER</t>
  </si>
  <si>
    <t>26630576</t>
  </si>
  <si>
    <t>חייבים בנאמנות Champs Elysees</t>
  </si>
  <si>
    <t>26630587</t>
  </si>
  <si>
    <t xml:space="preserve">1. ח. השקעות אחרות </t>
  </si>
  <si>
    <t>מספר הנייר</t>
  </si>
  <si>
    <t>סכום ההתחייבות</t>
  </si>
  <si>
    <t>01/02/2018</t>
  </si>
  <si>
    <t>31/07/2026</t>
  </si>
  <si>
    <t>01/01/2017</t>
  </si>
  <si>
    <t>31/12/2017</t>
  </si>
  <si>
    <t>Israel Biotech Fund I lp</t>
  </si>
  <si>
    <t>31/10/2025</t>
  </si>
  <si>
    <t>01/08/2017</t>
  </si>
  <si>
    <t>01/04/2021</t>
  </si>
  <si>
    <t>01/09/2021</t>
  </si>
  <si>
    <t>01/09/2025</t>
  </si>
  <si>
    <t>S.H. SKY III L.P</t>
  </si>
  <si>
    <t>30/12/2026</t>
  </si>
  <si>
    <t>01/06/2020</t>
  </si>
  <si>
    <t>01/11/2023</t>
  </si>
  <si>
    <t>מניות ל.ס. שותפות אוורסט פנסיה וגמל*</t>
  </si>
  <si>
    <t>01/05/2017</t>
  </si>
  <si>
    <t>01/11/2021</t>
  </si>
  <si>
    <t>01/03/2017</t>
  </si>
  <si>
    <t>01/12/2016</t>
  </si>
  <si>
    <t>01/05/2036</t>
  </si>
  <si>
    <t>01/01/2030</t>
  </si>
  <si>
    <t>28/10/2021</t>
  </si>
  <si>
    <t>31/07/2025</t>
  </si>
  <si>
    <t>01/05/2018</t>
  </si>
  <si>
    <t>01/09/2020</t>
  </si>
  <si>
    <t>Bluebay Senior Loan Fund I</t>
  </si>
  <si>
    <t>01/02/2026</t>
  </si>
  <si>
    <t>01/06/2024</t>
  </si>
  <si>
    <t>01/12/2018</t>
  </si>
  <si>
    <t>01/06/2014</t>
  </si>
  <si>
    <t>19/12/2022</t>
  </si>
  <si>
    <t>21/02/2025</t>
  </si>
  <si>
    <t>01/04/2024</t>
  </si>
  <si>
    <t>EQT Infrastructure III</t>
  </si>
  <si>
    <t>01/03/2023</t>
  </si>
  <si>
    <t>01/06/2025</t>
  </si>
  <si>
    <t>01/03/2019</t>
  </si>
  <si>
    <t>01/02/2022</t>
  </si>
  <si>
    <t>29/05/2022</t>
  </si>
  <si>
    <t>01/04/2023</t>
  </si>
  <si>
    <t>01/02/2023</t>
  </si>
  <si>
    <t>31/10/2018</t>
  </si>
  <si>
    <t>05/02/2024</t>
  </si>
  <si>
    <t>01/09/2018</t>
  </si>
  <si>
    <t>01/05/2024</t>
  </si>
  <si>
    <t>01/01/2024</t>
  </si>
  <si>
    <t>סה"כ יתרות התחייבות להשקעה</t>
  </si>
  <si>
    <t>1. ט. יתרות התחייבות להשקעה:</t>
  </si>
  <si>
    <t>תאריך סיום ההתחייבות</t>
  </si>
  <si>
    <t>סה"כ אג"ח קונצרני סחיר</t>
  </si>
  <si>
    <t>2.א. אג"ח קונצרני סחיר</t>
  </si>
  <si>
    <t>ריבית אפקטיבית</t>
  </si>
  <si>
    <t>עלות מתואמת</t>
  </si>
  <si>
    <t>בישראל:</t>
  </si>
  <si>
    <t>בחו"ל:</t>
  </si>
  <si>
    <t>סה"כ אג"ח קונצרני לא סחיר</t>
  </si>
  <si>
    <t>2.ב. אג"ח קונצרני לא סחיר</t>
  </si>
  <si>
    <t>הלוואות בטחונות אחרים הוראת שעה שקל-הלוואה נח'</t>
  </si>
  <si>
    <t>14830001</t>
  </si>
  <si>
    <t>02/07/2009</t>
  </si>
  <si>
    <t>הלוואות ללא בטחונות הוראת שעה מטח חו"ל-הלוואה אס'</t>
  </si>
  <si>
    <t>14854002</t>
  </si>
  <si>
    <t>08/12/2009</t>
  </si>
  <si>
    <t>סה"כ מסגרת אשראי מנוצלות ללווים</t>
  </si>
  <si>
    <t>2.ג. מסגרות אשראי מנוצלות ללווים</t>
  </si>
  <si>
    <t>מס הכנסה</t>
  </si>
  <si>
    <t>חברה מנהלת</t>
  </si>
  <si>
    <t>MULTI  ALETRNATIF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</si>
</sst>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;\-#,##0.00%;#,##0.00%"/>
  </numFmts>
  <fonts count="10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  <scheme val="minor"/>
    </font>
    <font>
      <b/>
      <u val="singleAccounting"/>
      <sz val="12"/>
      <color theme="4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/>
    <xf numFmtId="10" fontId="1" fillId="0" borderId="1" xfId="0" applyNumberFormat="1" applyFont="1" applyBorder="1"/>
    <xf numFmtId="0" fontId="1" fillId="0" borderId="2" xfId="0" applyFont="1" applyBorder="1" applyAlignment="1">
      <alignment horizontal="right" indent="1"/>
    </xf>
    <xf numFmtId="0" fontId="1" fillId="0" borderId="2" xfId="0" applyNumberFormat="1" applyFont="1" applyBorder="1"/>
    <xf numFmtId="10" fontId="1" fillId="0" borderId="2" xfId="0" applyNumberFormat="1" applyFont="1" applyBorder="1"/>
    <xf numFmtId="0" fontId="1" fillId="0" borderId="1" xfId="0" applyFont="1" applyBorder="1" applyAlignment="1">
      <alignment horizontal="right" indent="2"/>
    </xf>
    <xf numFmtId="4" fontId="1" fillId="0" borderId="1" xfId="0" applyNumberFormat="1" applyFont="1" applyBorder="1"/>
    <xf numFmtId="0" fontId="0" fillId="0" borderId="1" xfId="0" applyFont="1" applyBorder="1" applyAlignment="1">
      <alignment horizontal="right" indent="3"/>
    </xf>
    <xf numFmtId="4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NumberFormat="1" applyFont="1" applyBorder="1"/>
    <xf numFmtId="0" fontId="1" fillId="0" borderId="1" xfId="0" applyFont="1" applyBorder="1" applyAlignment="1">
      <alignment horizontal="right" indent="1"/>
    </xf>
    <xf numFmtId="0" fontId="1" fillId="3" borderId="1" xfId="0" applyFont="1" applyFill="1" applyBorder="1" applyAlignment="1">
      <alignment horizontal="right"/>
    </xf>
    <xf numFmtId="4" fontId="1" fillId="3" borderId="1" xfId="0" applyNumberFormat="1" applyFont="1" applyFill="1" applyBorder="1"/>
    <xf numFmtId="10" fontId="1" fillId="3" borderId="1" xfId="0" applyNumberFormat="1" applyFont="1" applyFill="1" applyBorder="1"/>
    <xf numFmtId="0" fontId="1" fillId="0" borderId="3" xfId="0" applyFont="1" applyBorder="1" applyAlignment="1">
      <alignment horizontal="right"/>
    </xf>
    <xf numFmtId="4" fontId="1" fillId="0" borderId="3" xfId="0" applyNumberFormat="1" applyFont="1" applyBorder="1"/>
    <xf numFmtId="10" fontId="1" fillId="0" borderId="3" xfId="0" applyNumberFormat="1" applyFont="1" applyBorder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6" fillId="2" borderId="0" xfId="0" applyFont="1" applyFill="1" applyBorder="1" applyAlignment="1">
      <alignment horizontal="right" vertical="center" wrapText="1"/>
    </xf>
    <xf numFmtId="0" fontId="7" fillId="0" borderId="0" xfId="0" applyFont="1" applyAlignment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4" fontId="0" fillId="0" borderId="2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0" fillId="0" borderId="0" xfId="0" applyAlignment="1">
      <alignment horizontal="right" readingOrder="2"/>
    </xf>
    <xf numFmtId="0" fontId="8" fillId="0" borderId="0" xfId="2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4" fontId="1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indent="3"/>
    </xf>
    <xf numFmtId="0" fontId="0" fillId="0" borderId="1" xfId="0" applyFont="1" applyBorder="1" applyAlignment="1">
      <alignment horizontal="right" indent="4"/>
    </xf>
    <xf numFmtId="0" fontId="0" fillId="0" borderId="1" xfId="0" applyFont="1" applyBorder="1" applyAlignment="1">
      <alignment horizontal="right" indent="2"/>
    </xf>
    <xf numFmtId="0" fontId="0" fillId="0" borderId="1" xfId="0" applyFont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3" xfId="0" applyFont="1" applyBorder="1"/>
    <xf numFmtId="0" fontId="0" fillId="0" borderId="3" xfId="0" applyNumberFormat="1" applyFont="1" applyBorder="1"/>
    <xf numFmtId="0" fontId="6" fillId="2" borderId="0" xfId="0" applyFont="1" applyFill="1" applyBorder="1" applyAlignment="1">
      <alignment horizontal="right" vertical="center" wrapText="1" readingOrder="2"/>
    </xf>
    <xf numFmtId="0" fontId="9" fillId="2" borderId="0" xfId="0" applyFont="1" applyFill="1" applyBorder="1" applyAlignment="1">
      <alignment horizontal="right" vertical="center" wrapText="1" readingOrder="2"/>
    </xf>
    <xf numFmtId="0" fontId="9" fillId="2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indent="1"/>
    </xf>
    <xf numFmtId="10" fontId="0" fillId="0" borderId="3" xfId="0" applyNumberFormat="1" applyFont="1" applyBorder="1"/>
    <xf numFmtId="0" fontId="0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3">
    <cellStyle name="Normal" xfId="0" builtinId="0"/>
    <cellStyle name="Normal_2007-16618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r-bi.co.i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nir-bi.co.i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nir-bi.co.i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nir-bi.co.i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nir-bi.co.i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nir-bi.co.i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nir-bi.co.il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nir-bi.co.il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nir-bi.co.il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nir-bi.co.i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nir-bi.co.i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r-bi.co.i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nir-bi.co.i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snir-bi.co.il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snir-bi.co.il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snir-bi.co.il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nir-bi.co.il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nir-bi.co.il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snir-bi.co.il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snir-bi.co.il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nir-bi.co.il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snir-bi.co.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nir-bi.co.il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nir-bi.co.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ir-bi.co.i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ir-bi.co.i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nir-bi.co.i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nir-bi.co.i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nir-bi.co.i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nir-b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showGridLines="0" rightToLeft="1" tabSelected="1" zoomScale="80" zoomScaleNormal="80" workbookViewId="0">
      <pane ySplit="9" topLeftCell="A10" activePane="bottomLeft" state="frozen"/>
      <selection pane="bottomLeft" activeCell="A10" sqref="A10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33.375" customWidth="1"/>
    <col min="7" max="7" width="10.75" bestFit="1" customWidth="1"/>
  </cols>
  <sheetData>
    <row r="1" spans="2:4" ht="18" x14ac:dyDescent="0.25">
      <c r="B1" s="22" t="s">
        <v>32</v>
      </c>
      <c r="C1" s="22" t="s">
        <v>33</v>
      </c>
      <c r="D1" s="23"/>
    </row>
    <row r="2" spans="2:4" ht="18" x14ac:dyDescent="0.25">
      <c r="B2" s="22" t="s">
        <v>34</v>
      </c>
      <c r="C2" s="22" t="s">
        <v>35</v>
      </c>
      <c r="D2" s="23"/>
    </row>
    <row r="3" spans="2:4" ht="18" x14ac:dyDescent="0.25">
      <c r="B3" s="22" t="s">
        <v>36</v>
      </c>
      <c r="C3" s="22" t="s">
        <v>37</v>
      </c>
      <c r="D3" s="23"/>
    </row>
    <row r="4" spans="2:4" ht="18" x14ac:dyDescent="0.25">
      <c r="B4" s="22" t="s">
        <v>38</v>
      </c>
      <c r="C4" s="22" t="s">
        <v>39</v>
      </c>
      <c r="D4" s="23"/>
    </row>
    <row r="5" spans="2:4" ht="18" x14ac:dyDescent="0.25">
      <c r="B5" s="24"/>
      <c r="C5" s="23"/>
      <c r="D5" s="23"/>
    </row>
    <row r="6" spans="2:4" ht="15" x14ac:dyDescent="0.2">
      <c r="B6" s="25" t="s">
        <v>40</v>
      </c>
      <c r="C6" s="25"/>
      <c r="D6" s="25"/>
    </row>
    <row r="7" spans="2:4" ht="15" x14ac:dyDescent="0.2">
      <c r="B7" s="25"/>
      <c r="C7" s="27" t="s">
        <v>0</v>
      </c>
      <c r="D7" s="27" t="s">
        <v>1</v>
      </c>
    </row>
    <row r="8" spans="2:4" x14ac:dyDescent="0.2">
      <c r="B8" s="28"/>
      <c r="C8" s="29" t="s">
        <v>41</v>
      </c>
      <c r="D8" s="29" t="s">
        <v>42</v>
      </c>
    </row>
    <row r="9" spans="2:4" x14ac:dyDescent="0.2">
      <c r="B9" s="28"/>
      <c r="C9" s="29" t="s">
        <v>43</v>
      </c>
      <c r="D9" s="29" t="s">
        <v>44</v>
      </c>
    </row>
    <row r="10" spans="2:4" ht="15" x14ac:dyDescent="0.25">
      <c r="B10" s="6" t="s">
        <v>2</v>
      </c>
      <c r="C10" s="7"/>
      <c r="D10" s="8"/>
    </row>
    <row r="11" spans="2:4" ht="15" x14ac:dyDescent="0.25">
      <c r="B11" s="9" t="s">
        <v>3</v>
      </c>
      <c r="C11" s="10">
        <v>182775.84087698098</v>
      </c>
      <c r="D11" s="5">
        <v>3.8349121877156486E-2</v>
      </c>
    </row>
    <row r="12" spans="2:4" ht="15" x14ac:dyDescent="0.25">
      <c r="B12" s="9" t="s">
        <v>4</v>
      </c>
      <c r="C12" s="10">
        <v>3059502.9332650988</v>
      </c>
      <c r="D12" s="5">
        <v>0.64192975564134125</v>
      </c>
    </row>
    <row r="13" spans="2:4" x14ac:dyDescent="0.2">
      <c r="B13" s="11" t="s">
        <v>5</v>
      </c>
      <c r="C13" s="12">
        <v>1183988.263645615</v>
      </c>
      <c r="D13" s="13">
        <v>0.24841855469415558</v>
      </c>
    </row>
    <row r="14" spans="2:4" x14ac:dyDescent="0.2">
      <c r="B14" s="11" t="s">
        <v>6</v>
      </c>
      <c r="C14" s="12">
        <v>0</v>
      </c>
      <c r="D14" s="13">
        <v>0</v>
      </c>
    </row>
    <row r="15" spans="2:4" x14ac:dyDescent="0.2">
      <c r="B15" s="11" t="s">
        <v>7</v>
      </c>
      <c r="C15" s="12">
        <v>725978.76173675712</v>
      </c>
      <c r="D15" s="13">
        <v>0.15232126894061707</v>
      </c>
    </row>
    <row r="16" spans="2:4" x14ac:dyDescent="0.2">
      <c r="B16" s="11" t="s">
        <v>8</v>
      </c>
      <c r="C16" s="12">
        <v>646503.21600651194</v>
      </c>
      <c r="D16" s="13">
        <v>0.13564610347652239</v>
      </c>
    </row>
    <row r="17" spans="2:4" x14ac:dyDescent="0.2">
      <c r="B17" s="11" t="s">
        <v>9</v>
      </c>
      <c r="C17" s="12">
        <v>266582.33450304403</v>
      </c>
      <c r="D17" s="13">
        <v>5.5932985383089856E-2</v>
      </c>
    </row>
    <row r="18" spans="2:4" x14ac:dyDescent="0.2">
      <c r="B18" s="11" t="s">
        <v>10</v>
      </c>
      <c r="C18" s="12">
        <v>233922.40789260101</v>
      </c>
      <c r="D18" s="13">
        <v>4.9080441304653041E-2</v>
      </c>
    </row>
    <row r="19" spans="2:4" x14ac:dyDescent="0.2">
      <c r="B19" s="11" t="s">
        <v>11</v>
      </c>
      <c r="C19" s="12">
        <v>310.13310354499998</v>
      </c>
      <c r="D19" s="13">
        <v>6.5070592092052889E-5</v>
      </c>
    </row>
    <row r="20" spans="2:4" x14ac:dyDescent="0.2">
      <c r="B20" s="11" t="s">
        <v>12</v>
      </c>
      <c r="C20" s="12">
        <v>389.04792215999993</v>
      </c>
      <c r="D20" s="13">
        <v>8.1628108569393139E-5</v>
      </c>
    </row>
    <row r="21" spans="2:4" x14ac:dyDescent="0.2">
      <c r="B21" s="11" t="s">
        <v>13</v>
      </c>
      <c r="C21" s="12">
        <v>598.49217279304207</v>
      </c>
      <c r="D21" s="13">
        <v>1.2557266412694223E-4</v>
      </c>
    </row>
    <row r="22" spans="2:4" x14ac:dyDescent="0.2">
      <c r="B22" s="11" t="s">
        <v>14</v>
      </c>
      <c r="C22" s="12">
        <v>1230.2762820720002</v>
      </c>
      <c r="D22" s="13">
        <v>2.5813047751485407E-4</v>
      </c>
    </row>
    <row r="23" spans="2:4" ht="15" x14ac:dyDescent="0.25">
      <c r="B23" s="9" t="s">
        <v>15</v>
      </c>
      <c r="C23" s="10">
        <v>560705.880497362</v>
      </c>
      <c r="D23" s="5">
        <v>0.11764453138478073</v>
      </c>
    </row>
    <row r="24" spans="2:4" x14ac:dyDescent="0.2">
      <c r="B24" s="11" t="s">
        <v>5</v>
      </c>
      <c r="C24" s="12">
        <v>0</v>
      </c>
      <c r="D24" s="13">
        <v>0</v>
      </c>
    </row>
    <row r="25" spans="2:4" x14ac:dyDescent="0.2">
      <c r="B25" s="11" t="s">
        <v>6</v>
      </c>
      <c r="C25" s="12">
        <v>0</v>
      </c>
      <c r="D25" s="13">
        <v>0</v>
      </c>
    </row>
    <row r="26" spans="2:4" x14ac:dyDescent="0.2">
      <c r="B26" s="11" t="s">
        <v>7</v>
      </c>
      <c r="C26" s="12">
        <v>107192.189165093</v>
      </c>
      <c r="D26" s="13">
        <v>2.249053434440566E-2</v>
      </c>
    </row>
    <row r="27" spans="2:4" x14ac:dyDescent="0.2">
      <c r="B27" s="11" t="s">
        <v>8</v>
      </c>
      <c r="C27" s="12">
        <v>144384.56757000001</v>
      </c>
      <c r="D27" s="13">
        <v>3.0294055014903263E-2</v>
      </c>
    </row>
    <row r="28" spans="2:4" x14ac:dyDescent="0.2">
      <c r="B28" s="11" t="s">
        <v>16</v>
      </c>
      <c r="C28" s="12">
        <v>293703.17879000003</v>
      </c>
      <c r="D28" s="13">
        <v>6.1623346636423555E-2</v>
      </c>
    </row>
    <row r="29" spans="2:4" x14ac:dyDescent="0.2">
      <c r="B29" s="11" t="s">
        <v>17</v>
      </c>
      <c r="C29" s="12">
        <v>5.447877705999999</v>
      </c>
      <c r="D29" s="13">
        <v>1.1430467238821466E-6</v>
      </c>
    </row>
    <row r="30" spans="2:4" x14ac:dyDescent="0.2">
      <c r="B30" s="11" t="s">
        <v>18</v>
      </c>
      <c r="C30" s="12">
        <v>0</v>
      </c>
      <c r="D30" s="13">
        <v>0</v>
      </c>
    </row>
    <row r="31" spans="2:4" x14ac:dyDescent="0.2">
      <c r="B31" s="11" t="s">
        <v>19</v>
      </c>
      <c r="C31" s="12">
        <v>5545.8904331219765</v>
      </c>
      <c r="D31" s="13">
        <v>1.1636112689548351E-3</v>
      </c>
    </row>
    <row r="32" spans="2:4" x14ac:dyDescent="0.2">
      <c r="B32" s="11" t="s">
        <v>20</v>
      </c>
      <c r="C32" s="12">
        <v>9874.6066614410011</v>
      </c>
      <c r="D32" s="13">
        <v>2.0718410733695275E-3</v>
      </c>
    </row>
    <row r="33" spans="2:4" ht="15" x14ac:dyDescent="0.25">
      <c r="B33" s="9" t="s">
        <v>21</v>
      </c>
      <c r="C33" s="10">
        <v>853762.99453488016</v>
      </c>
      <c r="D33" s="5">
        <v>0.17913232391397335</v>
      </c>
    </row>
    <row r="34" spans="2:4" ht="15" x14ac:dyDescent="0.25">
      <c r="B34" s="9" t="s">
        <v>22</v>
      </c>
      <c r="C34" s="10">
        <v>12653.458086493001</v>
      </c>
      <c r="D34" s="5">
        <v>2.6548859192666108E-3</v>
      </c>
    </row>
    <row r="35" spans="2:4" ht="15" x14ac:dyDescent="0.25">
      <c r="B35" s="9" t="s">
        <v>23</v>
      </c>
      <c r="C35" s="10">
        <v>65282.796579999995</v>
      </c>
      <c r="D35" s="5">
        <v>1.3697313115977206E-2</v>
      </c>
    </row>
    <row r="36" spans="2:4" ht="15" x14ac:dyDescent="0.25">
      <c r="B36" s="9" t="s">
        <v>24</v>
      </c>
      <c r="C36" s="10">
        <v>0</v>
      </c>
      <c r="D36" s="5">
        <v>0</v>
      </c>
    </row>
    <row r="37" spans="2:4" ht="15" x14ac:dyDescent="0.25">
      <c r="B37" s="9" t="s">
        <v>25</v>
      </c>
      <c r="C37" s="10">
        <v>22328.637907265987</v>
      </c>
      <c r="D37" s="5">
        <v>4.684884240433995E-3</v>
      </c>
    </row>
    <row r="38" spans="2:4" ht="15" x14ac:dyDescent="0.25">
      <c r="B38" s="15" t="s">
        <v>26</v>
      </c>
      <c r="C38" s="4"/>
      <c r="D38" s="5"/>
    </row>
    <row r="39" spans="2:4" ht="15" x14ac:dyDescent="0.25">
      <c r="B39" s="9" t="s">
        <v>27</v>
      </c>
      <c r="C39" s="10">
        <v>0</v>
      </c>
      <c r="D39" s="5">
        <v>0</v>
      </c>
    </row>
    <row r="40" spans="2:4" ht="15" x14ac:dyDescent="0.25">
      <c r="B40" s="9" t="s">
        <v>28</v>
      </c>
      <c r="C40" s="10">
        <v>0</v>
      </c>
      <c r="D40" s="5">
        <v>0</v>
      </c>
    </row>
    <row r="41" spans="2:4" ht="15" x14ac:dyDescent="0.25">
      <c r="B41" s="9" t="s">
        <v>29</v>
      </c>
      <c r="C41" s="10">
        <v>9089.8337500000016</v>
      </c>
      <c r="D41" s="5">
        <v>1.9071839070704116E-3</v>
      </c>
    </row>
    <row r="42" spans="2:4" ht="15" x14ac:dyDescent="0.25">
      <c r="B42" s="16" t="s">
        <v>30</v>
      </c>
      <c r="C42" s="17">
        <v>4766102.3754980816</v>
      </c>
      <c r="D42" s="18">
        <v>1</v>
      </c>
    </row>
    <row r="43" spans="2:4" ht="15" x14ac:dyDescent="0.25">
      <c r="B43" s="19" t="s">
        <v>31</v>
      </c>
      <c r="C43" s="20">
        <v>128549.285</v>
      </c>
      <c r="D43" s="21">
        <v>0</v>
      </c>
    </row>
    <row r="45" spans="2:4" x14ac:dyDescent="0.2">
      <c r="C45" s="1" t="s">
        <v>45</v>
      </c>
      <c r="D45" s="2" t="s">
        <v>46</v>
      </c>
    </row>
    <row r="46" spans="2:4" x14ac:dyDescent="0.2">
      <c r="C46" s="30" t="s">
        <v>47</v>
      </c>
      <c r="D46" s="31">
        <v>4.0438000000000001</v>
      </c>
    </row>
    <row r="47" spans="2:4" x14ac:dyDescent="0.2">
      <c r="C47" s="32" t="s">
        <v>48</v>
      </c>
      <c r="D47" s="12">
        <v>2.7768000000000002</v>
      </c>
    </row>
    <row r="48" spans="2:4" x14ac:dyDescent="0.2">
      <c r="C48" s="32" t="s">
        <v>49</v>
      </c>
      <c r="D48" s="12">
        <v>3.8450000000000002</v>
      </c>
    </row>
    <row r="49" spans="2:4" x14ac:dyDescent="0.2">
      <c r="C49" s="32" t="s">
        <v>50</v>
      </c>
      <c r="D49" s="12">
        <v>0.49509999999999998</v>
      </c>
    </row>
    <row r="50" spans="2:4" x14ac:dyDescent="0.2">
      <c r="C50" s="32" t="s">
        <v>51</v>
      </c>
      <c r="D50" s="12">
        <v>2.8511000000000002</v>
      </c>
    </row>
    <row r="51" spans="2:4" x14ac:dyDescent="0.2">
      <c r="C51" s="32" t="s">
        <v>52</v>
      </c>
      <c r="D51" s="12">
        <v>3.2864</v>
      </c>
    </row>
    <row r="52" spans="2:4" x14ac:dyDescent="0.2">
      <c r="C52" s="32" t="s">
        <v>53</v>
      </c>
      <c r="D52" s="12">
        <v>0.42270000000000002</v>
      </c>
    </row>
    <row r="53" spans="2:4" x14ac:dyDescent="0.2">
      <c r="C53" s="32" t="s">
        <v>54</v>
      </c>
      <c r="D53" s="12">
        <v>4.7252000000000001</v>
      </c>
    </row>
    <row r="54" spans="2:4" x14ac:dyDescent="0.2">
      <c r="C54" s="32" t="s">
        <v>55</v>
      </c>
      <c r="D54" s="12">
        <v>0.1852</v>
      </c>
    </row>
    <row r="55" spans="2:4" x14ac:dyDescent="0.2">
      <c r="C55" s="32" t="s">
        <v>56</v>
      </c>
      <c r="D55" s="12">
        <v>3.7671999999999999</v>
      </c>
    </row>
    <row r="56" spans="2:4" x14ac:dyDescent="0.2">
      <c r="C56" s="32" t="s">
        <v>57</v>
      </c>
      <c r="D56" s="12">
        <v>6.2600000000000003E-2</v>
      </c>
    </row>
    <row r="57" spans="2:4" x14ac:dyDescent="0.2">
      <c r="C57" s="33" t="s">
        <v>58</v>
      </c>
      <c r="D57" s="34">
        <v>1.1822999999999999</v>
      </c>
    </row>
    <row r="59" spans="2:4" x14ac:dyDescent="0.2">
      <c r="B59" s="35" t="s">
        <v>59</v>
      </c>
    </row>
    <row r="61" spans="2:4" x14ac:dyDescent="0.2">
      <c r="B61" s="36" t="s">
        <v>60</v>
      </c>
    </row>
  </sheetData>
  <hyperlinks>
    <hyperlink ref="B61" r:id="rId1"/>
  </hyperlinks>
  <pageMargins left="0.7" right="0.7" top="0.75" bottom="0.75" header="0.3" footer="0.3"/>
  <pageSetup paperSize="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rightToLeft="1" zoomScale="80" zoomScaleNormal="80" workbookViewId="0">
      <pane ySplit="10" topLeftCell="A11" activePane="bottomLeft" state="frozen"/>
      <selection pane="bottomLeft" activeCell="L13" sqref="L13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5" width="16.375" bestFit="1" customWidth="1"/>
    <col min="6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1953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1943</v>
      </c>
      <c r="C8" s="27" t="s">
        <v>61</v>
      </c>
      <c r="D8" s="27" t="s">
        <v>126</v>
      </c>
      <c r="E8" s="27" t="s">
        <v>244</v>
      </c>
      <c r="F8" s="27" t="s">
        <v>64</v>
      </c>
      <c r="G8" s="27" t="s">
        <v>128</v>
      </c>
      <c r="H8" s="27" t="s">
        <v>129</v>
      </c>
      <c r="I8" s="27" t="s">
        <v>65</v>
      </c>
      <c r="J8" s="27" t="s">
        <v>130</v>
      </c>
      <c r="K8" s="27" t="s">
        <v>116</v>
      </c>
      <c r="L8" s="27" t="s">
        <v>117</v>
      </c>
    </row>
    <row r="9" spans="2:12" ht="15" x14ac:dyDescent="0.2">
      <c r="B9" s="50"/>
      <c r="C9" s="52"/>
      <c r="D9" s="52"/>
      <c r="E9" s="52"/>
      <c r="F9" s="52"/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  <c r="L9" s="52" t="s">
        <v>42</v>
      </c>
    </row>
    <row r="10" spans="2:12" x14ac:dyDescent="0.2">
      <c r="B10" s="51"/>
      <c r="C10" s="52" t="s">
        <v>43</v>
      </c>
      <c r="D10" s="52" t="s">
        <v>44</v>
      </c>
      <c r="E10" s="52" t="s">
        <v>118</v>
      </c>
      <c r="F10" s="52" t="s">
        <v>118</v>
      </c>
      <c r="G10" s="52" t="s">
        <v>119</v>
      </c>
      <c r="H10" s="52" t="s">
        <v>120</v>
      </c>
      <c r="I10" s="52" t="s">
        <v>121</v>
      </c>
      <c r="J10" s="52" t="s">
        <v>122</v>
      </c>
      <c r="K10" s="52" t="s">
        <v>123</v>
      </c>
      <c r="L10" s="52" t="s">
        <v>124</v>
      </c>
    </row>
    <row r="11" spans="2:12" ht="15" x14ac:dyDescent="0.25">
      <c r="B11" s="16" t="s">
        <v>1952</v>
      </c>
      <c r="C11" s="46"/>
      <c r="D11" s="46"/>
      <c r="E11" s="46"/>
      <c r="F11" s="46"/>
      <c r="G11" s="17"/>
      <c r="H11" s="17"/>
      <c r="I11" s="17">
        <v>389.04792215999993</v>
      </c>
      <c r="J11" s="47"/>
      <c r="K11" s="47">
        <v>1</v>
      </c>
      <c r="L11" s="47">
        <v>8.1628108569393139E-5</v>
      </c>
    </row>
    <row r="12" spans="2:12" ht="15" x14ac:dyDescent="0.25">
      <c r="B12" s="6" t="s">
        <v>66</v>
      </c>
      <c r="C12" s="38"/>
      <c r="D12" s="38"/>
      <c r="E12" s="38"/>
      <c r="F12" s="38"/>
      <c r="G12" s="40"/>
      <c r="H12" s="40"/>
      <c r="I12" s="40">
        <v>389.04792215999993</v>
      </c>
      <c r="J12" s="39"/>
      <c r="K12" s="39">
        <v>1</v>
      </c>
      <c r="L12" s="39">
        <v>8.1628108569393139E-5</v>
      </c>
    </row>
    <row r="13" spans="2:12" ht="15" x14ac:dyDescent="0.25">
      <c r="B13" s="9" t="s">
        <v>1944</v>
      </c>
      <c r="C13" s="37"/>
      <c r="D13" s="37"/>
      <c r="E13" s="37"/>
      <c r="F13" s="37"/>
      <c r="G13" s="10"/>
      <c r="H13" s="10"/>
      <c r="I13" s="10">
        <v>389.04792215999993</v>
      </c>
      <c r="J13" s="41"/>
      <c r="K13" s="41">
        <v>1</v>
      </c>
      <c r="L13" s="41">
        <v>8.1628108569393139E-5</v>
      </c>
    </row>
    <row r="14" spans="2:12" ht="15" x14ac:dyDescent="0.25">
      <c r="B14" s="11" t="s">
        <v>1945</v>
      </c>
      <c r="C14" s="3" t="s">
        <v>1946</v>
      </c>
      <c r="D14" s="3" t="s">
        <v>135</v>
      </c>
      <c r="E14" s="3" t="s">
        <v>258</v>
      </c>
      <c r="F14" s="3" t="s">
        <v>74</v>
      </c>
      <c r="G14" s="10">
        <v>207.602947</v>
      </c>
      <c r="H14" s="10">
        <v>192000</v>
      </c>
      <c r="I14" s="10">
        <v>398.59765770899998</v>
      </c>
      <c r="J14" s="41">
        <v>0</v>
      </c>
      <c r="K14" s="41">
        <v>1.0245464247591396</v>
      </c>
      <c r="L14" s="41">
        <v>8.3631786794622617E-5</v>
      </c>
    </row>
    <row r="15" spans="2:12" ht="15" x14ac:dyDescent="0.25">
      <c r="B15" s="11" t="s">
        <v>1947</v>
      </c>
      <c r="C15" s="3" t="s">
        <v>1948</v>
      </c>
      <c r="D15" s="3" t="s">
        <v>135</v>
      </c>
      <c r="E15" s="3" t="s">
        <v>258</v>
      </c>
      <c r="F15" s="3" t="s">
        <v>74</v>
      </c>
      <c r="G15" s="10">
        <v>-207.602947</v>
      </c>
      <c r="H15" s="10">
        <v>4600</v>
      </c>
      <c r="I15" s="10">
        <v>-9.5497355489999993</v>
      </c>
      <c r="J15" s="41">
        <v>0</v>
      </c>
      <c r="K15" s="41">
        <v>-2.4546424759139502E-2</v>
      </c>
      <c r="L15" s="41">
        <v>-2.0036782252294787E-6</v>
      </c>
    </row>
    <row r="16" spans="2:12" x14ac:dyDescent="0.2">
      <c r="B16" s="44"/>
      <c r="C16" s="45"/>
      <c r="D16" s="45"/>
      <c r="E16" s="45"/>
      <c r="F16" s="45"/>
      <c r="G16" s="14"/>
      <c r="H16" s="14"/>
      <c r="I16" s="14"/>
      <c r="J16" s="14"/>
      <c r="K16" s="14"/>
      <c r="L16" s="14"/>
    </row>
    <row r="17" spans="2:12" ht="15" x14ac:dyDescent="0.25">
      <c r="B17" s="9" t="s">
        <v>1949</v>
      </c>
      <c r="C17" s="37"/>
      <c r="D17" s="37"/>
      <c r="E17" s="37"/>
      <c r="F17" s="37"/>
      <c r="G17" s="10"/>
      <c r="H17" s="10"/>
      <c r="I17" s="10">
        <v>0</v>
      </c>
      <c r="J17" s="41"/>
      <c r="K17" s="41">
        <v>0</v>
      </c>
      <c r="L17" s="41">
        <v>0</v>
      </c>
    </row>
    <row r="18" spans="2:12" ht="15" x14ac:dyDescent="0.25">
      <c r="B18" s="11"/>
      <c r="C18" s="3"/>
      <c r="D18" s="3" t="s">
        <v>88</v>
      </c>
      <c r="E18" s="3" t="s">
        <v>88</v>
      </c>
      <c r="F18" s="3" t="s">
        <v>88</v>
      </c>
      <c r="G18" s="10">
        <v>0</v>
      </c>
      <c r="H18" s="10">
        <v>0</v>
      </c>
      <c r="I18" s="10">
        <v>0</v>
      </c>
      <c r="J18" s="41">
        <v>0</v>
      </c>
      <c r="K18" s="41">
        <v>0</v>
      </c>
      <c r="L18" s="41">
        <v>0</v>
      </c>
    </row>
    <row r="19" spans="2:12" x14ac:dyDescent="0.2">
      <c r="B19" s="44"/>
      <c r="C19" s="45"/>
      <c r="D19" s="45"/>
      <c r="E19" s="45"/>
      <c r="F19" s="45"/>
      <c r="G19" s="14"/>
      <c r="H19" s="14"/>
      <c r="I19" s="14"/>
      <c r="J19" s="14"/>
      <c r="K19" s="14"/>
      <c r="L19" s="14"/>
    </row>
    <row r="20" spans="2:12" ht="15" x14ac:dyDescent="0.25">
      <c r="B20" s="9" t="s">
        <v>1950</v>
      </c>
      <c r="C20" s="37"/>
      <c r="D20" s="37"/>
      <c r="E20" s="37"/>
      <c r="F20" s="37"/>
      <c r="G20" s="10"/>
      <c r="H20" s="10"/>
      <c r="I20" s="10">
        <v>0</v>
      </c>
      <c r="J20" s="41"/>
      <c r="K20" s="41">
        <v>0</v>
      </c>
      <c r="L20" s="41">
        <v>0</v>
      </c>
    </row>
    <row r="21" spans="2:12" ht="15" x14ac:dyDescent="0.25">
      <c r="B21" s="11"/>
      <c r="C21" s="3"/>
      <c r="D21" s="3" t="s">
        <v>88</v>
      </c>
      <c r="E21" s="3" t="s">
        <v>88</v>
      </c>
      <c r="F21" s="3" t="s">
        <v>88</v>
      </c>
      <c r="G21" s="10">
        <v>0</v>
      </c>
      <c r="H21" s="10">
        <v>0</v>
      </c>
      <c r="I21" s="10">
        <v>0</v>
      </c>
      <c r="J21" s="41">
        <v>0</v>
      </c>
      <c r="K21" s="41">
        <v>0</v>
      </c>
      <c r="L21" s="41">
        <v>0</v>
      </c>
    </row>
    <row r="22" spans="2:12" x14ac:dyDescent="0.2">
      <c r="B22" s="44"/>
      <c r="C22" s="45"/>
      <c r="D22" s="45"/>
      <c r="E22" s="45"/>
      <c r="F22" s="45"/>
      <c r="G22" s="14"/>
      <c r="H22" s="14"/>
      <c r="I22" s="14"/>
      <c r="J22" s="14"/>
      <c r="K22" s="14"/>
      <c r="L22" s="14"/>
    </row>
    <row r="23" spans="2:12" ht="15" x14ac:dyDescent="0.25">
      <c r="B23" s="9" t="s">
        <v>1779</v>
      </c>
      <c r="C23" s="37"/>
      <c r="D23" s="37"/>
      <c r="E23" s="37"/>
      <c r="F23" s="37"/>
      <c r="G23" s="10"/>
      <c r="H23" s="10"/>
      <c r="I23" s="10">
        <v>0</v>
      </c>
      <c r="J23" s="41"/>
      <c r="K23" s="41">
        <v>0</v>
      </c>
      <c r="L23" s="41">
        <v>0</v>
      </c>
    </row>
    <row r="24" spans="2:12" ht="15" x14ac:dyDescent="0.25">
      <c r="B24" s="11"/>
      <c r="C24" s="3"/>
      <c r="D24" s="3" t="s">
        <v>88</v>
      </c>
      <c r="E24" s="3" t="s">
        <v>88</v>
      </c>
      <c r="F24" s="3" t="s">
        <v>88</v>
      </c>
      <c r="G24" s="10">
        <v>0</v>
      </c>
      <c r="H24" s="10">
        <v>0</v>
      </c>
      <c r="I24" s="10">
        <v>0</v>
      </c>
      <c r="J24" s="41">
        <v>0</v>
      </c>
      <c r="K24" s="41">
        <v>0</v>
      </c>
      <c r="L24" s="41">
        <v>0</v>
      </c>
    </row>
    <row r="25" spans="2:12" x14ac:dyDescent="0.2">
      <c r="B25" s="44"/>
      <c r="C25" s="45"/>
      <c r="D25" s="45"/>
      <c r="E25" s="45"/>
      <c r="F25" s="45"/>
      <c r="G25" s="14"/>
      <c r="H25" s="14"/>
      <c r="I25" s="14"/>
      <c r="J25" s="14"/>
      <c r="K25" s="14"/>
      <c r="L25" s="14"/>
    </row>
    <row r="26" spans="2:12" ht="15" x14ac:dyDescent="0.25">
      <c r="B26" s="15" t="s">
        <v>109</v>
      </c>
      <c r="C26" s="37"/>
      <c r="D26" s="37"/>
      <c r="E26" s="37"/>
      <c r="F26" s="37"/>
      <c r="G26" s="10"/>
      <c r="H26" s="10"/>
      <c r="I26" s="10">
        <v>0</v>
      </c>
      <c r="J26" s="41"/>
      <c r="K26" s="41">
        <v>0</v>
      </c>
      <c r="L26" s="41">
        <v>0</v>
      </c>
    </row>
    <row r="27" spans="2:12" ht="15" x14ac:dyDescent="0.25">
      <c r="B27" s="9" t="s">
        <v>1944</v>
      </c>
      <c r="C27" s="37"/>
      <c r="D27" s="37"/>
      <c r="E27" s="37"/>
      <c r="F27" s="37"/>
      <c r="G27" s="10"/>
      <c r="H27" s="10"/>
      <c r="I27" s="10">
        <v>0</v>
      </c>
      <c r="J27" s="41"/>
      <c r="K27" s="41">
        <v>0</v>
      </c>
      <c r="L27" s="41">
        <v>0</v>
      </c>
    </row>
    <row r="28" spans="2:12" ht="15" x14ac:dyDescent="0.25">
      <c r="B28" s="11"/>
      <c r="C28" s="3"/>
      <c r="D28" s="3" t="s">
        <v>88</v>
      </c>
      <c r="E28" s="3" t="s">
        <v>88</v>
      </c>
      <c r="F28" s="3" t="s">
        <v>88</v>
      </c>
      <c r="G28" s="10">
        <v>0</v>
      </c>
      <c r="H28" s="10">
        <v>0</v>
      </c>
      <c r="I28" s="10">
        <v>0</v>
      </c>
      <c r="J28" s="41">
        <v>0</v>
      </c>
      <c r="K28" s="41">
        <v>0</v>
      </c>
      <c r="L28" s="41">
        <v>0</v>
      </c>
    </row>
    <row r="29" spans="2:12" x14ac:dyDescent="0.2">
      <c r="B29" s="44"/>
      <c r="C29" s="45"/>
      <c r="D29" s="45"/>
      <c r="E29" s="45"/>
      <c r="F29" s="45"/>
      <c r="G29" s="14"/>
      <c r="H29" s="14"/>
      <c r="I29" s="14"/>
      <c r="J29" s="14"/>
      <c r="K29" s="14"/>
      <c r="L29" s="14"/>
    </row>
    <row r="30" spans="2:12" ht="15" x14ac:dyDescent="0.25">
      <c r="B30" s="9" t="s">
        <v>1950</v>
      </c>
      <c r="C30" s="37"/>
      <c r="D30" s="37"/>
      <c r="E30" s="37"/>
      <c r="F30" s="37"/>
      <c r="G30" s="10"/>
      <c r="H30" s="10"/>
      <c r="I30" s="10">
        <v>0</v>
      </c>
      <c r="J30" s="41"/>
      <c r="K30" s="41">
        <v>0</v>
      </c>
      <c r="L30" s="41">
        <v>0</v>
      </c>
    </row>
    <row r="31" spans="2:12" ht="15" x14ac:dyDescent="0.25">
      <c r="B31" s="11"/>
      <c r="C31" s="3"/>
      <c r="D31" s="3" t="s">
        <v>88</v>
      </c>
      <c r="E31" s="3" t="s">
        <v>88</v>
      </c>
      <c r="F31" s="3" t="s">
        <v>88</v>
      </c>
      <c r="G31" s="10">
        <v>0</v>
      </c>
      <c r="H31" s="10">
        <v>0</v>
      </c>
      <c r="I31" s="10">
        <v>0</v>
      </c>
      <c r="J31" s="41">
        <v>0</v>
      </c>
      <c r="K31" s="41">
        <v>0</v>
      </c>
      <c r="L31" s="41">
        <v>0</v>
      </c>
    </row>
    <row r="32" spans="2:12" x14ac:dyDescent="0.2">
      <c r="B32" s="44"/>
      <c r="C32" s="45"/>
      <c r="D32" s="45"/>
      <c r="E32" s="45"/>
      <c r="F32" s="45"/>
      <c r="G32" s="14"/>
      <c r="H32" s="14"/>
      <c r="I32" s="14"/>
      <c r="J32" s="14"/>
      <c r="K32" s="14"/>
      <c r="L32" s="14"/>
    </row>
    <row r="33" spans="2:12" ht="15" x14ac:dyDescent="0.25">
      <c r="B33" s="9" t="s">
        <v>1951</v>
      </c>
      <c r="C33" s="37"/>
      <c r="D33" s="37"/>
      <c r="E33" s="37"/>
      <c r="F33" s="37"/>
      <c r="G33" s="10"/>
      <c r="H33" s="10"/>
      <c r="I33" s="10">
        <v>0</v>
      </c>
      <c r="J33" s="41"/>
      <c r="K33" s="41">
        <v>0</v>
      </c>
      <c r="L33" s="41">
        <v>0</v>
      </c>
    </row>
    <row r="34" spans="2:12" ht="15" x14ac:dyDescent="0.25">
      <c r="B34" s="11"/>
      <c r="C34" s="3"/>
      <c r="D34" s="3" t="s">
        <v>88</v>
      </c>
      <c r="E34" s="3" t="s">
        <v>88</v>
      </c>
      <c r="F34" s="3" t="s">
        <v>88</v>
      </c>
      <c r="G34" s="10">
        <v>0</v>
      </c>
      <c r="H34" s="10">
        <v>0</v>
      </c>
      <c r="I34" s="10">
        <v>0</v>
      </c>
      <c r="J34" s="41">
        <v>0</v>
      </c>
      <c r="K34" s="41">
        <v>0</v>
      </c>
      <c r="L34" s="41">
        <v>0</v>
      </c>
    </row>
    <row r="35" spans="2:12" x14ac:dyDescent="0.2">
      <c r="B35" s="44"/>
      <c r="C35" s="45"/>
      <c r="D35" s="45"/>
      <c r="E35" s="45"/>
      <c r="F35" s="45"/>
      <c r="G35" s="14"/>
      <c r="H35" s="14"/>
      <c r="I35" s="14"/>
      <c r="J35" s="14"/>
      <c r="K35" s="14"/>
      <c r="L35" s="14"/>
    </row>
    <row r="36" spans="2:12" ht="15" x14ac:dyDescent="0.25">
      <c r="B36" s="9" t="s">
        <v>1779</v>
      </c>
      <c r="C36" s="37"/>
      <c r="D36" s="37"/>
      <c r="E36" s="37"/>
      <c r="F36" s="37"/>
      <c r="G36" s="10"/>
      <c r="H36" s="10"/>
      <c r="I36" s="10">
        <v>0</v>
      </c>
      <c r="J36" s="41"/>
      <c r="K36" s="41">
        <v>0</v>
      </c>
      <c r="L36" s="41">
        <v>0</v>
      </c>
    </row>
    <row r="37" spans="2:12" ht="15" x14ac:dyDescent="0.25">
      <c r="B37" s="11"/>
      <c r="C37" s="3"/>
      <c r="D37" s="3" t="s">
        <v>88</v>
      </c>
      <c r="E37" s="3" t="s">
        <v>88</v>
      </c>
      <c r="F37" s="3" t="s">
        <v>88</v>
      </c>
      <c r="G37" s="10">
        <v>0</v>
      </c>
      <c r="H37" s="10">
        <v>0</v>
      </c>
      <c r="I37" s="10">
        <v>0</v>
      </c>
      <c r="J37" s="41">
        <v>0</v>
      </c>
      <c r="K37" s="41">
        <v>0</v>
      </c>
      <c r="L37" s="41">
        <v>0</v>
      </c>
    </row>
    <row r="38" spans="2:12" x14ac:dyDescent="0.2">
      <c r="B38" s="44"/>
      <c r="C38" s="45"/>
      <c r="D38" s="45"/>
      <c r="E38" s="45"/>
      <c r="F38" s="45"/>
      <c r="G38" s="14"/>
      <c r="H38" s="14"/>
      <c r="I38" s="14"/>
      <c r="J38" s="14"/>
      <c r="K38" s="14"/>
      <c r="L38" s="14"/>
    </row>
    <row r="39" spans="2:12" x14ac:dyDescent="0.2">
      <c r="B39" s="33"/>
      <c r="C39" s="48"/>
      <c r="D39" s="48"/>
      <c r="E39" s="48"/>
      <c r="F39" s="48"/>
      <c r="G39" s="49"/>
      <c r="H39" s="49"/>
      <c r="I39" s="49"/>
      <c r="J39" s="49"/>
      <c r="K39" s="49"/>
      <c r="L39" s="49"/>
    </row>
    <row r="41" spans="2:12" x14ac:dyDescent="0.2">
      <c r="B41" s="35" t="s">
        <v>59</v>
      </c>
    </row>
    <row r="43" spans="2:12" x14ac:dyDescent="0.2">
      <c r="B43" s="36" t="s">
        <v>60</v>
      </c>
    </row>
  </sheetData>
  <autoFilter ref="B10:L37"/>
  <hyperlinks>
    <hyperlink ref="B43" r:id="rId1"/>
  </hyperlinks>
  <pageMargins left="0.7" right="0.7" top="0.75" bottom="0.75" header="0.3" footer="0.3"/>
  <pageSetup paperSize="9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rightToLeft="1" zoomScale="80" zoomScaleNormal="80" workbookViewId="0">
      <pane ySplit="10" topLeftCell="A11" activePane="bottomLeft" state="frozen"/>
      <selection pane="bottomLeft" activeCell="K11" sqref="K11:K27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1980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1943</v>
      </c>
      <c r="C8" s="27" t="s">
        <v>61</v>
      </c>
      <c r="D8" s="27" t="s">
        <v>126</v>
      </c>
      <c r="E8" s="27" t="s">
        <v>244</v>
      </c>
      <c r="F8" s="27" t="s">
        <v>64</v>
      </c>
      <c r="G8" s="27" t="s">
        <v>128</v>
      </c>
      <c r="H8" s="27" t="s">
        <v>129</v>
      </c>
      <c r="I8" s="27" t="s">
        <v>65</v>
      </c>
      <c r="J8" s="27" t="s">
        <v>116</v>
      </c>
      <c r="K8" s="27" t="s">
        <v>117</v>
      </c>
    </row>
    <row r="9" spans="2:11" ht="15" x14ac:dyDescent="0.2">
      <c r="B9" s="50"/>
      <c r="C9" s="52"/>
      <c r="D9" s="52"/>
      <c r="E9" s="52"/>
      <c r="F9" s="52"/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</row>
    <row r="10" spans="2:11" x14ac:dyDescent="0.2">
      <c r="B10" s="51"/>
      <c r="C10" s="52" t="s">
        <v>43</v>
      </c>
      <c r="D10" s="52" t="s">
        <v>44</v>
      </c>
      <c r="E10" s="52" t="s">
        <v>118</v>
      </c>
      <c r="F10" s="52" t="s">
        <v>118</v>
      </c>
      <c r="G10" s="52" t="s">
        <v>119</v>
      </c>
      <c r="H10" s="52" t="s">
        <v>120</v>
      </c>
      <c r="I10" s="52" t="s">
        <v>121</v>
      </c>
      <c r="J10" s="52" t="s">
        <v>122</v>
      </c>
      <c r="K10" s="52" t="s">
        <v>123</v>
      </c>
    </row>
    <row r="11" spans="2:11" ht="15" x14ac:dyDescent="0.25">
      <c r="B11" s="16" t="s">
        <v>1979</v>
      </c>
      <c r="C11" s="46"/>
      <c r="D11" s="46"/>
      <c r="E11" s="46"/>
      <c r="F11" s="46"/>
      <c r="G11" s="17"/>
      <c r="H11" s="17"/>
      <c r="I11" s="17">
        <v>598.49217279304207</v>
      </c>
      <c r="J11" s="47">
        <v>1</v>
      </c>
      <c r="K11" s="47">
        <v>1.2557266412694223E-4</v>
      </c>
    </row>
    <row r="12" spans="2:11" ht="15" x14ac:dyDescent="0.25">
      <c r="B12" s="6" t="s">
        <v>66</v>
      </c>
      <c r="C12" s="38"/>
      <c r="D12" s="38"/>
      <c r="E12" s="38"/>
      <c r="F12" s="38"/>
      <c r="G12" s="40"/>
      <c r="H12" s="40"/>
      <c r="I12" s="40">
        <v>0</v>
      </c>
      <c r="J12" s="39">
        <v>0</v>
      </c>
      <c r="K12" s="39">
        <v>0</v>
      </c>
    </row>
    <row r="13" spans="2:11" ht="15" x14ac:dyDescent="0.25">
      <c r="B13" s="44"/>
      <c r="C13" s="3"/>
      <c r="D13" s="3" t="s">
        <v>88</v>
      </c>
      <c r="E13" s="3" t="s">
        <v>88</v>
      </c>
      <c r="F13" s="3" t="s">
        <v>88</v>
      </c>
      <c r="G13" s="10">
        <v>0</v>
      </c>
      <c r="H13" s="10">
        <v>0</v>
      </c>
      <c r="I13" s="10">
        <v>0</v>
      </c>
      <c r="J13" s="41">
        <v>0</v>
      </c>
      <c r="K13" s="41">
        <v>0</v>
      </c>
    </row>
    <row r="14" spans="2:11" x14ac:dyDescent="0.2">
      <c r="B14" s="54"/>
      <c r="C14" s="45"/>
      <c r="D14" s="45"/>
      <c r="E14" s="45"/>
      <c r="F14" s="45"/>
      <c r="G14" s="12"/>
      <c r="H14" s="14"/>
      <c r="I14" s="14"/>
      <c r="J14" s="14"/>
      <c r="K14" s="14"/>
    </row>
    <row r="15" spans="2:11" ht="15" x14ac:dyDescent="0.25">
      <c r="B15" s="15" t="s">
        <v>109</v>
      </c>
      <c r="C15" s="37"/>
      <c r="D15" s="37"/>
      <c r="E15" s="37"/>
      <c r="F15" s="37"/>
      <c r="G15" s="10"/>
      <c r="H15" s="10"/>
      <c r="I15" s="10">
        <v>598.49217279304207</v>
      </c>
      <c r="J15" s="41">
        <v>1</v>
      </c>
      <c r="K15" s="41">
        <v>1.2557266412694223E-4</v>
      </c>
    </row>
    <row r="16" spans="2:11" ht="15" x14ac:dyDescent="0.25">
      <c r="B16" s="44" t="s">
        <v>1954</v>
      </c>
      <c r="C16" s="3" t="s">
        <v>1955</v>
      </c>
      <c r="D16" s="3" t="s">
        <v>219</v>
      </c>
      <c r="E16" s="3" t="s">
        <v>1956</v>
      </c>
      <c r="F16" s="3" t="s">
        <v>48</v>
      </c>
      <c r="G16" s="10">
        <v>16.388538</v>
      </c>
      <c r="H16" s="10">
        <v>563100</v>
      </c>
      <c r="I16" s="10">
        <v>149.79067675200076</v>
      </c>
      <c r="J16" s="41">
        <v>0.25028009314300292</v>
      </c>
      <c r="K16" s="41">
        <v>3.1428338073906121E-5</v>
      </c>
    </row>
    <row r="17" spans="2:11" ht="15" x14ac:dyDescent="0.25">
      <c r="B17" s="44" t="s">
        <v>1957</v>
      </c>
      <c r="C17" s="3" t="s">
        <v>1958</v>
      </c>
      <c r="D17" s="3" t="s">
        <v>219</v>
      </c>
      <c r="E17" s="3" t="s">
        <v>1956</v>
      </c>
      <c r="F17" s="3" t="s">
        <v>49</v>
      </c>
      <c r="G17" s="10">
        <v>99.801990999999987</v>
      </c>
      <c r="H17" s="10">
        <v>226800</v>
      </c>
      <c r="I17" s="10">
        <v>-1488.7321393929451</v>
      </c>
      <c r="J17" s="41">
        <v>-2.4874713606450909</v>
      </c>
      <c r="K17" s="41">
        <v>-3.1235840569567393E-4</v>
      </c>
    </row>
    <row r="18" spans="2:11" ht="15" x14ac:dyDescent="0.25">
      <c r="B18" s="44" t="s">
        <v>1959</v>
      </c>
      <c r="C18" s="3" t="s">
        <v>1960</v>
      </c>
      <c r="D18" s="3" t="s">
        <v>219</v>
      </c>
      <c r="E18" s="3" t="s">
        <v>1956</v>
      </c>
      <c r="F18" s="3" t="s">
        <v>47</v>
      </c>
      <c r="G18" s="10">
        <v>2.2271610000000002</v>
      </c>
      <c r="H18" s="10">
        <v>1146500</v>
      </c>
      <c r="I18" s="10">
        <v>52.700967228000536</v>
      </c>
      <c r="J18" s="41">
        <v>8.805623469068237E-2</v>
      </c>
      <c r="K18" s="41">
        <v>1.1057455983096255E-5</v>
      </c>
    </row>
    <row r="19" spans="2:11" ht="15" x14ac:dyDescent="0.25">
      <c r="B19" s="44" t="s">
        <v>1961</v>
      </c>
      <c r="C19" s="3" t="s">
        <v>1962</v>
      </c>
      <c r="D19" s="3" t="s">
        <v>219</v>
      </c>
      <c r="E19" s="3" t="s">
        <v>1956</v>
      </c>
      <c r="F19" s="3" t="s">
        <v>49</v>
      </c>
      <c r="G19" s="10">
        <v>57.149774000000001</v>
      </c>
      <c r="H19" s="10">
        <v>1972000</v>
      </c>
      <c r="I19" s="10">
        <v>8.0365253380005015</v>
      </c>
      <c r="J19" s="41">
        <v>1.3427953953843141E-2</v>
      </c>
      <c r="K19" s="41">
        <v>1.6861839517579907E-6</v>
      </c>
    </row>
    <row r="20" spans="2:11" ht="15" x14ac:dyDescent="0.25">
      <c r="B20" s="44" t="s">
        <v>1963</v>
      </c>
      <c r="C20" s="3" t="s">
        <v>1964</v>
      </c>
      <c r="D20" s="3" t="s">
        <v>219</v>
      </c>
      <c r="E20" s="3" t="s">
        <v>1956</v>
      </c>
      <c r="F20" s="3" t="s">
        <v>49</v>
      </c>
      <c r="G20" s="10">
        <v>102.95363400000002</v>
      </c>
      <c r="H20" s="10">
        <v>493815.27750000003</v>
      </c>
      <c r="I20" s="10">
        <v>-613.45802718499181</v>
      </c>
      <c r="J20" s="41">
        <v>-1.0250059316934874</v>
      </c>
      <c r="K20" s="41">
        <v>-1.2871272558866981E-4</v>
      </c>
    </row>
    <row r="21" spans="2:11" ht="15" x14ac:dyDescent="0.25">
      <c r="B21" s="44" t="s">
        <v>1965</v>
      </c>
      <c r="C21" s="3" t="s">
        <v>1966</v>
      </c>
      <c r="D21" s="3" t="s">
        <v>219</v>
      </c>
      <c r="E21" s="3" t="s">
        <v>1956</v>
      </c>
      <c r="F21" s="3" t="s">
        <v>49</v>
      </c>
      <c r="G21" s="10">
        <v>44.291074999999999</v>
      </c>
      <c r="H21" s="10">
        <v>137495</v>
      </c>
      <c r="I21" s="10">
        <v>-160.60134852800002</v>
      </c>
      <c r="J21" s="41">
        <v>-0.26834327302645572</v>
      </c>
      <c r="K21" s="41">
        <v>-3.3696579694475484E-5</v>
      </c>
    </row>
    <row r="22" spans="2:11" ht="15" x14ac:dyDescent="0.25">
      <c r="B22" s="44" t="s">
        <v>1967</v>
      </c>
      <c r="C22" s="3" t="s">
        <v>1968</v>
      </c>
      <c r="D22" s="3" t="s">
        <v>219</v>
      </c>
      <c r="E22" s="3" t="s">
        <v>1956</v>
      </c>
      <c r="F22" s="3" t="s">
        <v>51</v>
      </c>
      <c r="G22" s="10">
        <v>24.918982</v>
      </c>
      <c r="H22" s="10">
        <v>89714.2929</v>
      </c>
      <c r="I22" s="10">
        <v>-3.6069619070003682</v>
      </c>
      <c r="J22" s="41">
        <v>-6.0267486710267335E-3</v>
      </c>
      <c r="K22" s="41">
        <v>-7.567948866443354E-7</v>
      </c>
    </row>
    <row r="23" spans="2:11" ht="15" x14ac:dyDescent="0.25">
      <c r="B23" s="44" t="s">
        <v>1969</v>
      </c>
      <c r="C23" s="3" t="s">
        <v>1970</v>
      </c>
      <c r="D23" s="3" t="s">
        <v>219</v>
      </c>
      <c r="E23" s="3" t="s">
        <v>1956</v>
      </c>
      <c r="F23" s="3" t="s">
        <v>52</v>
      </c>
      <c r="G23" s="10">
        <v>45.173532999999999</v>
      </c>
      <c r="H23" s="10">
        <v>151800</v>
      </c>
      <c r="I23" s="10">
        <v>504.17031183799918</v>
      </c>
      <c r="J23" s="41">
        <v>0.84240084458437969</v>
      </c>
      <c r="K23" s="41">
        <v>1.0578251831724677E-4</v>
      </c>
    </row>
    <row r="24" spans="2:11" ht="15" x14ac:dyDescent="0.25">
      <c r="B24" s="44" t="s">
        <v>1971</v>
      </c>
      <c r="C24" s="3" t="s">
        <v>1972</v>
      </c>
      <c r="D24" s="3" t="s">
        <v>219</v>
      </c>
      <c r="E24" s="3" t="s">
        <v>1956</v>
      </c>
      <c r="F24" s="3" t="s">
        <v>47</v>
      </c>
      <c r="G24" s="10">
        <v>2.7791429999999999</v>
      </c>
      <c r="H24" s="10">
        <v>16415</v>
      </c>
      <c r="I24" s="10">
        <v>-29.54286763999994</v>
      </c>
      <c r="J24" s="41">
        <v>-4.9362162084976562E-2</v>
      </c>
      <c r="K24" s="41">
        <v>-6.1985382000764436E-6</v>
      </c>
    </row>
    <row r="25" spans="2:11" ht="15" x14ac:dyDescent="0.25">
      <c r="B25" s="44" t="s">
        <v>1973</v>
      </c>
      <c r="C25" s="3" t="s">
        <v>1974</v>
      </c>
      <c r="D25" s="3" t="s">
        <v>219</v>
      </c>
      <c r="E25" s="3" t="s">
        <v>1956</v>
      </c>
      <c r="F25" s="3" t="s">
        <v>47</v>
      </c>
      <c r="G25" s="10">
        <v>198.13322299999996</v>
      </c>
      <c r="H25" s="10">
        <v>327700</v>
      </c>
      <c r="I25" s="10">
        <v>497.88919175500905</v>
      </c>
      <c r="J25" s="41">
        <v>0.83190593693391301</v>
      </c>
      <c r="K25" s="41">
        <v>1.0446464480381144E-4</v>
      </c>
    </row>
    <row r="26" spans="2:11" ht="15" x14ac:dyDescent="0.25">
      <c r="B26" s="44" t="s">
        <v>1975</v>
      </c>
      <c r="C26" s="3" t="s">
        <v>1976</v>
      </c>
      <c r="D26" s="3" t="s">
        <v>219</v>
      </c>
      <c r="E26" s="3" t="s">
        <v>1956</v>
      </c>
      <c r="F26" s="3" t="s">
        <v>49</v>
      </c>
      <c r="G26" s="10">
        <v>68.87388</v>
      </c>
      <c r="H26" s="10">
        <v>1911000</v>
      </c>
      <c r="I26" s="10">
        <v>961.60149082499993</v>
      </c>
      <c r="J26" s="41">
        <v>1.6067068786169751</v>
      </c>
      <c r="K26" s="41">
        <v>2.0175846321901714E-4</v>
      </c>
    </row>
    <row r="27" spans="2:11" ht="15" x14ac:dyDescent="0.25">
      <c r="B27" s="44" t="s">
        <v>1977</v>
      </c>
      <c r="C27" s="3" t="s">
        <v>1978</v>
      </c>
      <c r="D27" s="3" t="s">
        <v>219</v>
      </c>
      <c r="E27" s="3" t="s">
        <v>1956</v>
      </c>
      <c r="F27" s="3" t="s">
        <v>54</v>
      </c>
      <c r="G27" s="10">
        <v>86.186898999999997</v>
      </c>
      <c r="H27" s="10">
        <v>705000</v>
      </c>
      <c r="I27" s="10">
        <v>720.24435370999709</v>
      </c>
      <c r="J27" s="41">
        <v>1.2034315341982873</v>
      </c>
      <c r="K27" s="41">
        <v>1.5111810384365232E-4</v>
      </c>
    </row>
    <row r="28" spans="2:11" x14ac:dyDescent="0.2">
      <c r="B28" s="54"/>
      <c r="C28" s="45"/>
      <c r="D28" s="45"/>
      <c r="E28" s="45"/>
      <c r="F28" s="45"/>
      <c r="G28" s="12"/>
      <c r="H28" s="14"/>
      <c r="I28" s="14"/>
      <c r="J28" s="14"/>
      <c r="K28" s="14"/>
    </row>
    <row r="29" spans="2:11" x14ac:dyDescent="0.2">
      <c r="B29" s="33"/>
      <c r="C29" s="48"/>
      <c r="D29" s="48"/>
      <c r="E29" s="48"/>
      <c r="F29" s="48"/>
      <c r="G29" s="34"/>
      <c r="H29" s="49"/>
      <c r="I29" s="49"/>
      <c r="J29" s="49"/>
      <c r="K29" s="49"/>
    </row>
    <row r="31" spans="2:11" x14ac:dyDescent="0.2">
      <c r="B31" s="35" t="s">
        <v>59</v>
      </c>
    </row>
    <row r="33" spans="2:2" x14ac:dyDescent="0.2">
      <c r="B33" s="36" t="s">
        <v>60</v>
      </c>
    </row>
  </sheetData>
  <hyperlinks>
    <hyperlink ref="B33" r:id="rId1"/>
  </hyperlinks>
  <pageMargins left="0.7" right="0.7" top="0.75" bottom="0.75" header="0.3" footer="0.3"/>
  <pageSetup paperSize="9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4"/>
  <sheetViews>
    <sheetView showGridLines="0" rightToLeft="1" topLeftCell="C1" zoomScale="80" zoomScaleNormal="80" workbookViewId="0">
      <pane ySplit="10" topLeftCell="A20" activePane="bottomLeft" state="frozen"/>
      <selection pane="bottomLeft" activeCell="P43" sqref="P43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1995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1943</v>
      </c>
      <c r="C8" s="27" t="s">
        <v>61</v>
      </c>
      <c r="D8" s="27" t="s">
        <v>1981</v>
      </c>
      <c r="E8" s="27" t="s">
        <v>113</v>
      </c>
      <c r="F8" s="27" t="s">
        <v>63</v>
      </c>
      <c r="G8" s="27" t="s">
        <v>127</v>
      </c>
      <c r="H8" s="27" t="s">
        <v>233</v>
      </c>
      <c r="I8" s="27" t="s">
        <v>64</v>
      </c>
      <c r="J8" s="27" t="s">
        <v>114</v>
      </c>
      <c r="K8" s="27" t="s">
        <v>115</v>
      </c>
      <c r="L8" s="27" t="s">
        <v>128</v>
      </c>
      <c r="M8" s="27" t="s">
        <v>129</v>
      </c>
      <c r="N8" s="27" t="s">
        <v>65</v>
      </c>
      <c r="O8" s="27" t="s">
        <v>130</v>
      </c>
      <c r="P8" s="27" t="s">
        <v>116</v>
      </c>
      <c r="Q8" s="27" t="s">
        <v>117</v>
      </c>
    </row>
    <row r="9" spans="2:17" ht="15" x14ac:dyDescent="0.2">
      <c r="B9" s="50"/>
      <c r="C9" s="52"/>
      <c r="D9" s="52"/>
      <c r="E9" s="52"/>
      <c r="F9" s="52"/>
      <c r="G9" s="52" t="s">
        <v>234</v>
      </c>
      <c r="H9" s="52" t="s">
        <v>235</v>
      </c>
      <c r="I9" s="52"/>
      <c r="J9" s="52" t="s">
        <v>42</v>
      </c>
      <c r="K9" s="52" t="s">
        <v>42</v>
      </c>
      <c r="L9" s="52" t="s">
        <v>236</v>
      </c>
      <c r="M9" s="52" t="s">
        <v>237</v>
      </c>
      <c r="N9" s="52" t="s">
        <v>41</v>
      </c>
      <c r="O9" s="52" t="s">
        <v>42</v>
      </c>
      <c r="P9" s="52" t="s">
        <v>42</v>
      </c>
      <c r="Q9" s="52" t="s">
        <v>42</v>
      </c>
    </row>
    <row r="10" spans="2:17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  <c r="Q10" s="52" t="s">
        <v>242</v>
      </c>
    </row>
    <row r="11" spans="2:17" ht="15" x14ac:dyDescent="0.25">
      <c r="B11" s="16" t="s">
        <v>1994</v>
      </c>
      <c r="C11" s="46"/>
      <c r="D11" s="46"/>
      <c r="E11" s="46"/>
      <c r="F11" s="46"/>
      <c r="G11" s="46"/>
      <c r="H11" s="17">
        <v>1.1500000000004207</v>
      </c>
      <c r="I11" s="46"/>
      <c r="J11" s="47"/>
      <c r="K11" s="47">
        <v>3.4199999999997593E-2</v>
      </c>
      <c r="L11" s="17"/>
      <c r="M11" s="17"/>
      <c r="N11" s="17">
        <v>1230.2762820720002</v>
      </c>
      <c r="O11" s="47"/>
      <c r="P11" s="47">
        <v>1</v>
      </c>
      <c r="Q11" s="47">
        <v>2.5813047751485407E-4</v>
      </c>
    </row>
    <row r="12" spans="2:17" ht="15" x14ac:dyDescent="0.25">
      <c r="B12" s="6" t="s">
        <v>66</v>
      </c>
      <c r="C12" s="38"/>
      <c r="D12" s="38"/>
      <c r="E12" s="38"/>
      <c r="F12" s="38"/>
      <c r="G12" s="38"/>
      <c r="H12" s="40">
        <v>1.1500000000004207</v>
      </c>
      <c r="I12" s="38"/>
      <c r="J12" s="39"/>
      <c r="K12" s="39">
        <v>3.4199999999997593E-2</v>
      </c>
      <c r="L12" s="40"/>
      <c r="M12" s="40"/>
      <c r="N12" s="40">
        <v>1230.2762820720002</v>
      </c>
      <c r="O12" s="39"/>
      <c r="P12" s="39">
        <v>1</v>
      </c>
      <c r="Q12" s="39">
        <v>2.5813047751485407E-4</v>
      </c>
    </row>
    <row r="13" spans="2:17" ht="15" x14ac:dyDescent="0.25">
      <c r="B13" s="9" t="s">
        <v>1982</v>
      </c>
      <c r="C13" s="37"/>
      <c r="D13" s="37"/>
      <c r="E13" s="37"/>
      <c r="F13" s="37"/>
      <c r="G13" s="37"/>
      <c r="H13" s="10">
        <v>0</v>
      </c>
      <c r="I13" s="37"/>
      <c r="J13" s="41"/>
      <c r="K13" s="41">
        <v>0</v>
      </c>
      <c r="L13" s="10"/>
      <c r="M13" s="10"/>
      <c r="N13" s="10">
        <v>0</v>
      </c>
      <c r="O13" s="41"/>
      <c r="P13" s="41">
        <v>0</v>
      </c>
      <c r="Q13" s="41">
        <v>0</v>
      </c>
    </row>
    <row r="14" spans="2:17" ht="15" x14ac:dyDescent="0.25">
      <c r="B14" s="42" t="s">
        <v>1983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/>
      <c r="C15" s="3"/>
      <c r="D15" s="3" t="s">
        <v>88</v>
      </c>
      <c r="E15" s="3"/>
      <c r="F15" s="3"/>
      <c r="G15" s="3" t="s">
        <v>88</v>
      </c>
      <c r="H15" s="10">
        <v>0</v>
      </c>
      <c r="I15" s="3" t="s">
        <v>88</v>
      </c>
      <c r="J15" s="41">
        <v>0</v>
      </c>
      <c r="K15" s="41">
        <v>0</v>
      </c>
      <c r="L15" s="10">
        <v>0</v>
      </c>
      <c r="M15" s="10">
        <v>0</v>
      </c>
      <c r="N15" s="10">
        <v>0</v>
      </c>
      <c r="O15" s="41">
        <v>0</v>
      </c>
      <c r="P15" s="41">
        <v>0</v>
      </c>
      <c r="Q15" s="41">
        <v>0</v>
      </c>
    </row>
    <row r="16" spans="2:17" x14ac:dyDescent="0.2">
      <c r="B16" s="44"/>
      <c r="C16" s="45"/>
      <c r="D16" s="45"/>
      <c r="E16" s="45"/>
      <c r="F16" s="45"/>
      <c r="G16" s="45"/>
      <c r="H16" s="14"/>
      <c r="I16" s="45"/>
      <c r="J16" s="14"/>
      <c r="K16" s="14"/>
      <c r="L16" s="14"/>
      <c r="M16" s="14"/>
      <c r="N16" s="14"/>
      <c r="O16" s="14"/>
      <c r="P16" s="14"/>
      <c r="Q16" s="14"/>
    </row>
    <row r="17" spans="2:17" ht="15" x14ac:dyDescent="0.25">
      <c r="B17" s="9" t="s">
        <v>1984</v>
      </c>
      <c r="C17" s="37"/>
      <c r="D17" s="37"/>
      <c r="E17" s="37"/>
      <c r="F17" s="37"/>
      <c r="G17" s="37"/>
      <c r="H17" s="10">
        <v>0</v>
      </c>
      <c r="I17" s="37"/>
      <c r="J17" s="41"/>
      <c r="K17" s="41">
        <v>0</v>
      </c>
      <c r="L17" s="10"/>
      <c r="M17" s="10"/>
      <c r="N17" s="10">
        <v>0</v>
      </c>
      <c r="O17" s="41"/>
      <c r="P17" s="41">
        <v>0</v>
      </c>
      <c r="Q17" s="41">
        <v>0</v>
      </c>
    </row>
    <row r="18" spans="2:17" ht="15" x14ac:dyDescent="0.25">
      <c r="B18" s="42" t="s">
        <v>1985</v>
      </c>
      <c r="C18" s="37"/>
      <c r="D18" s="37"/>
      <c r="E18" s="37"/>
      <c r="F18" s="37"/>
      <c r="G18" s="37"/>
      <c r="H18" s="4"/>
      <c r="I18" s="37"/>
      <c r="J18" s="4"/>
      <c r="K18" s="4"/>
      <c r="L18" s="4"/>
      <c r="M18" s="4"/>
      <c r="N18" s="4"/>
      <c r="O18" s="4"/>
      <c r="P18" s="4"/>
      <c r="Q18" s="4"/>
    </row>
    <row r="19" spans="2:17" ht="15" x14ac:dyDescent="0.25">
      <c r="B19" s="43"/>
      <c r="C19" s="3"/>
      <c r="D19" s="3" t="s">
        <v>88</v>
      </c>
      <c r="E19" s="3"/>
      <c r="F19" s="3"/>
      <c r="G19" s="3" t="s">
        <v>88</v>
      </c>
      <c r="H19" s="10">
        <v>0</v>
      </c>
      <c r="I19" s="3" t="s">
        <v>88</v>
      </c>
      <c r="J19" s="41">
        <v>0</v>
      </c>
      <c r="K19" s="41">
        <v>0</v>
      </c>
      <c r="L19" s="10">
        <v>0</v>
      </c>
      <c r="M19" s="10">
        <v>0</v>
      </c>
      <c r="N19" s="10">
        <v>0</v>
      </c>
      <c r="O19" s="41">
        <v>0</v>
      </c>
      <c r="P19" s="41">
        <v>0</v>
      </c>
      <c r="Q19" s="41">
        <v>0</v>
      </c>
    </row>
    <row r="20" spans="2:17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  <c r="Q20" s="14"/>
    </row>
    <row r="21" spans="2:17" ht="15" x14ac:dyDescent="0.25">
      <c r="B21" s="9" t="s">
        <v>1986</v>
      </c>
      <c r="C21" s="37"/>
      <c r="D21" s="37"/>
      <c r="E21" s="37"/>
      <c r="F21" s="37"/>
      <c r="G21" s="37"/>
      <c r="H21" s="10">
        <v>1.1500000000004207</v>
      </c>
      <c r="I21" s="37"/>
      <c r="J21" s="41"/>
      <c r="K21" s="41">
        <v>3.4199999999997593E-2</v>
      </c>
      <c r="L21" s="10"/>
      <c r="M21" s="10"/>
      <c r="N21" s="10">
        <v>1230.2762820720002</v>
      </c>
      <c r="O21" s="41"/>
      <c r="P21" s="41">
        <v>1</v>
      </c>
      <c r="Q21" s="41">
        <v>2.5813047751485407E-4</v>
      </c>
    </row>
    <row r="22" spans="2:17" ht="15" x14ac:dyDescent="0.25">
      <c r="B22" s="42" t="s">
        <v>1987</v>
      </c>
      <c r="C22" s="37"/>
      <c r="D22" s="37"/>
      <c r="E22" s="37"/>
      <c r="F22" s="37"/>
      <c r="G22" s="37"/>
      <c r="H22" s="4"/>
      <c r="I22" s="37"/>
      <c r="J22" s="4"/>
      <c r="K22" s="4"/>
      <c r="L22" s="4"/>
      <c r="M22" s="4"/>
      <c r="N22" s="4"/>
      <c r="O22" s="4"/>
      <c r="P22" s="4"/>
      <c r="Q22" s="4"/>
    </row>
    <row r="23" spans="2:17" ht="15" x14ac:dyDescent="0.25">
      <c r="B23" s="43"/>
      <c r="C23" s="3"/>
      <c r="D23" s="3" t="s">
        <v>88</v>
      </c>
      <c r="E23" s="3"/>
      <c r="F23" s="3"/>
      <c r="G23" s="3" t="s">
        <v>88</v>
      </c>
      <c r="H23" s="10">
        <v>0</v>
      </c>
      <c r="I23" s="3" t="s">
        <v>88</v>
      </c>
      <c r="J23" s="41">
        <v>0</v>
      </c>
      <c r="K23" s="41">
        <v>0</v>
      </c>
      <c r="L23" s="10">
        <v>0</v>
      </c>
      <c r="M23" s="10">
        <v>0</v>
      </c>
      <c r="N23" s="10">
        <v>0</v>
      </c>
      <c r="O23" s="41">
        <v>0</v>
      </c>
      <c r="P23" s="41">
        <v>0</v>
      </c>
      <c r="Q23" s="41">
        <v>0</v>
      </c>
    </row>
    <row r="24" spans="2:17" ht="15" x14ac:dyDescent="0.25">
      <c r="B24" s="42" t="s">
        <v>1988</v>
      </c>
      <c r="C24" s="37"/>
      <c r="D24" s="37"/>
      <c r="E24" s="37"/>
      <c r="F24" s="37"/>
      <c r="G24" s="37"/>
      <c r="H24" s="4"/>
      <c r="I24" s="37"/>
      <c r="J24" s="4"/>
      <c r="K24" s="4"/>
      <c r="L24" s="4"/>
      <c r="M24" s="4"/>
      <c r="N24" s="4"/>
      <c r="O24" s="4"/>
      <c r="P24" s="4"/>
      <c r="Q24" s="4"/>
    </row>
    <row r="25" spans="2:17" ht="15" x14ac:dyDescent="0.25">
      <c r="B25" s="43" t="s">
        <v>1989</v>
      </c>
      <c r="C25" s="3" t="s">
        <v>1990</v>
      </c>
      <c r="D25" s="3" t="s">
        <v>1991</v>
      </c>
      <c r="E25" s="3" t="s">
        <v>530</v>
      </c>
      <c r="F25" s="3" t="s">
        <v>87</v>
      </c>
      <c r="G25" s="3"/>
      <c r="H25" s="10">
        <v>1.1500000000004207</v>
      </c>
      <c r="I25" s="3" t="s">
        <v>74</v>
      </c>
      <c r="J25" s="41">
        <v>4.0620999999999997E-2</v>
      </c>
      <c r="K25" s="41">
        <v>3.4199999999997593E-2</v>
      </c>
      <c r="L25" s="10">
        <v>1045619.821606</v>
      </c>
      <c r="M25" s="10">
        <v>117.66</v>
      </c>
      <c r="N25" s="10">
        <v>1230.2762820720002</v>
      </c>
      <c r="O25" s="41">
        <v>6.6585638371974808E-3</v>
      </c>
      <c r="P25" s="41">
        <v>1</v>
      </c>
      <c r="Q25" s="41">
        <v>2.5813047751485407E-4</v>
      </c>
    </row>
    <row r="26" spans="2:17" ht="15" x14ac:dyDescent="0.25">
      <c r="B26" s="42" t="s">
        <v>1992</v>
      </c>
      <c r="C26" s="37"/>
      <c r="D26" s="37"/>
      <c r="E26" s="37"/>
      <c r="F26" s="37"/>
      <c r="G26" s="37"/>
      <c r="H26" s="4"/>
      <c r="I26" s="37"/>
      <c r="J26" s="4"/>
      <c r="K26" s="4"/>
      <c r="L26" s="4"/>
      <c r="M26" s="4"/>
      <c r="N26" s="4"/>
      <c r="O26" s="4"/>
      <c r="P26" s="4"/>
      <c r="Q26" s="4"/>
    </row>
    <row r="27" spans="2:17" ht="15" x14ac:dyDescent="0.25">
      <c r="B27" s="43"/>
      <c r="C27" s="3"/>
      <c r="D27" s="3" t="s">
        <v>88</v>
      </c>
      <c r="E27" s="3"/>
      <c r="F27" s="3"/>
      <c r="G27" s="3" t="s">
        <v>88</v>
      </c>
      <c r="H27" s="10">
        <v>0</v>
      </c>
      <c r="I27" s="3" t="s">
        <v>88</v>
      </c>
      <c r="J27" s="41">
        <v>0</v>
      </c>
      <c r="K27" s="41">
        <v>0</v>
      </c>
      <c r="L27" s="10">
        <v>0</v>
      </c>
      <c r="M27" s="10">
        <v>0</v>
      </c>
      <c r="N27" s="10">
        <v>0</v>
      </c>
      <c r="O27" s="41">
        <v>0</v>
      </c>
      <c r="P27" s="41">
        <v>0</v>
      </c>
      <c r="Q27" s="41">
        <v>0</v>
      </c>
    </row>
    <row r="28" spans="2:17" ht="15" x14ac:dyDescent="0.25">
      <c r="B28" s="42" t="s">
        <v>1993</v>
      </c>
      <c r="C28" s="37"/>
      <c r="D28" s="37"/>
      <c r="E28" s="37"/>
      <c r="F28" s="37"/>
      <c r="G28" s="37"/>
      <c r="H28" s="4"/>
      <c r="I28" s="37"/>
      <c r="J28" s="4"/>
      <c r="K28" s="4"/>
      <c r="L28" s="4"/>
      <c r="M28" s="4"/>
      <c r="N28" s="4"/>
      <c r="O28" s="4"/>
      <c r="P28" s="4"/>
      <c r="Q28" s="4"/>
    </row>
    <row r="29" spans="2:17" ht="15" x14ac:dyDescent="0.25">
      <c r="B29" s="43"/>
      <c r="C29" s="3"/>
      <c r="D29" s="3" t="s">
        <v>88</v>
      </c>
      <c r="E29" s="3"/>
      <c r="F29" s="3"/>
      <c r="G29" s="3" t="s">
        <v>88</v>
      </c>
      <c r="H29" s="10">
        <v>0</v>
      </c>
      <c r="I29" s="3" t="s">
        <v>88</v>
      </c>
      <c r="J29" s="41">
        <v>0</v>
      </c>
      <c r="K29" s="41">
        <v>0</v>
      </c>
      <c r="L29" s="10">
        <v>0</v>
      </c>
      <c r="M29" s="10">
        <v>0</v>
      </c>
      <c r="N29" s="10">
        <v>0</v>
      </c>
      <c r="O29" s="41">
        <v>0</v>
      </c>
      <c r="P29" s="41">
        <v>0</v>
      </c>
      <c r="Q29" s="41">
        <v>0</v>
      </c>
    </row>
    <row r="30" spans="2:17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  <c r="Q30" s="14"/>
    </row>
    <row r="31" spans="2:17" ht="15" x14ac:dyDescent="0.25">
      <c r="B31" s="15" t="s">
        <v>109</v>
      </c>
      <c r="C31" s="37"/>
      <c r="D31" s="37"/>
      <c r="E31" s="37"/>
      <c r="F31" s="37"/>
      <c r="G31" s="37"/>
      <c r="H31" s="10">
        <v>0</v>
      </c>
      <c r="I31" s="37"/>
      <c r="J31" s="41"/>
      <c r="K31" s="41">
        <v>0</v>
      </c>
      <c r="L31" s="10"/>
      <c r="M31" s="10"/>
      <c r="N31" s="10">
        <v>0</v>
      </c>
      <c r="O31" s="41"/>
      <c r="P31" s="41">
        <v>0</v>
      </c>
      <c r="Q31" s="41">
        <v>0</v>
      </c>
    </row>
    <row r="32" spans="2:17" ht="15" x14ac:dyDescent="0.25">
      <c r="B32" s="9" t="s">
        <v>1982</v>
      </c>
      <c r="C32" s="37"/>
      <c r="D32" s="37"/>
      <c r="E32" s="37"/>
      <c r="F32" s="37"/>
      <c r="G32" s="37"/>
      <c r="H32" s="10">
        <v>0</v>
      </c>
      <c r="I32" s="37"/>
      <c r="J32" s="41"/>
      <c r="K32" s="41">
        <v>0</v>
      </c>
      <c r="L32" s="10"/>
      <c r="M32" s="10"/>
      <c r="N32" s="10">
        <v>0</v>
      </c>
      <c r="O32" s="41"/>
      <c r="P32" s="41">
        <v>0</v>
      </c>
      <c r="Q32" s="41">
        <v>0</v>
      </c>
    </row>
    <row r="33" spans="2:17" ht="15" x14ac:dyDescent="0.25">
      <c r="B33" s="42" t="s">
        <v>1983</v>
      </c>
      <c r="C33" s="37"/>
      <c r="D33" s="37"/>
      <c r="E33" s="37"/>
      <c r="F33" s="37"/>
      <c r="G33" s="37"/>
      <c r="H33" s="4"/>
      <c r="I33" s="37"/>
      <c r="J33" s="4"/>
      <c r="K33" s="4"/>
      <c r="L33" s="4"/>
      <c r="M33" s="4"/>
      <c r="N33" s="4"/>
      <c r="O33" s="4"/>
      <c r="P33" s="4"/>
      <c r="Q33" s="4"/>
    </row>
    <row r="34" spans="2:17" ht="15" x14ac:dyDescent="0.25">
      <c r="B34" s="43"/>
      <c r="C34" s="3"/>
      <c r="D34" s="3" t="s">
        <v>88</v>
      </c>
      <c r="E34" s="3"/>
      <c r="F34" s="3"/>
      <c r="G34" s="3" t="s">
        <v>88</v>
      </c>
      <c r="H34" s="10">
        <v>0</v>
      </c>
      <c r="I34" s="3" t="s">
        <v>88</v>
      </c>
      <c r="J34" s="41">
        <v>0</v>
      </c>
      <c r="K34" s="41">
        <v>0</v>
      </c>
      <c r="L34" s="10">
        <v>0</v>
      </c>
      <c r="M34" s="10">
        <v>0</v>
      </c>
      <c r="N34" s="10">
        <v>0</v>
      </c>
      <c r="O34" s="41">
        <v>0</v>
      </c>
      <c r="P34" s="41">
        <v>0</v>
      </c>
      <c r="Q34" s="41">
        <v>0</v>
      </c>
    </row>
    <row r="35" spans="2:17" x14ac:dyDescent="0.2">
      <c r="B35" s="44"/>
      <c r="C35" s="45"/>
      <c r="D35" s="45"/>
      <c r="E35" s="45"/>
      <c r="F35" s="45"/>
      <c r="G35" s="45"/>
      <c r="H35" s="14"/>
      <c r="I35" s="45"/>
      <c r="J35" s="14"/>
      <c r="K35" s="14"/>
      <c r="L35" s="14"/>
      <c r="M35" s="14"/>
      <c r="N35" s="14"/>
      <c r="O35" s="14"/>
      <c r="P35" s="14"/>
      <c r="Q35" s="14"/>
    </row>
    <row r="36" spans="2:17" ht="15" x14ac:dyDescent="0.25">
      <c r="B36" s="9" t="s">
        <v>1984</v>
      </c>
      <c r="C36" s="37"/>
      <c r="D36" s="37"/>
      <c r="E36" s="37"/>
      <c r="F36" s="37"/>
      <c r="G36" s="37"/>
      <c r="H36" s="10">
        <v>0</v>
      </c>
      <c r="I36" s="37"/>
      <c r="J36" s="41"/>
      <c r="K36" s="41">
        <v>0</v>
      </c>
      <c r="L36" s="10"/>
      <c r="M36" s="10"/>
      <c r="N36" s="10">
        <v>0</v>
      </c>
      <c r="O36" s="41"/>
      <c r="P36" s="41">
        <v>0</v>
      </c>
      <c r="Q36" s="41">
        <v>0</v>
      </c>
    </row>
    <row r="37" spans="2:17" ht="15" x14ac:dyDescent="0.25">
      <c r="B37" s="42" t="s">
        <v>1985</v>
      </c>
      <c r="C37" s="37"/>
      <c r="D37" s="37"/>
      <c r="E37" s="37"/>
      <c r="F37" s="37"/>
      <c r="G37" s="37"/>
      <c r="H37" s="4"/>
      <c r="I37" s="37"/>
      <c r="J37" s="4"/>
      <c r="K37" s="4"/>
      <c r="L37" s="4"/>
      <c r="M37" s="4"/>
      <c r="N37" s="4"/>
      <c r="O37" s="4"/>
      <c r="P37" s="4"/>
      <c r="Q37" s="4"/>
    </row>
    <row r="38" spans="2:17" ht="15" x14ac:dyDescent="0.25">
      <c r="B38" s="43"/>
      <c r="C38" s="3"/>
      <c r="D38" s="3" t="s">
        <v>88</v>
      </c>
      <c r="E38" s="3"/>
      <c r="F38" s="3"/>
      <c r="G38" s="3" t="s">
        <v>88</v>
      </c>
      <c r="H38" s="10">
        <v>0</v>
      </c>
      <c r="I38" s="3" t="s">
        <v>88</v>
      </c>
      <c r="J38" s="41">
        <v>0</v>
      </c>
      <c r="K38" s="41">
        <v>0</v>
      </c>
      <c r="L38" s="10">
        <v>0</v>
      </c>
      <c r="M38" s="10">
        <v>0</v>
      </c>
      <c r="N38" s="10">
        <v>0</v>
      </c>
      <c r="O38" s="41">
        <v>0</v>
      </c>
      <c r="P38" s="41">
        <v>0</v>
      </c>
      <c r="Q38" s="41">
        <v>0</v>
      </c>
    </row>
    <row r="39" spans="2:17" x14ac:dyDescent="0.2">
      <c r="B39" s="44"/>
      <c r="C39" s="45"/>
      <c r="D39" s="45"/>
      <c r="E39" s="45"/>
      <c r="F39" s="45"/>
      <c r="G39" s="45"/>
      <c r="H39" s="14"/>
      <c r="I39" s="45"/>
      <c r="J39" s="14"/>
      <c r="K39" s="14"/>
      <c r="L39" s="14"/>
      <c r="M39" s="14"/>
      <c r="N39" s="14"/>
      <c r="O39" s="14"/>
      <c r="P39" s="14"/>
      <c r="Q39" s="14"/>
    </row>
    <row r="40" spans="2:17" ht="15" x14ac:dyDescent="0.25">
      <c r="B40" s="9" t="s">
        <v>1986</v>
      </c>
      <c r="C40" s="37"/>
      <c r="D40" s="37"/>
      <c r="E40" s="37"/>
      <c r="F40" s="37"/>
      <c r="G40" s="37"/>
      <c r="H40" s="10">
        <v>0</v>
      </c>
      <c r="I40" s="37"/>
      <c r="J40" s="41"/>
      <c r="K40" s="41">
        <v>0</v>
      </c>
      <c r="L40" s="10"/>
      <c r="M40" s="10"/>
      <c r="N40" s="10">
        <v>0</v>
      </c>
      <c r="O40" s="41"/>
      <c r="P40" s="41">
        <v>0</v>
      </c>
      <c r="Q40" s="41">
        <v>0</v>
      </c>
    </row>
    <row r="41" spans="2:17" ht="15" x14ac:dyDescent="0.25">
      <c r="B41" s="42" t="s">
        <v>1987</v>
      </c>
      <c r="C41" s="37"/>
      <c r="D41" s="37"/>
      <c r="E41" s="37"/>
      <c r="F41" s="37"/>
      <c r="G41" s="37"/>
      <c r="H41" s="4"/>
      <c r="I41" s="37"/>
      <c r="J41" s="4"/>
      <c r="K41" s="4"/>
      <c r="L41" s="4"/>
      <c r="M41" s="4"/>
      <c r="N41" s="4"/>
      <c r="O41" s="4"/>
      <c r="P41" s="4"/>
      <c r="Q41" s="4"/>
    </row>
    <row r="42" spans="2:17" ht="15" x14ac:dyDescent="0.25">
      <c r="B42" s="43"/>
      <c r="C42" s="3"/>
      <c r="D42" s="3" t="s">
        <v>88</v>
      </c>
      <c r="E42" s="3"/>
      <c r="F42" s="3"/>
      <c r="G42" s="3" t="s">
        <v>88</v>
      </c>
      <c r="H42" s="10">
        <v>0</v>
      </c>
      <c r="I42" s="3" t="s">
        <v>88</v>
      </c>
      <c r="J42" s="41">
        <v>0</v>
      </c>
      <c r="K42" s="41">
        <v>0</v>
      </c>
      <c r="L42" s="10">
        <v>0</v>
      </c>
      <c r="M42" s="10">
        <v>0</v>
      </c>
      <c r="N42" s="10">
        <v>0</v>
      </c>
      <c r="O42" s="41">
        <v>0</v>
      </c>
      <c r="P42" s="41">
        <v>0</v>
      </c>
      <c r="Q42" s="41">
        <v>0</v>
      </c>
    </row>
    <row r="43" spans="2:17" ht="15" x14ac:dyDescent="0.25">
      <c r="B43" s="42" t="s">
        <v>1988</v>
      </c>
      <c r="C43" s="37"/>
      <c r="D43" s="37"/>
      <c r="E43" s="37"/>
      <c r="F43" s="37"/>
      <c r="G43" s="37"/>
      <c r="H43" s="4"/>
      <c r="I43" s="37"/>
      <c r="J43" s="4"/>
      <c r="K43" s="4"/>
      <c r="L43" s="4"/>
      <c r="M43" s="4"/>
      <c r="N43" s="4"/>
      <c r="O43" s="4"/>
      <c r="P43" s="4"/>
      <c r="Q43" s="4"/>
    </row>
    <row r="44" spans="2:17" ht="15" x14ac:dyDescent="0.25">
      <c r="B44" s="43"/>
      <c r="C44" s="3"/>
      <c r="D44" s="3" t="s">
        <v>88</v>
      </c>
      <c r="E44" s="3"/>
      <c r="F44" s="3"/>
      <c r="G44" s="3" t="s">
        <v>88</v>
      </c>
      <c r="H44" s="10">
        <v>0</v>
      </c>
      <c r="I44" s="3" t="s">
        <v>88</v>
      </c>
      <c r="J44" s="41">
        <v>0</v>
      </c>
      <c r="K44" s="41">
        <v>0</v>
      </c>
      <c r="L44" s="10">
        <v>0</v>
      </c>
      <c r="M44" s="10">
        <v>0</v>
      </c>
      <c r="N44" s="10">
        <v>0</v>
      </c>
      <c r="O44" s="41">
        <v>0</v>
      </c>
      <c r="P44" s="41">
        <v>0</v>
      </c>
      <c r="Q44" s="41">
        <v>0</v>
      </c>
    </row>
    <row r="45" spans="2:17" ht="15" x14ac:dyDescent="0.25">
      <c r="B45" s="42" t="s">
        <v>1992</v>
      </c>
      <c r="C45" s="37"/>
      <c r="D45" s="37"/>
      <c r="E45" s="37"/>
      <c r="F45" s="37"/>
      <c r="G45" s="37"/>
      <c r="H45" s="4"/>
      <c r="I45" s="37"/>
      <c r="J45" s="4"/>
      <c r="K45" s="4"/>
      <c r="L45" s="4"/>
      <c r="M45" s="4"/>
      <c r="N45" s="4"/>
      <c r="O45" s="4"/>
      <c r="P45" s="4"/>
      <c r="Q45" s="4"/>
    </row>
    <row r="46" spans="2:17" ht="15" x14ac:dyDescent="0.25">
      <c r="B46" s="43"/>
      <c r="C46" s="3"/>
      <c r="D46" s="3" t="s">
        <v>88</v>
      </c>
      <c r="E46" s="3"/>
      <c r="F46" s="3"/>
      <c r="G46" s="3" t="s">
        <v>88</v>
      </c>
      <c r="H46" s="10">
        <v>0</v>
      </c>
      <c r="I46" s="3" t="s">
        <v>88</v>
      </c>
      <c r="J46" s="41">
        <v>0</v>
      </c>
      <c r="K46" s="41">
        <v>0</v>
      </c>
      <c r="L46" s="10">
        <v>0</v>
      </c>
      <c r="M46" s="10">
        <v>0</v>
      </c>
      <c r="N46" s="10">
        <v>0</v>
      </c>
      <c r="O46" s="41">
        <v>0</v>
      </c>
      <c r="P46" s="41">
        <v>0</v>
      </c>
      <c r="Q46" s="41">
        <v>0</v>
      </c>
    </row>
    <row r="47" spans="2:17" ht="15" x14ac:dyDescent="0.25">
      <c r="B47" s="42" t="s">
        <v>1993</v>
      </c>
      <c r="C47" s="37"/>
      <c r="D47" s="37"/>
      <c r="E47" s="37"/>
      <c r="F47" s="37"/>
      <c r="G47" s="37"/>
      <c r="H47" s="4"/>
      <c r="I47" s="37"/>
      <c r="J47" s="4"/>
      <c r="K47" s="4"/>
      <c r="L47" s="4"/>
      <c r="M47" s="4"/>
      <c r="N47" s="4"/>
      <c r="O47" s="4"/>
      <c r="P47" s="4"/>
      <c r="Q47" s="4"/>
    </row>
    <row r="48" spans="2:17" ht="15" x14ac:dyDescent="0.25">
      <c r="B48" s="43"/>
      <c r="C48" s="3"/>
      <c r="D48" s="3" t="s">
        <v>88</v>
      </c>
      <c r="E48" s="3"/>
      <c r="F48" s="3"/>
      <c r="G48" s="3" t="s">
        <v>88</v>
      </c>
      <c r="H48" s="10">
        <v>0</v>
      </c>
      <c r="I48" s="3" t="s">
        <v>88</v>
      </c>
      <c r="J48" s="41">
        <v>0</v>
      </c>
      <c r="K48" s="41">
        <v>0</v>
      </c>
      <c r="L48" s="10">
        <v>0</v>
      </c>
      <c r="M48" s="10">
        <v>0</v>
      </c>
      <c r="N48" s="10">
        <v>0</v>
      </c>
      <c r="O48" s="41">
        <v>0</v>
      </c>
      <c r="P48" s="41">
        <v>0</v>
      </c>
      <c r="Q48" s="41">
        <v>0</v>
      </c>
    </row>
    <row r="49" spans="2:17" x14ac:dyDescent="0.2">
      <c r="B49" s="44"/>
      <c r="C49" s="45"/>
      <c r="D49" s="45"/>
      <c r="E49" s="45"/>
      <c r="F49" s="45"/>
      <c r="G49" s="45"/>
      <c r="H49" s="14"/>
      <c r="I49" s="45"/>
      <c r="J49" s="14"/>
      <c r="K49" s="14"/>
      <c r="L49" s="14"/>
      <c r="M49" s="14"/>
      <c r="N49" s="14"/>
      <c r="O49" s="14"/>
      <c r="P49" s="14"/>
      <c r="Q49" s="14"/>
    </row>
    <row r="50" spans="2:17" x14ac:dyDescent="0.2">
      <c r="B50" s="33"/>
      <c r="C50" s="48"/>
      <c r="D50" s="48"/>
      <c r="E50" s="48"/>
      <c r="F50" s="48"/>
      <c r="G50" s="48"/>
      <c r="H50" s="49"/>
      <c r="I50" s="48"/>
      <c r="J50" s="49"/>
      <c r="K50" s="49"/>
      <c r="L50" s="49"/>
      <c r="M50" s="49"/>
      <c r="N50" s="49"/>
      <c r="O50" s="49"/>
      <c r="P50" s="49"/>
      <c r="Q50" s="49"/>
    </row>
    <row r="52" spans="2:17" x14ac:dyDescent="0.2">
      <c r="B52" s="35" t="s">
        <v>59</v>
      </c>
    </row>
    <row r="54" spans="2:17" x14ac:dyDescent="0.2">
      <c r="B54" s="36" t="s">
        <v>60</v>
      </c>
    </row>
  </sheetData>
  <autoFilter ref="B10:Q48"/>
  <hyperlinks>
    <hyperlink ref="B54" r:id="rId1"/>
  </hyperlinks>
  <pageMargins left="0.7" right="0.7" top="0.75" bottom="0.75" header="0.3" footer="0.3"/>
  <pageSetup paperSize="9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showGridLines="0" rightToLeft="1" topLeftCell="B1" zoomScale="80" zoomScaleNormal="80" workbookViewId="0">
      <pane ySplit="10" topLeftCell="A11" activePane="bottomLeft" state="frozen"/>
      <selection pane="bottomLeft" activeCell="Q21" sqref="Q21"/>
    </sheetView>
  </sheetViews>
  <sheetFormatPr defaultRowHeight="14.25" x14ac:dyDescent="0.2"/>
  <cols>
    <col min="2" max="2" width="43.625" bestFit="1" customWidth="1"/>
    <col min="3" max="3" width="28" bestFit="1" customWidth="1"/>
    <col min="4" max="10" width="16.25" customWidth="1"/>
    <col min="11" max="11" width="17.375" bestFit="1" customWidth="1"/>
    <col min="12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15" x14ac:dyDescent="0.2">
      <c r="B7" s="50" t="s">
        <v>232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6" ht="30" x14ac:dyDescent="0.2">
      <c r="B8" s="50" t="s">
        <v>1943</v>
      </c>
      <c r="C8" s="27" t="s">
        <v>61</v>
      </c>
      <c r="D8" s="27" t="s">
        <v>113</v>
      </c>
      <c r="E8" s="27" t="s">
        <v>63</v>
      </c>
      <c r="F8" s="27" t="s">
        <v>127</v>
      </c>
      <c r="G8" s="27" t="s">
        <v>233</v>
      </c>
      <c r="H8" s="27" t="s">
        <v>64</v>
      </c>
      <c r="I8" s="27" t="s">
        <v>114</v>
      </c>
      <c r="J8" s="27" t="s">
        <v>115</v>
      </c>
      <c r="K8" s="27" t="s">
        <v>128</v>
      </c>
      <c r="L8" s="27" t="s">
        <v>129</v>
      </c>
      <c r="M8" s="27" t="s">
        <v>0</v>
      </c>
      <c r="N8" s="27" t="s">
        <v>130</v>
      </c>
      <c r="O8" s="27" t="s">
        <v>116</v>
      </c>
      <c r="P8" s="27" t="s">
        <v>117</v>
      </c>
    </row>
    <row r="9" spans="2:16" ht="15" x14ac:dyDescent="0.2">
      <c r="B9" s="50"/>
      <c r="C9" s="52"/>
      <c r="D9" s="52"/>
      <c r="E9" s="52"/>
      <c r="F9" s="52" t="s">
        <v>234</v>
      </c>
      <c r="G9" s="52" t="s">
        <v>235</v>
      </c>
      <c r="H9" s="52"/>
      <c r="I9" s="52" t="s">
        <v>42</v>
      </c>
      <c r="J9" s="52" t="s">
        <v>42</v>
      </c>
      <c r="K9" s="52" t="s">
        <v>236</v>
      </c>
      <c r="L9" s="52" t="s">
        <v>237</v>
      </c>
      <c r="M9" s="52" t="s">
        <v>41</v>
      </c>
      <c r="N9" s="52" t="s">
        <v>42</v>
      </c>
      <c r="O9" s="52" t="s">
        <v>42</v>
      </c>
      <c r="P9" s="52" t="s">
        <v>42</v>
      </c>
    </row>
    <row r="10" spans="2:16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</row>
    <row r="11" spans="2:16" ht="15" x14ac:dyDescent="0.25">
      <c r="B11" s="16" t="s">
        <v>230</v>
      </c>
      <c r="C11" s="46"/>
      <c r="D11" s="46"/>
      <c r="E11" s="46"/>
      <c r="F11" s="46"/>
      <c r="G11" s="17">
        <v>0</v>
      </c>
      <c r="H11" s="46"/>
      <c r="I11" s="47"/>
      <c r="J11" s="47">
        <v>0</v>
      </c>
      <c r="K11" s="17"/>
      <c r="L11" s="17"/>
      <c r="M11" s="17">
        <v>0</v>
      </c>
      <c r="N11" s="47"/>
      <c r="O11" s="47">
        <v>0</v>
      </c>
      <c r="P11" s="47">
        <v>0</v>
      </c>
    </row>
    <row r="12" spans="2:16" ht="15" x14ac:dyDescent="0.25">
      <c r="B12" s="6" t="s">
        <v>66</v>
      </c>
      <c r="C12" s="38"/>
      <c r="D12" s="38"/>
      <c r="E12" s="38"/>
      <c r="F12" s="38"/>
      <c r="G12" s="40">
        <v>0</v>
      </c>
      <c r="H12" s="38"/>
      <c r="I12" s="39"/>
      <c r="J12" s="39">
        <v>0</v>
      </c>
      <c r="K12" s="40"/>
      <c r="L12" s="40"/>
      <c r="M12" s="40">
        <v>0</v>
      </c>
      <c r="N12" s="39"/>
      <c r="O12" s="39">
        <v>0</v>
      </c>
      <c r="P12" s="39">
        <v>0</v>
      </c>
    </row>
    <row r="13" spans="2:16" ht="15" x14ac:dyDescent="0.25">
      <c r="B13" s="9" t="s">
        <v>1996</v>
      </c>
      <c r="C13" s="37"/>
      <c r="D13" s="37"/>
      <c r="E13" s="37"/>
      <c r="F13" s="37"/>
      <c r="G13" s="10">
        <v>0</v>
      </c>
      <c r="H13" s="37"/>
      <c r="I13" s="41"/>
      <c r="J13" s="41">
        <v>0</v>
      </c>
      <c r="K13" s="10"/>
      <c r="L13" s="10"/>
      <c r="M13" s="10">
        <v>0</v>
      </c>
      <c r="N13" s="41"/>
      <c r="O13" s="41">
        <v>0</v>
      </c>
      <c r="P13" s="41">
        <v>0</v>
      </c>
    </row>
    <row r="14" spans="2:16" ht="15" x14ac:dyDescent="0.25">
      <c r="B14" s="11"/>
      <c r="C14" s="3"/>
      <c r="D14" s="3"/>
      <c r="E14" s="3"/>
      <c r="F14" s="3" t="s">
        <v>88</v>
      </c>
      <c r="G14" s="10">
        <v>0</v>
      </c>
      <c r="H14" s="3" t="s">
        <v>88</v>
      </c>
      <c r="I14" s="41">
        <v>0</v>
      </c>
      <c r="J14" s="41">
        <v>0</v>
      </c>
      <c r="K14" s="10">
        <v>0</v>
      </c>
      <c r="L14" s="10">
        <v>0</v>
      </c>
      <c r="M14" s="10">
        <v>0</v>
      </c>
      <c r="N14" s="41">
        <v>0</v>
      </c>
      <c r="O14" s="41">
        <v>0</v>
      </c>
      <c r="P14" s="41">
        <v>0</v>
      </c>
    </row>
    <row r="15" spans="2:16" x14ac:dyDescent="0.2">
      <c r="B15" s="44"/>
      <c r="C15" s="45"/>
      <c r="D15" s="45"/>
      <c r="E15" s="45"/>
      <c r="F15" s="45"/>
      <c r="G15" s="14"/>
      <c r="H15" s="45"/>
      <c r="I15" s="14"/>
      <c r="J15" s="14"/>
      <c r="K15" s="14"/>
      <c r="L15" s="14"/>
      <c r="M15" s="14"/>
      <c r="N15" s="14"/>
      <c r="O15" s="14"/>
      <c r="P15" s="14"/>
    </row>
    <row r="16" spans="2:16" ht="15" x14ac:dyDescent="0.25">
      <c r="B16" s="9" t="s">
        <v>1997</v>
      </c>
      <c r="C16" s="37"/>
      <c r="D16" s="37"/>
      <c r="E16" s="37"/>
      <c r="F16" s="37"/>
      <c r="G16" s="10">
        <v>0</v>
      </c>
      <c r="H16" s="37"/>
      <c r="I16" s="41"/>
      <c r="J16" s="41">
        <v>0</v>
      </c>
      <c r="K16" s="10"/>
      <c r="L16" s="10"/>
      <c r="M16" s="10">
        <v>0</v>
      </c>
      <c r="N16" s="41"/>
      <c r="O16" s="41">
        <v>0</v>
      </c>
      <c r="P16" s="41">
        <v>0</v>
      </c>
    </row>
    <row r="17" spans="2:16" ht="15" x14ac:dyDescent="0.25">
      <c r="B17" s="11"/>
      <c r="C17" s="3"/>
      <c r="D17" s="3"/>
      <c r="E17" s="3"/>
      <c r="F17" s="3" t="s">
        <v>88</v>
      </c>
      <c r="G17" s="10">
        <v>0</v>
      </c>
      <c r="H17" s="3" t="s">
        <v>88</v>
      </c>
      <c r="I17" s="41">
        <v>0</v>
      </c>
      <c r="J17" s="41">
        <v>0</v>
      </c>
      <c r="K17" s="10">
        <v>0</v>
      </c>
      <c r="L17" s="10">
        <v>0</v>
      </c>
      <c r="M17" s="10">
        <v>0</v>
      </c>
      <c r="N17" s="41">
        <v>0</v>
      </c>
      <c r="O17" s="41">
        <v>0</v>
      </c>
      <c r="P17" s="41">
        <v>0</v>
      </c>
    </row>
    <row r="18" spans="2:16" x14ac:dyDescent="0.2">
      <c r="B18" s="44"/>
      <c r="C18" s="45"/>
      <c r="D18" s="45"/>
      <c r="E18" s="45"/>
      <c r="F18" s="45"/>
      <c r="G18" s="14"/>
      <c r="H18" s="45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9" t="s">
        <v>1998</v>
      </c>
      <c r="C19" s="37"/>
      <c r="D19" s="37"/>
      <c r="E19" s="37"/>
      <c r="F19" s="37"/>
      <c r="G19" s="10">
        <v>0</v>
      </c>
      <c r="H19" s="37"/>
      <c r="I19" s="41"/>
      <c r="J19" s="41">
        <v>0</v>
      </c>
      <c r="K19" s="10"/>
      <c r="L19" s="10"/>
      <c r="M19" s="10">
        <v>0</v>
      </c>
      <c r="N19" s="41"/>
      <c r="O19" s="41">
        <v>0</v>
      </c>
      <c r="P19" s="41">
        <v>0</v>
      </c>
    </row>
    <row r="20" spans="2:16" ht="15" x14ac:dyDescent="0.25">
      <c r="B20" s="11"/>
      <c r="C20" s="3"/>
      <c r="D20" s="3"/>
      <c r="E20" s="3"/>
      <c r="F20" s="3" t="s">
        <v>88</v>
      </c>
      <c r="G20" s="10">
        <v>0</v>
      </c>
      <c r="H20" s="3" t="s">
        <v>88</v>
      </c>
      <c r="I20" s="41">
        <v>0</v>
      </c>
      <c r="J20" s="41">
        <v>0</v>
      </c>
      <c r="K20" s="10">
        <v>0</v>
      </c>
      <c r="L20" s="10">
        <v>0</v>
      </c>
      <c r="M20" s="10">
        <v>0</v>
      </c>
      <c r="N20" s="41">
        <v>0</v>
      </c>
      <c r="O20" s="41">
        <v>0</v>
      </c>
      <c r="P20" s="41">
        <v>0</v>
      </c>
    </row>
    <row r="21" spans="2:16" x14ac:dyDescent="0.2">
      <c r="B21" s="44"/>
      <c r="C21" s="45"/>
      <c r="D21" s="45"/>
      <c r="E21" s="45"/>
      <c r="F21" s="45"/>
      <c r="G21" s="14"/>
      <c r="H21" s="45"/>
      <c r="I21" s="14"/>
      <c r="J21" s="14"/>
      <c r="K21" s="14"/>
      <c r="L21" s="14"/>
      <c r="M21" s="14"/>
      <c r="N21" s="14"/>
      <c r="O21" s="14"/>
      <c r="P21" s="14"/>
    </row>
    <row r="22" spans="2:16" ht="15" x14ac:dyDescent="0.25">
      <c r="B22" s="9" t="s">
        <v>1999</v>
      </c>
      <c r="C22" s="37"/>
      <c r="D22" s="37"/>
      <c r="E22" s="37"/>
      <c r="F22" s="37"/>
      <c r="G22" s="10">
        <v>0</v>
      </c>
      <c r="H22" s="37"/>
      <c r="I22" s="41"/>
      <c r="J22" s="41">
        <v>0</v>
      </c>
      <c r="K22" s="10"/>
      <c r="L22" s="10"/>
      <c r="M22" s="10">
        <v>0</v>
      </c>
      <c r="N22" s="41"/>
      <c r="O22" s="41">
        <v>0</v>
      </c>
      <c r="P22" s="41">
        <v>0</v>
      </c>
    </row>
    <row r="23" spans="2:16" ht="15" x14ac:dyDescent="0.25">
      <c r="B23" s="11"/>
      <c r="C23" s="3"/>
      <c r="D23" s="3"/>
      <c r="E23" s="3"/>
      <c r="F23" s="3" t="s">
        <v>88</v>
      </c>
      <c r="G23" s="10">
        <v>0</v>
      </c>
      <c r="H23" s="3" t="s">
        <v>88</v>
      </c>
      <c r="I23" s="41">
        <v>0</v>
      </c>
      <c r="J23" s="41">
        <v>0</v>
      </c>
      <c r="K23" s="10">
        <v>0</v>
      </c>
      <c r="L23" s="10">
        <v>0</v>
      </c>
      <c r="M23" s="10">
        <v>0</v>
      </c>
      <c r="N23" s="41">
        <v>0</v>
      </c>
      <c r="O23" s="41">
        <v>0</v>
      </c>
      <c r="P23" s="41">
        <v>0</v>
      </c>
    </row>
    <row r="24" spans="2:16" x14ac:dyDescent="0.2">
      <c r="B24" s="44"/>
      <c r="C24" s="45"/>
      <c r="D24" s="45"/>
      <c r="E24" s="45"/>
      <c r="F24" s="45"/>
      <c r="G24" s="14"/>
      <c r="H24" s="45"/>
      <c r="I24" s="14"/>
      <c r="J24" s="14"/>
      <c r="K24" s="14"/>
      <c r="L24" s="14"/>
      <c r="M24" s="14"/>
      <c r="N24" s="14"/>
      <c r="O24" s="14"/>
      <c r="P24" s="14"/>
    </row>
    <row r="25" spans="2:16" ht="15" x14ac:dyDescent="0.25">
      <c r="B25" s="9" t="s">
        <v>219</v>
      </c>
      <c r="C25" s="37"/>
      <c r="D25" s="37"/>
      <c r="E25" s="37"/>
      <c r="F25" s="37"/>
      <c r="G25" s="10">
        <v>0</v>
      </c>
      <c r="H25" s="37"/>
      <c r="I25" s="41"/>
      <c r="J25" s="41">
        <v>0</v>
      </c>
      <c r="K25" s="10"/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/>
      <c r="E26" s="3"/>
      <c r="F26" s="3" t="s">
        <v>88</v>
      </c>
      <c r="G26" s="10">
        <v>0</v>
      </c>
      <c r="H26" s="3" t="s">
        <v>88</v>
      </c>
      <c r="I26" s="41">
        <v>0</v>
      </c>
      <c r="J26" s="41">
        <v>0</v>
      </c>
      <c r="K26" s="10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14"/>
      <c r="H27" s="45"/>
      <c r="I27" s="14"/>
      <c r="J27" s="14"/>
      <c r="K27" s="14"/>
      <c r="L27" s="14"/>
      <c r="M27" s="14"/>
      <c r="N27" s="14"/>
      <c r="O27" s="14"/>
      <c r="P27" s="14"/>
    </row>
    <row r="28" spans="2:16" ht="15" x14ac:dyDescent="0.25">
      <c r="B28" s="15" t="s">
        <v>109</v>
      </c>
      <c r="C28" s="37"/>
      <c r="D28" s="37"/>
      <c r="E28" s="37"/>
      <c r="F28" s="37"/>
      <c r="G28" s="10">
        <v>0</v>
      </c>
      <c r="H28" s="37"/>
      <c r="I28" s="41"/>
      <c r="J28" s="41">
        <v>0</v>
      </c>
      <c r="K28" s="10"/>
      <c r="L28" s="10"/>
      <c r="M28" s="10">
        <v>0</v>
      </c>
      <c r="N28" s="41"/>
      <c r="O28" s="41">
        <v>0</v>
      </c>
      <c r="P28" s="41">
        <v>0</v>
      </c>
    </row>
    <row r="29" spans="2:16" ht="15" x14ac:dyDescent="0.25">
      <c r="B29" s="9" t="s">
        <v>215</v>
      </c>
      <c r="C29" s="37"/>
      <c r="D29" s="37"/>
      <c r="E29" s="37"/>
      <c r="F29" s="37"/>
      <c r="G29" s="10">
        <v>0</v>
      </c>
      <c r="H29" s="37"/>
      <c r="I29" s="41"/>
      <c r="J29" s="41">
        <v>0</v>
      </c>
      <c r="K29" s="10"/>
      <c r="L29" s="10"/>
      <c r="M29" s="10">
        <v>0</v>
      </c>
      <c r="N29" s="41"/>
      <c r="O29" s="41">
        <v>0</v>
      </c>
      <c r="P29" s="41">
        <v>0</v>
      </c>
    </row>
    <row r="30" spans="2:16" ht="15" x14ac:dyDescent="0.25">
      <c r="B30" s="11"/>
      <c r="C30" s="3"/>
      <c r="D30" s="3"/>
      <c r="E30" s="3"/>
      <c r="F30" s="3" t="s">
        <v>88</v>
      </c>
      <c r="G30" s="10">
        <v>0</v>
      </c>
      <c r="H30" s="3" t="s">
        <v>88</v>
      </c>
      <c r="I30" s="41">
        <v>0</v>
      </c>
      <c r="J30" s="41">
        <v>0</v>
      </c>
      <c r="K30" s="10">
        <v>0</v>
      </c>
      <c r="L30" s="10">
        <v>0</v>
      </c>
      <c r="M30" s="10">
        <v>0</v>
      </c>
      <c r="N30" s="41">
        <v>0</v>
      </c>
      <c r="O30" s="41">
        <v>0</v>
      </c>
      <c r="P30" s="41">
        <v>0</v>
      </c>
    </row>
    <row r="31" spans="2:16" x14ac:dyDescent="0.2">
      <c r="B31" s="44"/>
      <c r="C31" s="45"/>
      <c r="D31" s="45"/>
      <c r="E31" s="45"/>
      <c r="F31" s="45"/>
      <c r="G31" s="14"/>
      <c r="H31" s="45"/>
      <c r="I31" s="14"/>
      <c r="J31" s="14"/>
      <c r="K31" s="14"/>
      <c r="L31" s="14"/>
      <c r="M31" s="14"/>
      <c r="N31" s="14"/>
      <c r="O31" s="14"/>
      <c r="P31" s="14"/>
    </row>
    <row r="32" spans="2:16" ht="15" x14ac:dyDescent="0.25">
      <c r="B32" s="9" t="s">
        <v>2000</v>
      </c>
      <c r="C32" s="37"/>
      <c r="D32" s="37"/>
      <c r="E32" s="37"/>
      <c r="F32" s="37"/>
      <c r="G32" s="10">
        <v>0</v>
      </c>
      <c r="H32" s="37"/>
      <c r="I32" s="41"/>
      <c r="J32" s="41">
        <v>0</v>
      </c>
      <c r="K32" s="10"/>
      <c r="L32" s="10"/>
      <c r="M32" s="10">
        <v>0</v>
      </c>
      <c r="N32" s="41"/>
      <c r="O32" s="41">
        <v>0</v>
      </c>
      <c r="P32" s="41">
        <v>0</v>
      </c>
    </row>
    <row r="33" spans="2:16" ht="15" x14ac:dyDescent="0.25">
      <c r="B33" s="11"/>
      <c r="C33" s="3"/>
      <c r="D33" s="3"/>
      <c r="E33" s="3"/>
      <c r="F33" s="3" t="s">
        <v>88</v>
      </c>
      <c r="G33" s="10">
        <v>0</v>
      </c>
      <c r="H33" s="3" t="s">
        <v>88</v>
      </c>
      <c r="I33" s="41">
        <v>0</v>
      </c>
      <c r="J33" s="41">
        <v>0</v>
      </c>
      <c r="K33" s="10">
        <v>0</v>
      </c>
      <c r="L33" s="10">
        <v>0</v>
      </c>
      <c r="M33" s="10">
        <v>0</v>
      </c>
      <c r="N33" s="41">
        <v>0</v>
      </c>
      <c r="O33" s="41">
        <v>0</v>
      </c>
      <c r="P33" s="41">
        <v>0</v>
      </c>
    </row>
    <row r="34" spans="2:16" x14ac:dyDescent="0.2">
      <c r="B34" s="44"/>
      <c r="C34" s="45"/>
      <c r="D34" s="45"/>
      <c r="E34" s="45"/>
      <c r="F34" s="45"/>
      <c r="G34" s="14"/>
      <c r="H34" s="45"/>
      <c r="I34" s="14"/>
      <c r="J34" s="14"/>
      <c r="K34" s="14"/>
      <c r="L34" s="14"/>
      <c r="M34" s="14"/>
      <c r="N34" s="14"/>
      <c r="O34" s="14"/>
      <c r="P34" s="14"/>
    </row>
    <row r="35" spans="2:16" x14ac:dyDescent="0.2">
      <c r="B35" s="33"/>
      <c r="C35" s="48"/>
      <c r="D35" s="48"/>
      <c r="E35" s="48"/>
      <c r="F35" s="48"/>
      <c r="G35" s="49"/>
      <c r="H35" s="48"/>
      <c r="I35" s="49"/>
      <c r="J35" s="49"/>
      <c r="K35" s="49"/>
      <c r="L35" s="49"/>
      <c r="M35" s="49"/>
      <c r="N35" s="49"/>
      <c r="O35" s="49"/>
      <c r="P35" s="49"/>
    </row>
    <row r="37" spans="2:16" x14ac:dyDescent="0.2">
      <c r="B37" s="35" t="s">
        <v>59</v>
      </c>
    </row>
    <row r="39" spans="2:16" x14ac:dyDescent="0.2">
      <c r="B39" s="36" t="s">
        <v>60</v>
      </c>
    </row>
  </sheetData>
  <hyperlinks>
    <hyperlink ref="B39" r:id="rId1"/>
  </hyperlinks>
  <pageMargins left="0.7" right="0.7" top="0.75" bottom="0.75" header="0.3" footer="0.3"/>
  <pageSetup paperSize="9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showGridLines="0" rightToLeft="1" topLeftCell="D1" zoomScale="80" zoomScaleNormal="80" workbookViewId="0">
      <pane ySplit="10" topLeftCell="A11" activePane="bottomLeft" state="frozen"/>
      <selection pane="bottomLeft" activeCell="T21" sqref="T21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25" bestFit="1" customWidth="1"/>
    <col min="5" max="5" width="16.25" customWidth="1"/>
    <col min="6" max="6" width="19.875" customWidth="1"/>
    <col min="7" max="19" width="16.25" customWidth="1"/>
  </cols>
  <sheetData>
    <row r="1" spans="2:1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19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19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2:19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L5" s="26"/>
      <c r="M5" s="26"/>
      <c r="N5" s="26"/>
      <c r="O5" s="26"/>
      <c r="P5" s="26"/>
      <c r="Q5" s="26"/>
      <c r="R5" s="26"/>
      <c r="S5" s="26"/>
    </row>
    <row r="6" spans="2:19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ht="15" x14ac:dyDescent="0.2">
      <c r="B7" s="50" t="s">
        <v>250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t="30" x14ac:dyDescent="0.2">
      <c r="B8" s="50" t="s">
        <v>1943</v>
      </c>
      <c r="C8" s="27" t="s">
        <v>61</v>
      </c>
      <c r="D8" s="27" t="s">
        <v>243</v>
      </c>
      <c r="E8" s="27" t="s">
        <v>62</v>
      </c>
      <c r="F8" s="27" t="s">
        <v>244</v>
      </c>
      <c r="G8" s="27" t="s">
        <v>113</v>
      </c>
      <c r="H8" s="27" t="s">
        <v>63</v>
      </c>
      <c r="I8" s="27" t="s">
        <v>127</v>
      </c>
      <c r="J8" s="27" t="s">
        <v>233</v>
      </c>
      <c r="K8" s="27" t="s">
        <v>64</v>
      </c>
      <c r="L8" s="27" t="s">
        <v>114</v>
      </c>
      <c r="M8" s="27" t="s">
        <v>115</v>
      </c>
      <c r="N8" s="27" t="s">
        <v>128</v>
      </c>
      <c r="O8" s="27" t="s">
        <v>129</v>
      </c>
      <c r="P8" s="27" t="s">
        <v>0</v>
      </c>
      <c r="Q8" s="27" t="s">
        <v>130</v>
      </c>
      <c r="R8" s="27" t="s">
        <v>116</v>
      </c>
      <c r="S8" s="27" t="s">
        <v>117</v>
      </c>
    </row>
    <row r="9" spans="2:19" ht="15" x14ac:dyDescent="0.2">
      <c r="B9" s="50"/>
      <c r="C9" s="52"/>
      <c r="D9" s="52"/>
      <c r="E9" s="52"/>
      <c r="F9" s="52"/>
      <c r="G9" s="52"/>
      <c r="H9" s="52"/>
      <c r="I9" s="52" t="s">
        <v>234</v>
      </c>
      <c r="J9" s="52" t="s">
        <v>235</v>
      </c>
      <c r="K9" s="52"/>
      <c r="L9" s="52" t="s">
        <v>42</v>
      </c>
      <c r="M9" s="52" t="s">
        <v>42</v>
      </c>
      <c r="N9" s="52" t="s">
        <v>236</v>
      </c>
      <c r="O9" s="52" t="s">
        <v>237</v>
      </c>
      <c r="P9" s="52" t="s">
        <v>41</v>
      </c>
      <c r="Q9" s="52" t="s">
        <v>42</v>
      </c>
      <c r="R9" s="52" t="s">
        <v>42</v>
      </c>
      <c r="S9" s="52" t="s">
        <v>42</v>
      </c>
    </row>
    <row r="10" spans="2:19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  <c r="Q10" s="52" t="s">
        <v>242</v>
      </c>
      <c r="R10" s="52" t="s">
        <v>252</v>
      </c>
      <c r="S10" s="52" t="s">
        <v>253</v>
      </c>
    </row>
    <row r="11" spans="2:19" ht="15" x14ac:dyDescent="0.25">
      <c r="B11" s="16" t="s">
        <v>249</v>
      </c>
      <c r="C11" s="46"/>
      <c r="D11" s="46"/>
      <c r="E11" s="46"/>
      <c r="F11" s="46"/>
      <c r="G11" s="46"/>
      <c r="H11" s="46"/>
      <c r="I11" s="46"/>
      <c r="J11" s="17">
        <v>0</v>
      </c>
      <c r="K11" s="46"/>
      <c r="L11" s="47"/>
      <c r="M11" s="47">
        <v>0</v>
      </c>
      <c r="N11" s="17"/>
      <c r="O11" s="17"/>
      <c r="P11" s="17">
        <v>0</v>
      </c>
      <c r="Q11" s="47"/>
      <c r="R11" s="47">
        <v>0</v>
      </c>
      <c r="S11" s="47">
        <v>0</v>
      </c>
    </row>
    <row r="12" spans="2:19" ht="15" x14ac:dyDescent="0.25">
      <c r="B12" s="6" t="s">
        <v>66</v>
      </c>
      <c r="C12" s="38"/>
      <c r="D12" s="38"/>
      <c r="E12" s="38"/>
      <c r="F12" s="38"/>
      <c r="G12" s="38"/>
      <c r="H12" s="38"/>
      <c r="I12" s="38"/>
      <c r="J12" s="40">
        <v>0</v>
      </c>
      <c r="K12" s="38"/>
      <c r="L12" s="39"/>
      <c r="M12" s="39">
        <v>0</v>
      </c>
      <c r="N12" s="40"/>
      <c r="O12" s="40"/>
      <c r="P12" s="40">
        <v>0</v>
      </c>
      <c r="Q12" s="39"/>
      <c r="R12" s="39">
        <v>0</v>
      </c>
      <c r="S12" s="39">
        <v>0</v>
      </c>
    </row>
    <row r="13" spans="2:19" ht="15" x14ac:dyDescent="0.25">
      <c r="B13" s="9" t="s">
        <v>2002</v>
      </c>
      <c r="C13" s="37"/>
      <c r="D13" s="37"/>
      <c r="E13" s="37"/>
      <c r="F13" s="37"/>
      <c r="G13" s="37"/>
      <c r="H13" s="37"/>
      <c r="I13" s="37"/>
      <c r="J13" s="10">
        <v>0</v>
      </c>
      <c r="K13" s="37"/>
      <c r="L13" s="41"/>
      <c r="M13" s="41">
        <v>0</v>
      </c>
      <c r="N13" s="10"/>
      <c r="O13" s="10"/>
      <c r="P13" s="10">
        <v>0</v>
      </c>
      <c r="Q13" s="41"/>
      <c r="R13" s="41">
        <v>0</v>
      </c>
      <c r="S13" s="41">
        <v>0</v>
      </c>
    </row>
    <row r="14" spans="2:19" ht="15" x14ac:dyDescent="0.25">
      <c r="B14" s="11"/>
      <c r="C14" s="3"/>
      <c r="D14" s="3" t="s">
        <v>88</v>
      </c>
      <c r="E14" s="3" t="s">
        <v>88</v>
      </c>
      <c r="F14" s="3" t="s">
        <v>88</v>
      </c>
      <c r="G14" s="3"/>
      <c r="H14" s="3"/>
      <c r="I14" s="3" t="s">
        <v>88</v>
      </c>
      <c r="J14" s="10">
        <v>0</v>
      </c>
      <c r="K14" s="3" t="s">
        <v>88</v>
      </c>
      <c r="L14" s="41">
        <v>0</v>
      </c>
      <c r="M14" s="41">
        <v>0</v>
      </c>
      <c r="N14" s="10">
        <v>0</v>
      </c>
      <c r="O14" s="10">
        <v>0</v>
      </c>
      <c r="P14" s="10">
        <v>0</v>
      </c>
      <c r="Q14" s="41">
        <v>0</v>
      </c>
      <c r="R14" s="41">
        <v>0</v>
      </c>
      <c r="S14" s="41">
        <v>0</v>
      </c>
    </row>
    <row r="15" spans="2:19" x14ac:dyDescent="0.2">
      <c r="B15" s="44"/>
      <c r="C15" s="45"/>
      <c r="D15" s="45"/>
      <c r="E15" s="45"/>
      <c r="F15" s="45"/>
      <c r="G15" s="45"/>
      <c r="H15" s="45"/>
      <c r="I15" s="45"/>
      <c r="J15" s="14"/>
      <c r="K15" s="45"/>
      <c r="L15" s="14"/>
      <c r="M15" s="14"/>
      <c r="N15" s="14"/>
      <c r="O15" s="14"/>
      <c r="P15" s="14"/>
      <c r="Q15" s="14"/>
      <c r="R15" s="14"/>
      <c r="S15" s="14"/>
    </row>
    <row r="16" spans="2:19" ht="15" x14ac:dyDescent="0.25">
      <c r="B16" s="9" t="s">
        <v>2003</v>
      </c>
      <c r="C16" s="37"/>
      <c r="D16" s="37"/>
      <c r="E16" s="37"/>
      <c r="F16" s="37"/>
      <c r="G16" s="37"/>
      <c r="H16" s="37"/>
      <c r="I16" s="37"/>
      <c r="J16" s="10">
        <v>0</v>
      </c>
      <c r="K16" s="37"/>
      <c r="L16" s="41"/>
      <c r="M16" s="41">
        <v>0</v>
      </c>
      <c r="N16" s="10"/>
      <c r="O16" s="10"/>
      <c r="P16" s="10">
        <v>0</v>
      </c>
      <c r="Q16" s="41"/>
      <c r="R16" s="41">
        <v>0</v>
      </c>
      <c r="S16" s="41">
        <v>0</v>
      </c>
    </row>
    <row r="17" spans="2:19" ht="15" x14ac:dyDescent="0.25">
      <c r="B17" s="11"/>
      <c r="C17" s="3"/>
      <c r="D17" s="3" t="s">
        <v>88</v>
      </c>
      <c r="E17" s="3" t="s">
        <v>88</v>
      </c>
      <c r="F17" s="3" t="s">
        <v>88</v>
      </c>
      <c r="G17" s="3"/>
      <c r="H17" s="3"/>
      <c r="I17" s="3" t="s">
        <v>88</v>
      </c>
      <c r="J17" s="10">
        <v>0</v>
      </c>
      <c r="K17" s="3" t="s">
        <v>88</v>
      </c>
      <c r="L17" s="41">
        <v>0</v>
      </c>
      <c r="M17" s="41">
        <v>0</v>
      </c>
      <c r="N17" s="10">
        <v>0</v>
      </c>
      <c r="O17" s="10">
        <v>0</v>
      </c>
      <c r="P17" s="10">
        <v>0</v>
      </c>
      <c r="Q17" s="41">
        <v>0</v>
      </c>
      <c r="R17" s="41">
        <v>0</v>
      </c>
      <c r="S17" s="41">
        <v>0</v>
      </c>
    </row>
    <row r="18" spans="2:19" x14ac:dyDescent="0.2">
      <c r="B18" s="44"/>
      <c r="C18" s="45"/>
      <c r="D18" s="45"/>
      <c r="E18" s="45"/>
      <c r="F18" s="45"/>
      <c r="G18" s="45"/>
      <c r="H18" s="45"/>
      <c r="I18" s="45"/>
      <c r="J18" s="14"/>
      <c r="K18" s="45"/>
      <c r="L18" s="14"/>
      <c r="M18" s="14"/>
      <c r="N18" s="14"/>
      <c r="O18" s="14"/>
      <c r="P18" s="14"/>
      <c r="Q18" s="14"/>
      <c r="R18" s="14"/>
      <c r="S18" s="14"/>
    </row>
    <row r="19" spans="2:19" ht="15" x14ac:dyDescent="0.25">
      <c r="B19" s="9" t="s">
        <v>246</v>
      </c>
      <c r="C19" s="37"/>
      <c r="D19" s="37"/>
      <c r="E19" s="37"/>
      <c r="F19" s="37"/>
      <c r="G19" s="37"/>
      <c r="H19" s="37"/>
      <c r="I19" s="37"/>
      <c r="J19" s="10">
        <v>0</v>
      </c>
      <c r="K19" s="37"/>
      <c r="L19" s="41"/>
      <c r="M19" s="41">
        <v>0</v>
      </c>
      <c r="N19" s="10"/>
      <c r="O19" s="10"/>
      <c r="P19" s="10">
        <v>0</v>
      </c>
      <c r="Q19" s="41"/>
      <c r="R19" s="41">
        <v>0</v>
      </c>
      <c r="S19" s="41">
        <v>0</v>
      </c>
    </row>
    <row r="20" spans="2:19" ht="15" x14ac:dyDescent="0.25">
      <c r="B20" s="11"/>
      <c r="C20" s="3"/>
      <c r="D20" s="3" t="s">
        <v>88</v>
      </c>
      <c r="E20" s="3" t="s">
        <v>88</v>
      </c>
      <c r="F20" s="3" t="s">
        <v>88</v>
      </c>
      <c r="G20" s="3"/>
      <c r="H20" s="3"/>
      <c r="I20" s="3" t="s">
        <v>88</v>
      </c>
      <c r="J20" s="10">
        <v>0</v>
      </c>
      <c r="K20" s="3" t="s">
        <v>88</v>
      </c>
      <c r="L20" s="41">
        <v>0</v>
      </c>
      <c r="M20" s="41">
        <v>0</v>
      </c>
      <c r="N20" s="10">
        <v>0</v>
      </c>
      <c r="O20" s="10">
        <v>0</v>
      </c>
      <c r="P20" s="10">
        <v>0</v>
      </c>
      <c r="Q20" s="41">
        <v>0</v>
      </c>
      <c r="R20" s="41">
        <v>0</v>
      </c>
      <c r="S20" s="41">
        <v>0</v>
      </c>
    </row>
    <row r="21" spans="2:19" x14ac:dyDescent="0.2">
      <c r="B21" s="44"/>
      <c r="C21" s="45"/>
      <c r="D21" s="45"/>
      <c r="E21" s="45"/>
      <c r="F21" s="45"/>
      <c r="G21" s="45"/>
      <c r="H21" s="45"/>
      <c r="I21" s="45"/>
      <c r="J21" s="14"/>
      <c r="K21" s="45"/>
      <c r="L21" s="14"/>
      <c r="M21" s="14"/>
      <c r="N21" s="14"/>
      <c r="O21" s="14"/>
      <c r="P21" s="14"/>
      <c r="Q21" s="14"/>
      <c r="R21" s="14"/>
      <c r="S21" s="14"/>
    </row>
    <row r="22" spans="2:19" ht="15" x14ac:dyDescent="0.25">
      <c r="B22" s="9" t="s">
        <v>1779</v>
      </c>
      <c r="C22" s="37"/>
      <c r="D22" s="37"/>
      <c r="E22" s="37"/>
      <c r="F22" s="37"/>
      <c r="G22" s="37"/>
      <c r="H22" s="37"/>
      <c r="I22" s="37"/>
      <c r="J22" s="10">
        <v>0</v>
      </c>
      <c r="K22" s="37"/>
      <c r="L22" s="41"/>
      <c r="M22" s="41">
        <v>0</v>
      </c>
      <c r="N22" s="10"/>
      <c r="O22" s="10"/>
      <c r="P22" s="10">
        <v>0</v>
      </c>
      <c r="Q22" s="41"/>
      <c r="R22" s="41">
        <v>0</v>
      </c>
      <c r="S22" s="41">
        <v>0</v>
      </c>
    </row>
    <row r="23" spans="2:19" ht="15" x14ac:dyDescent="0.25">
      <c r="B23" s="11"/>
      <c r="C23" s="3"/>
      <c r="D23" s="3" t="s">
        <v>88</v>
      </c>
      <c r="E23" s="3" t="s">
        <v>88</v>
      </c>
      <c r="F23" s="3" t="s">
        <v>88</v>
      </c>
      <c r="G23" s="3"/>
      <c r="H23" s="3"/>
      <c r="I23" s="3" t="s">
        <v>88</v>
      </c>
      <c r="J23" s="10">
        <v>0</v>
      </c>
      <c r="K23" s="3" t="s">
        <v>88</v>
      </c>
      <c r="L23" s="41">
        <v>0</v>
      </c>
      <c r="M23" s="41">
        <v>0</v>
      </c>
      <c r="N23" s="10">
        <v>0</v>
      </c>
      <c r="O23" s="10">
        <v>0</v>
      </c>
      <c r="P23" s="10">
        <v>0</v>
      </c>
      <c r="Q23" s="41">
        <v>0</v>
      </c>
      <c r="R23" s="41">
        <v>0</v>
      </c>
      <c r="S23" s="41">
        <v>0</v>
      </c>
    </row>
    <row r="24" spans="2:19" x14ac:dyDescent="0.2">
      <c r="B24" s="44"/>
      <c r="C24" s="45"/>
      <c r="D24" s="45"/>
      <c r="E24" s="45"/>
      <c r="F24" s="45"/>
      <c r="G24" s="45"/>
      <c r="H24" s="45"/>
      <c r="I24" s="45"/>
      <c r="J24" s="14"/>
      <c r="K24" s="45"/>
      <c r="L24" s="14"/>
      <c r="M24" s="14"/>
      <c r="N24" s="14"/>
      <c r="O24" s="14"/>
      <c r="P24" s="14"/>
      <c r="Q24" s="14"/>
      <c r="R24" s="14"/>
      <c r="S24" s="14"/>
    </row>
    <row r="25" spans="2:19" ht="15" x14ac:dyDescent="0.25">
      <c r="B25" s="15" t="s">
        <v>109</v>
      </c>
      <c r="C25" s="37"/>
      <c r="D25" s="37"/>
      <c r="E25" s="37"/>
      <c r="F25" s="37"/>
      <c r="G25" s="37"/>
      <c r="H25" s="37"/>
      <c r="I25" s="37"/>
      <c r="J25" s="10">
        <v>0</v>
      </c>
      <c r="K25" s="37"/>
      <c r="L25" s="41"/>
      <c r="M25" s="41">
        <v>0</v>
      </c>
      <c r="N25" s="10"/>
      <c r="O25" s="10"/>
      <c r="P25" s="10">
        <v>0</v>
      </c>
      <c r="Q25" s="41"/>
      <c r="R25" s="41">
        <v>0</v>
      </c>
      <c r="S25" s="41">
        <v>0</v>
      </c>
    </row>
    <row r="26" spans="2:19" ht="15" x14ac:dyDescent="0.25">
      <c r="B26" s="9" t="s">
        <v>2004</v>
      </c>
      <c r="C26" s="37"/>
      <c r="D26" s="37"/>
      <c r="E26" s="37"/>
      <c r="F26" s="37"/>
      <c r="G26" s="37"/>
      <c r="H26" s="37"/>
      <c r="I26" s="37"/>
      <c r="J26" s="10">
        <v>0</v>
      </c>
      <c r="K26" s="37"/>
      <c r="L26" s="41"/>
      <c r="M26" s="41">
        <v>0</v>
      </c>
      <c r="N26" s="10"/>
      <c r="O26" s="10"/>
      <c r="P26" s="10">
        <v>0</v>
      </c>
      <c r="Q26" s="41"/>
      <c r="R26" s="41">
        <v>0</v>
      </c>
      <c r="S26" s="41">
        <v>0</v>
      </c>
    </row>
    <row r="27" spans="2:19" ht="15" x14ac:dyDescent="0.25">
      <c r="B27" s="11"/>
      <c r="C27" s="3"/>
      <c r="D27" s="3" t="s">
        <v>88</v>
      </c>
      <c r="E27" s="3" t="s">
        <v>88</v>
      </c>
      <c r="F27" s="3" t="s">
        <v>88</v>
      </c>
      <c r="G27" s="3"/>
      <c r="H27" s="3"/>
      <c r="I27" s="3" t="s">
        <v>88</v>
      </c>
      <c r="J27" s="10">
        <v>0</v>
      </c>
      <c r="K27" s="3" t="s">
        <v>88</v>
      </c>
      <c r="L27" s="41">
        <v>0</v>
      </c>
      <c r="M27" s="41">
        <v>0</v>
      </c>
      <c r="N27" s="10">
        <v>0</v>
      </c>
      <c r="O27" s="10">
        <v>0</v>
      </c>
      <c r="P27" s="10">
        <v>0</v>
      </c>
      <c r="Q27" s="41">
        <v>0</v>
      </c>
      <c r="R27" s="41">
        <v>0</v>
      </c>
      <c r="S27" s="41">
        <v>0</v>
      </c>
    </row>
    <row r="28" spans="2:19" x14ac:dyDescent="0.2">
      <c r="B28" s="44"/>
      <c r="C28" s="45"/>
      <c r="D28" s="45"/>
      <c r="E28" s="45"/>
      <c r="F28" s="45"/>
      <c r="G28" s="45"/>
      <c r="H28" s="45"/>
      <c r="I28" s="45"/>
      <c r="J28" s="14"/>
      <c r="K28" s="45"/>
      <c r="L28" s="14"/>
      <c r="M28" s="14"/>
      <c r="N28" s="14"/>
      <c r="O28" s="14"/>
      <c r="P28" s="14"/>
      <c r="Q28" s="14"/>
      <c r="R28" s="14"/>
      <c r="S28" s="14"/>
    </row>
    <row r="29" spans="2:19" ht="15" x14ac:dyDescent="0.25">
      <c r="B29" s="9" t="s">
        <v>2005</v>
      </c>
      <c r="C29" s="37"/>
      <c r="D29" s="37"/>
      <c r="E29" s="37"/>
      <c r="F29" s="37"/>
      <c r="G29" s="37"/>
      <c r="H29" s="37"/>
      <c r="I29" s="37"/>
      <c r="J29" s="10">
        <v>0</v>
      </c>
      <c r="K29" s="37"/>
      <c r="L29" s="41"/>
      <c r="M29" s="41">
        <v>0</v>
      </c>
      <c r="N29" s="10"/>
      <c r="O29" s="10"/>
      <c r="P29" s="10">
        <v>0</v>
      </c>
      <c r="Q29" s="41"/>
      <c r="R29" s="41">
        <v>0</v>
      </c>
      <c r="S29" s="41">
        <v>0</v>
      </c>
    </row>
    <row r="30" spans="2:19" ht="15" x14ac:dyDescent="0.25">
      <c r="B30" s="11"/>
      <c r="C30" s="3"/>
      <c r="D30" s="3" t="s">
        <v>88</v>
      </c>
      <c r="E30" s="3" t="s">
        <v>88</v>
      </c>
      <c r="F30" s="3" t="s">
        <v>88</v>
      </c>
      <c r="G30" s="3"/>
      <c r="H30" s="3"/>
      <c r="I30" s="3" t="s">
        <v>88</v>
      </c>
      <c r="J30" s="10">
        <v>0</v>
      </c>
      <c r="K30" s="3" t="s">
        <v>88</v>
      </c>
      <c r="L30" s="41">
        <v>0</v>
      </c>
      <c r="M30" s="41">
        <v>0</v>
      </c>
      <c r="N30" s="10">
        <v>0</v>
      </c>
      <c r="O30" s="10">
        <v>0</v>
      </c>
      <c r="P30" s="10">
        <v>0</v>
      </c>
      <c r="Q30" s="41">
        <v>0</v>
      </c>
      <c r="R30" s="41">
        <v>0</v>
      </c>
      <c r="S30" s="41">
        <v>0</v>
      </c>
    </row>
    <row r="31" spans="2:19" x14ac:dyDescent="0.2">
      <c r="B31" s="44"/>
      <c r="C31" s="45"/>
      <c r="D31" s="45"/>
      <c r="E31" s="45"/>
      <c r="F31" s="45"/>
      <c r="G31" s="45"/>
      <c r="H31" s="45"/>
      <c r="I31" s="45"/>
      <c r="J31" s="14"/>
      <c r="K31" s="45"/>
      <c r="L31" s="14"/>
      <c r="M31" s="14"/>
      <c r="N31" s="14"/>
      <c r="O31" s="14"/>
      <c r="P31" s="14"/>
      <c r="Q31" s="14"/>
      <c r="R31" s="14"/>
      <c r="S31" s="14"/>
    </row>
    <row r="32" spans="2:19" x14ac:dyDescent="0.2">
      <c r="B32" s="33"/>
      <c r="C32" s="48"/>
      <c r="D32" s="48"/>
      <c r="E32" s="48"/>
      <c r="F32" s="48"/>
      <c r="G32" s="48"/>
      <c r="H32" s="48"/>
      <c r="I32" s="48"/>
      <c r="J32" s="49"/>
      <c r="K32" s="48"/>
      <c r="L32" s="49"/>
      <c r="M32" s="49"/>
      <c r="N32" s="49"/>
      <c r="O32" s="49"/>
      <c r="P32" s="49"/>
      <c r="Q32" s="49"/>
      <c r="R32" s="49"/>
      <c r="S32" s="49"/>
    </row>
    <row r="34" spans="2:2" x14ac:dyDescent="0.2">
      <c r="B34" s="35" t="s">
        <v>59</v>
      </c>
    </row>
    <row r="36" spans="2:2" x14ac:dyDescent="0.2">
      <c r="B36" s="36" t="s">
        <v>60</v>
      </c>
    </row>
  </sheetData>
  <hyperlinks>
    <hyperlink ref="B36" r:id="rId1"/>
  </hyperlinks>
  <pageMargins left="0.7" right="0.7" top="0.75" bottom="0.75" header="0.3" footer="0.3"/>
  <pageSetup paperSize="9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8"/>
  <sheetViews>
    <sheetView showGridLines="0" rightToLeft="1" zoomScale="80" zoomScaleNormal="80" workbookViewId="0">
      <pane ySplit="10" topLeftCell="A11" activePane="bottomLeft" state="frozen"/>
      <selection pane="bottomLeft" activeCell="A11" sqref="A11"/>
    </sheetView>
  </sheetViews>
  <sheetFormatPr defaultRowHeight="14.25" x14ac:dyDescent="0.2"/>
  <cols>
    <col min="2" max="2" width="43.625" bestFit="1" customWidth="1"/>
    <col min="3" max="3" width="28" style="60" bestFit="1" customWidth="1"/>
    <col min="4" max="4" width="20.25" bestFit="1" customWidth="1"/>
    <col min="5" max="5" width="16.25" customWidth="1"/>
    <col min="6" max="6" width="18.75" bestFit="1" customWidth="1"/>
    <col min="7" max="19" width="16.25" customWidth="1"/>
  </cols>
  <sheetData>
    <row r="1" spans="2:1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19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19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2:19" ht="20.25" x14ac:dyDescent="0.55000000000000004">
      <c r="B5" s="26"/>
      <c r="C5" s="57"/>
      <c r="D5" s="26"/>
      <c r="E5" s="26"/>
      <c r="F5" s="26"/>
      <c r="G5" s="26"/>
      <c r="H5" s="26"/>
      <c r="I5" s="26"/>
      <c r="J5" s="26"/>
      <c r="L5" s="26"/>
      <c r="M5" s="26"/>
      <c r="N5" s="26"/>
      <c r="O5" s="26"/>
      <c r="P5" s="26"/>
      <c r="Q5" s="26"/>
      <c r="R5" s="26"/>
      <c r="S5" s="26"/>
    </row>
    <row r="6" spans="2:19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ht="15" x14ac:dyDescent="0.2">
      <c r="B7" s="50" t="s">
        <v>1144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t="30" x14ac:dyDescent="0.2">
      <c r="B8" s="50" t="s">
        <v>1943</v>
      </c>
      <c r="C8" s="25" t="s">
        <v>61</v>
      </c>
      <c r="D8" s="27" t="s">
        <v>243</v>
      </c>
      <c r="E8" s="27" t="s">
        <v>62</v>
      </c>
      <c r="F8" s="27" t="s">
        <v>244</v>
      </c>
      <c r="G8" s="27" t="s">
        <v>113</v>
      </c>
      <c r="H8" s="27" t="s">
        <v>63</v>
      </c>
      <c r="I8" s="27" t="s">
        <v>127</v>
      </c>
      <c r="J8" s="27" t="s">
        <v>233</v>
      </c>
      <c r="K8" s="27" t="s">
        <v>64</v>
      </c>
      <c r="L8" s="27" t="s">
        <v>114</v>
      </c>
      <c r="M8" s="27" t="s">
        <v>115</v>
      </c>
      <c r="N8" s="27" t="s">
        <v>128</v>
      </c>
      <c r="O8" s="27" t="s">
        <v>129</v>
      </c>
      <c r="P8" s="27" t="s">
        <v>0</v>
      </c>
      <c r="Q8" s="27" t="s">
        <v>130</v>
      </c>
      <c r="R8" s="27" t="s">
        <v>116</v>
      </c>
      <c r="S8" s="27" t="s">
        <v>117</v>
      </c>
    </row>
    <row r="9" spans="2:19" ht="15" x14ac:dyDescent="0.2">
      <c r="B9" s="50"/>
      <c r="C9" s="58"/>
      <c r="D9" s="52"/>
      <c r="E9" s="52"/>
      <c r="F9" s="52"/>
      <c r="G9" s="52"/>
      <c r="H9" s="52"/>
      <c r="I9" s="52" t="s">
        <v>234</v>
      </c>
      <c r="J9" s="52" t="s">
        <v>235</v>
      </c>
      <c r="K9" s="52"/>
      <c r="L9" s="52" t="s">
        <v>42</v>
      </c>
      <c r="M9" s="52" t="s">
        <v>42</v>
      </c>
      <c r="N9" s="52" t="s">
        <v>236</v>
      </c>
      <c r="O9" s="52" t="s">
        <v>237</v>
      </c>
      <c r="P9" s="52" t="s">
        <v>41</v>
      </c>
      <c r="Q9" s="52" t="s">
        <v>42</v>
      </c>
      <c r="R9" s="52" t="s">
        <v>42</v>
      </c>
      <c r="S9" s="52" t="s">
        <v>42</v>
      </c>
    </row>
    <row r="10" spans="2:19" x14ac:dyDescent="0.2">
      <c r="B10" s="51"/>
      <c r="C10" s="58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  <c r="Q10" s="52" t="s">
        <v>242</v>
      </c>
      <c r="R10" s="52" t="s">
        <v>252</v>
      </c>
      <c r="S10" s="52" t="s">
        <v>253</v>
      </c>
    </row>
    <row r="11" spans="2:19" ht="15" x14ac:dyDescent="0.25">
      <c r="B11" s="16" t="s">
        <v>1143</v>
      </c>
      <c r="C11" s="16"/>
      <c r="D11" s="46"/>
      <c r="E11" s="46"/>
      <c r="F11" s="46"/>
      <c r="G11" s="46"/>
      <c r="H11" s="46"/>
      <c r="I11" s="46"/>
      <c r="J11" s="17">
        <v>4.0302135547136144</v>
      </c>
      <c r="K11" s="46"/>
      <c r="L11" s="47"/>
      <c r="M11" s="47">
        <v>2.2728497523706068E-2</v>
      </c>
      <c r="N11" s="17"/>
      <c r="O11" s="17"/>
      <c r="P11" s="17">
        <f>P12+P77</f>
        <v>107192.189165093</v>
      </c>
      <c r="Q11" s="47"/>
      <c r="R11" s="47">
        <v>1</v>
      </c>
      <c r="S11" s="47">
        <v>2.249053434440566E-2</v>
      </c>
    </row>
    <row r="12" spans="2:19" ht="15" x14ac:dyDescent="0.25">
      <c r="B12" s="6" t="s">
        <v>66</v>
      </c>
      <c r="C12" s="59"/>
      <c r="D12" s="38"/>
      <c r="E12" s="38"/>
      <c r="F12" s="38"/>
      <c r="G12" s="38"/>
      <c r="H12" s="38"/>
      <c r="I12" s="38"/>
      <c r="J12" s="40">
        <v>4.0302135547136144</v>
      </c>
      <c r="K12" s="38"/>
      <c r="L12" s="39"/>
      <c r="M12" s="39">
        <v>2.2728497523706068E-2</v>
      </c>
      <c r="N12" s="40"/>
      <c r="O12" s="40"/>
      <c r="P12" s="40">
        <v>106966.039225093</v>
      </c>
      <c r="Q12" s="39"/>
      <c r="R12" s="39">
        <v>0.99789023862875215</v>
      </c>
      <c r="S12" s="39">
        <v>2.2443084683827112E-2</v>
      </c>
    </row>
    <row r="13" spans="2:19" ht="15" x14ac:dyDescent="0.25">
      <c r="B13" s="9" t="s">
        <v>131</v>
      </c>
      <c r="C13" s="3"/>
      <c r="D13" s="37"/>
      <c r="E13" s="37"/>
      <c r="F13" s="37"/>
      <c r="G13" s="37"/>
      <c r="H13" s="37"/>
      <c r="I13" s="37"/>
      <c r="J13" s="10">
        <v>5.4883859625637754</v>
      </c>
      <c r="K13" s="37"/>
      <c r="L13" s="41"/>
      <c r="M13" s="41">
        <v>2.5141032793683685E-2</v>
      </c>
      <c r="N13" s="10"/>
      <c r="O13" s="10"/>
      <c r="P13" s="10">
        <v>64738.51787036399</v>
      </c>
      <c r="Q13" s="41"/>
      <c r="R13" s="41">
        <v>0.60394808963791557</v>
      </c>
      <c r="S13" s="41">
        <v>1.3583115252239727E-2</v>
      </c>
    </row>
    <row r="14" spans="2:19" ht="15" x14ac:dyDescent="0.25">
      <c r="B14" s="11" t="s">
        <v>2006</v>
      </c>
      <c r="C14" s="3" t="s">
        <v>2007</v>
      </c>
      <c r="D14" s="3"/>
      <c r="E14" s="3" t="s">
        <v>2008</v>
      </c>
      <c r="F14" s="3" t="s">
        <v>219</v>
      </c>
      <c r="G14" s="3" t="s">
        <v>72</v>
      </c>
      <c r="H14" s="3" t="s">
        <v>73</v>
      </c>
      <c r="I14" s="3" t="s">
        <v>2009</v>
      </c>
      <c r="J14" s="10">
        <v>11.999999999999984</v>
      </c>
      <c r="K14" s="3" t="s">
        <v>74</v>
      </c>
      <c r="L14" s="41">
        <v>4.0999999999999995E-2</v>
      </c>
      <c r="M14" s="41">
        <v>2.5500000000000151E-2</v>
      </c>
      <c r="N14" s="10">
        <v>6758625.6822230006</v>
      </c>
      <c r="O14" s="10">
        <v>123.91</v>
      </c>
      <c r="P14" s="10">
        <v>8374.6130792069998</v>
      </c>
      <c r="Q14" s="41">
        <v>1.9493386631749177E-3</v>
      </c>
      <c r="R14" s="41">
        <v>7.8127083180554932E-2</v>
      </c>
      <c r="S14" s="41">
        <v>1.7571198475005085E-3</v>
      </c>
    </row>
    <row r="15" spans="2:19" ht="15" x14ac:dyDescent="0.25">
      <c r="B15" s="11" t="s">
        <v>2010</v>
      </c>
      <c r="C15" s="3" t="s">
        <v>2011</v>
      </c>
      <c r="D15" s="3"/>
      <c r="E15" s="3" t="s">
        <v>2008</v>
      </c>
      <c r="F15" s="3" t="s">
        <v>219</v>
      </c>
      <c r="G15" s="3" t="s">
        <v>72</v>
      </c>
      <c r="H15" s="3" t="s">
        <v>73</v>
      </c>
      <c r="I15" s="3" t="s">
        <v>2009</v>
      </c>
      <c r="J15" s="10">
        <v>2.4399999999991087</v>
      </c>
      <c r="K15" s="3" t="s">
        <v>74</v>
      </c>
      <c r="L15" s="41">
        <v>3.3000000000000002E-2</v>
      </c>
      <c r="M15" s="41">
        <v>1.069999999999471E-2</v>
      </c>
      <c r="N15" s="10">
        <v>702404.02770999994</v>
      </c>
      <c r="O15" s="10">
        <v>109.68</v>
      </c>
      <c r="P15" s="10">
        <v>770.3967375929999</v>
      </c>
      <c r="Q15" s="41">
        <v>2.8385924626992336E-3</v>
      </c>
      <c r="R15" s="41">
        <v>7.1870603967838223E-3</v>
      </c>
      <c r="S15" s="41">
        <v>1.6164082868918433E-4</v>
      </c>
    </row>
    <row r="16" spans="2:19" ht="15" x14ac:dyDescent="0.25">
      <c r="B16" s="11" t="s">
        <v>2012</v>
      </c>
      <c r="C16" s="3" t="s">
        <v>2013</v>
      </c>
      <c r="D16" s="3"/>
      <c r="E16" s="3" t="s">
        <v>2008</v>
      </c>
      <c r="F16" s="3" t="s">
        <v>219</v>
      </c>
      <c r="G16" s="3" t="s">
        <v>72</v>
      </c>
      <c r="H16" s="3" t="s">
        <v>73</v>
      </c>
      <c r="I16" s="3" t="s">
        <v>2014</v>
      </c>
      <c r="J16" s="10">
        <v>1.4800000000005358</v>
      </c>
      <c r="K16" s="3" t="s">
        <v>74</v>
      </c>
      <c r="L16" s="41">
        <v>4.9000000000000002E-2</v>
      </c>
      <c r="M16" s="41">
        <v>1.0600000000004186E-2</v>
      </c>
      <c r="N16" s="10">
        <v>310533.99336000002</v>
      </c>
      <c r="O16" s="10">
        <v>125.79</v>
      </c>
      <c r="P16" s="10">
        <v>390.62071014600002</v>
      </c>
      <c r="Q16" s="41">
        <v>1.0870955231186358E-3</v>
      </c>
      <c r="R16" s="41">
        <v>3.6441154265856261E-3</v>
      </c>
      <c r="S16" s="41">
        <v>8.1958103156602513E-5</v>
      </c>
    </row>
    <row r="17" spans="2:19" ht="15" x14ac:dyDescent="0.25">
      <c r="B17" s="11" t="s">
        <v>2015</v>
      </c>
      <c r="C17" s="3" t="s">
        <v>2016</v>
      </c>
      <c r="D17" s="3"/>
      <c r="E17" s="3" t="s">
        <v>2008</v>
      </c>
      <c r="F17" s="3" t="s">
        <v>219</v>
      </c>
      <c r="G17" s="3" t="s">
        <v>72</v>
      </c>
      <c r="H17" s="3" t="s">
        <v>73</v>
      </c>
      <c r="I17" s="3" t="s">
        <v>2017</v>
      </c>
      <c r="J17" s="10">
        <v>9.7300000000000217</v>
      </c>
      <c r="K17" s="3" t="s">
        <v>74</v>
      </c>
      <c r="L17" s="41">
        <v>4.9000000000000002E-2</v>
      </c>
      <c r="M17" s="41">
        <v>2.1299999999999781E-2</v>
      </c>
      <c r="N17" s="10">
        <v>3437983.6084829997</v>
      </c>
      <c r="O17" s="10">
        <v>153.52000000000001</v>
      </c>
      <c r="P17" s="10">
        <v>5277.9924356090005</v>
      </c>
      <c r="Q17" s="41">
        <v>1.751307040848108E-3</v>
      </c>
      <c r="R17" s="41">
        <v>4.9238591698878856E-2</v>
      </c>
      <c r="S17" s="41">
        <v>1.1074022376738022E-3</v>
      </c>
    </row>
    <row r="18" spans="2:19" ht="15" x14ac:dyDescent="0.25">
      <c r="B18" s="11" t="s">
        <v>2018</v>
      </c>
      <c r="C18" s="3" t="s">
        <v>2019</v>
      </c>
      <c r="D18" s="3"/>
      <c r="E18" s="3" t="s">
        <v>2020</v>
      </c>
      <c r="F18" s="3" t="s">
        <v>578</v>
      </c>
      <c r="G18" s="3" t="s">
        <v>81</v>
      </c>
      <c r="H18" s="3" t="s">
        <v>87</v>
      </c>
      <c r="I18" s="3" t="s">
        <v>2021</v>
      </c>
      <c r="J18" s="10">
        <v>3.9999999999920046</v>
      </c>
      <c r="K18" s="3" t="s">
        <v>74</v>
      </c>
      <c r="L18" s="41">
        <v>4.9000000000000002E-2</v>
      </c>
      <c r="M18" s="41">
        <v>1.0900000000076153E-2</v>
      </c>
      <c r="N18" s="10">
        <v>61281.042113000003</v>
      </c>
      <c r="O18" s="10">
        <v>139.54</v>
      </c>
      <c r="P18" s="10">
        <v>85.511566020999993</v>
      </c>
      <c r="Q18" s="41">
        <v>1.6788692775653564E-4</v>
      </c>
      <c r="R18" s="41">
        <v>7.9774064404355613E-4</v>
      </c>
      <c r="S18" s="41">
        <v>1.794161335278989E-5</v>
      </c>
    </row>
    <row r="19" spans="2:19" ht="15" x14ac:dyDescent="0.25">
      <c r="B19" s="11" t="s">
        <v>2022</v>
      </c>
      <c r="C19" s="3" t="s">
        <v>2023</v>
      </c>
      <c r="D19" s="3"/>
      <c r="E19" s="3" t="s">
        <v>298</v>
      </c>
      <c r="F19" s="3" t="s">
        <v>299</v>
      </c>
      <c r="G19" s="3" t="s">
        <v>81</v>
      </c>
      <c r="H19" s="3" t="s">
        <v>87</v>
      </c>
      <c r="I19" s="3" t="s">
        <v>2024</v>
      </c>
      <c r="J19" s="10">
        <v>0.23999999999915375</v>
      </c>
      <c r="K19" s="3" t="s">
        <v>74</v>
      </c>
      <c r="L19" s="41">
        <v>4.8000000000000001E-2</v>
      </c>
      <c r="M19" s="41">
        <v>6.7799999999972549E-2</v>
      </c>
      <c r="N19" s="10">
        <v>283555.412946</v>
      </c>
      <c r="O19" s="10">
        <v>120.83</v>
      </c>
      <c r="P19" s="10">
        <v>342.62000571400006</v>
      </c>
      <c r="Q19" s="41">
        <v>6.9669634630466822E-4</v>
      </c>
      <c r="R19" s="41">
        <v>3.1963150336104321E-3</v>
      </c>
      <c r="S19" s="41">
        <v>7.1886833038955561E-5</v>
      </c>
    </row>
    <row r="20" spans="2:19" ht="15" x14ac:dyDescent="0.25">
      <c r="B20" s="11" t="s">
        <v>2025</v>
      </c>
      <c r="C20" s="3" t="s">
        <v>2026</v>
      </c>
      <c r="D20" s="3"/>
      <c r="E20" s="3" t="s">
        <v>2027</v>
      </c>
      <c r="F20" s="3" t="s">
        <v>1149</v>
      </c>
      <c r="G20" s="3" t="s">
        <v>81</v>
      </c>
      <c r="H20" s="3" t="s">
        <v>137</v>
      </c>
      <c r="I20" s="3" t="s">
        <v>2028</v>
      </c>
      <c r="J20" s="10">
        <v>0.73000000000007814</v>
      </c>
      <c r="K20" s="3" t="s">
        <v>74</v>
      </c>
      <c r="L20" s="41">
        <v>4.7E-2</v>
      </c>
      <c r="M20" s="41">
        <v>1.129999999999318E-2</v>
      </c>
      <c r="N20" s="10">
        <v>503083.54527899995</v>
      </c>
      <c r="O20" s="10">
        <v>122.1</v>
      </c>
      <c r="P20" s="10">
        <v>614.26500887099996</v>
      </c>
      <c r="Q20" s="41">
        <v>2.7714803377614562E-3</v>
      </c>
      <c r="R20" s="41">
        <v>5.7305015753054004E-3</v>
      </c>
      <c r="S20" s="41">
        <v>1.2888204249007686E-4</v>
      </c>
    </row>
    <row r="21" spans="2:19" ht="15" x14ac:dyDescent="0.25">
      <c r="B21" s="11" t="s">
        <v>2029</v>
      </c>
      <c r="C21" s="3" t="s">
        <v>2030</v>
      </c>
      <c r="D21" s="3"/>
      <c r="E21" s="3" t="s">
        <v>257</v>
      </c>
      <c r="F21" s="3" t="s">
        <v>258</v>
      </c>
      <c r="G21" s="3" t="s">
        <v>81</v>
      </c>
      <c r="H21" s="3" t="s">
        <v>73</v>
      </c>
      <c r="I21" s="3" t="s">
        <v>2031</v>
      </c>
      <c r="J21" s="10">
        <v>4.469999999999855</v>
      </c>
      <c r="K21" s="3" t="s">
        <v>74</v>
      </c>
      <c r="L21" s="41">
        <v>6.6181000000000004E-2</v>
      </c>
      <c r="M21" s="41">
        <v>1.2900000000023904E-2</v>
      </c>
      <c r="N21" s="10">
        <v>167966.18053999997</v>
      </c>
      <c r="O21" s="10">
        <v>159.34</v>
      </c>
      <c r="P21" s="10">
        <v>267.63731207199999</v>
      </c>
      <c r="Q21" s="41">
        <v>0</v>
      </c>
      <c r="R21" s="41">
        <v>2.4967986394959802E-3</v>
      </c>
      <c r="S21" s="41">
        <v>5.6154335552649677E-5</v>
      </c>
    </row>
    <row r="22" spans="2:19" ht="15" x14ac:dyDescent="0.25">
      <c r="B22" s="11" t="s">
        <v>2032</v>
      </c>
      <c r="C22" s="3" t="s">
        <v>2033</v>
      </c>
      <c r="D22" s="3"/>
      <c r="E22" s="3" t="s">
        <v>257</v>
      </c>
      <c r="F22" s="3" t="s">
        <v>258</v>
      </c>
      <c r="G22" s="3" t="s">
        <v>81</v>
      </c>
      <c r="H22" s="3" t="s">
        <v>73</v>
      </c>
      <c r="I22" s="3" t="s">
        <v>2034</v>
      </c>
      <c r="J22" s="10">
        <v>0.49999999999816946</v>
      </c>
      <c r="K22" s="3" t="s">
        <v>74</v>
      </c>
      <c r="L22" s="41">
        <v>6.9000000000000006E-2</v>
      </c>
      <c r="M22" s="41">
        <v>1.5999999999995646E-2</v>
      </c>
      <c r="N22" s="10">
        <v>167966.18053999997</v>
      </c>
      <c r="O22" s="10">
        <v>131.76</v>
      </c>
      <c r="P22" s="10">
        <v>221.31223947899997</v>
      </c>
      <c r="Q22" s="41">
        <v>0</v>
      </c>
      <c r="R22" s="41">
        <v>2.0646302795266545E-3</v>
      </c>
      <c r="S22" s="41">
        <v>4.6434638210194073E-5</v>
      </c>
    </row>
    <row r="23" spans="2:19" ht="15" x14ac:dyDescent="0.25">
      <c r="B23" s="11" t="s">
        <v>2035</v>
      </c>
      <c r="C23" s="3" t="s">
        <v>2036</v>
      </c>
      <c r="D23" s="3"/>
      <c r="E23" s="3" t="s">
        <v>257</v>
      </c>
      <c r="F23" s="3" t="s">
        <v>258</v>
      </c>
      <c r="G23" s="3" t="s">
        <v>81</v>
      </c>
      <c r="H23" s="3" t="s">
        <v>73</v>
      </c>
      <c r="I23" s="3" t="s">
        <v>2034</v>
      </c>
      <c r="J23" s="10">
        <v>0.49999999999816941</v>
      </c>
      <c r="K23" s="3" t="s">
        <v>74</v>
      </c>
      <c r="L23" s="41">
        <v>6.9000000000000006E-2</v>
      </c>
      <c r="M23" s="41">
        <v>1.6000000000040829E-2</v>
      </c>
      <c r="N23" s="10">
        <v>45808.958329000001</v>
      </c>
      <c r="O23" s="10">
        <v>131.76</v>
      </c>
      <c r="P23" s="10">
        <v>60.357883495000003</v>
      </c>
      <c r="Q23" s="41">
        <v>0</v>
      </c>
      <c r="R23" s="41">
        <v>5.6308098533223603E-4</v>
      </c>
      <c r="S23" s="41">
        <v>1.2663992239296434E-5</v>
      </c>
    </row>
    <row r="24" spans="2:19" ht="15" x14ac:dyDescent="0.25">
      <c r="B24" s="11" t="s">
        <v>2037</v>
      </c>
      <c r="C24" s="3" t="s">
        <v>2038</v>
      </c>
      <c r="D24" s="3"/>
      <c r="E24" s="3" t="s">
        <v>257</v>
      </c>
      <c r="F24" s="3" t="s">
        <v>258</v>
      </c>
      <c r="G24" s="3" t="s">
        <v>81</v>
      </c>
      <c r="H24" s="3" t="s">
        <v>73</v>
      </c>
      <c r="I24" s="3" t="s">
        <v>2039</v>
      </c>
      <c r="J24" s="10">
        <v>1.1500000000222115</v>
      </c>
      <c r="K24" s="3" t="s">
        <v>74</v>
      </c>
      <c r="L24" s="41">
        <v>5.0999999999999997E-2</v>
      </c>
      <c r="M24" s="41">
        <v>1.1200000000102465E-2</v>
      </c>
      <c r="N24" s="10">
        <v>4580.8958330000005</v>
      </c>
      <c r="O24" s="10">
        <v>150.05000000000001</v>
      </c>
      <c r="P24" s="10">
        <v>6.8736341969999994</v>
      </c>
      <c r="Q24" s="41">
        <v>0</v>
      </c>
      <c r="R24" s="41">
        <v>6.4124394235605273E-5</v>
      </c>
      <c r="S24" s="41">
        <v>1.4421918908700887E-6</v>
      </c>
    </row>
    <row r="25" spans="2:19" ht="15" x14ac:dyDescent="0.25">
      <c r="B25" s="11" t="s">
        <v>2040</v>
      </c>
      <c r="C25" s="3" t="s">
        <v>2041</v>
      </c>
      <c r="D25" s="3"/>
      <c r="E25" s="3" t="s">
        <v>2042</v>
      </c>
      <c r="F25" s="3" t="s">
        <v>445</v>
      </c>
      <c r="G25" s="3" t="s">
        <v>86</v>
      </c>
      <c r="H25" s="3" t="s">
        <v>87</v>
      </c>
      <c r="I25" s="3" t="s">
        <v>2043</v>
      </c>
      <c r="J25" s="10">
        <v>1.4700000000029141</v>
      </c>
      <c r="K25" s="3" t="s">
        <v>74</v>
      </c>
      <c r="L25" s="41">
        <v>4.9000000000000002E-2</v>
      </c>
      <c r="M25" s="41">
        <v>1.5300000000107632E-2</v>
      </c>
      <c r="N25" s="10">
        <v>37868.738885000006</v>
      </c>
      <c r="O25" s="10">
        <v>125.49</v>
      </c>
      <c r="P25" s="10">
        <v>47.521480427</v>
      </c>
      <c r="Q25" s="41">
        <v>3.0996794237851937E-4</v>
      </c>
      <c r="R25" s="41">
        <v>4.4332969404897E-4</v>
      </c>
      <c r="S25" s="41">
        <v>9.9707217099032141E-6</v>
      </c>
    </row>
    <row r="26" spans="2:19" ht="15" x14ac:dyDescent="0.25">
      <c r="B26" s="11" t="s">
        <v>2044</v>
      </c>
      <c r="C26" s="3" t="s">
        <v>2045</v>
      </c>
      <c r="D26" s="3"/>
      <c r="E26" s="3" t="s">
        <v>2046</v>
      </c>
      <c r="F26" s="3" t="s">
        <v>578</v>
      </c>
      <c r="G26" s="3" t="s">
        <v>86</v>
      </c>
      <c r="H26" s="3" t="s">
        <v>87</v>
      </c>
      <c r="I26" s="3" t="s">
        <v>2047</v>
      </c>
      <c r="J26" s="10">
        <v>1.6999999999987323</v>
      </c>
      <c r="K26" s="3" t="s">
        <v>74</v>
      </c>
      <c r="L26" s="41">
        <v>4.9500000000000002E-2</v>
      </c>
      <c r="M26" s="41">
        <v>1.4899999999987517E-2</v>
      </c>
      <c r="N26" s="10">
        <v>98331.157506000003</v>
      </c>
      <c r="O26" s="10">
        <v>130.86000000000001</v>
      </c>
      <c r="P26" s="10">
        <v>128.67615275699998</v>
      </c>
      <c r="Q26" s="41">
        <v>3.0101320072908441E-3</v>
      </c>
      <c r="R26" s="41">
        <v>1.2004247115320898E-3</v>
      </c>
      <c r="S26" s="41">
        <v>2.6998193202585726E-5</v>
      </c>
    </row>
    <row r="27" spans="2:19" ht="15" x14ac:dyDescent="0.25">
      <c r="B27" s="11" t="s">
        <v>2048</v>
      </c>
      <c r="C27" s="3" t="s">
        <v>2049</v>
      </c>
      <c r="D27" s="3"/>
      <c r="E27" s="3" t="s">
        <v>2050</v>
      </c>
      <c r="F27" s="3" t="s">
        <v>316</v>
      </c>
      <c r="G27" s="3" t="s">
        <v>86</v>
      </c>
      <c r="H27" s="3" t="s">
        <v>73</v>
      </c>
      <c r="I27" s="3" t="s">
        <v>2051</v>
      </c>
      <c r="J27" s="10">
        <v>1.8099999999998151</v>
      </c>
      <c r="K27" s="3" t="s">
        <v>74</v>
      </c>
      <c r="L27" s="41">
        <v>5.3499999999999999E-2</v>
      </c>
      <c r="M27" s="41">
        <v>1.4199999999997761E-2</v>
      </c>
      <c r="N27" s="10">
        <v>1294904.6526039999</v>
      </c>
      <c r="O27" s="10">
        <v>113.47</v>
      </c>
      <c r="P27" s="10">
        <v>1469.3283094459998</v>
      </c>
      <c r="Q27" s="41">
        <v>2.1545597591898684E-3</v>
      </c>
      <c r="R27" s="41">
        <v>1.3707419550719323E-2</v>
      </c>
      <c r="S27" s="41">
        <v>3.0828719017863052E-4</v>
      </c>
    </row>
    <row r="28" spans="2:19" ht="15" x14ac:dyDescent="0.25">
      <c r="B28" s="11" t="s">
        <v>2052</v>
      </c>
      <c r="C28" s="3" t="s">
        <v>2053</v>
      </c>
      <c r="D28" s="3"/>
      <c r="E28" s="3" t="s">
        <v>2050</v>
      </c>
      <c r="F28" s="3" t="s">
        <v>316</v>
      </c>
      <c r="G28" s="3" t="s">
        <v>86</v>
      </c>
      <c r="H28" s="3" t="s">
        <v>73</v>
      </c>
      <c r="I28" s="3" t="s">
        <v>2054</v>
      </c>
      <c r="J28" s="10">
        <v>0.49000000000019134</v>
      </c>
      <c r="K28" s="3" t="s">
        <v>74</v>
      </c>
      <c r="L28" s="41">
        <v>7.400000000000001E-2</v>
      </c>
      <c r="M28" s="41">
        <v>-3.3999999999980331E-3</v>
      </c>
      <c r="N28" s="10">
        <v>1071685.1968470002</v>
      </c>
      <c r="O28" s="10">
        <v>127.18</v>
      </c>
      <c r="P28" s="10">
        <v>1362.9692333819999</v>
      </c>
      <c r="Q28" s="41">
        <v>7.02948043489898E-3</v>
      </c>
      <c r="R28" s="41">
        <v>1.2715191694450895E-2</v>
      </c>
      <c r="S28" s="41">
        <v>2.8597145549974945E-4</v>
      </c>
    </row>
    <row r="29" spans="2:19" ht="15" x14ac:dyDescent="0.25">
      <c r="B29" s="11" t="s">
        <v>2055</v>
      </c>
      <c r="C29" s="3" t="s">
        <v>2056</v>
      </c>
      <c r="D29" s="3"/>
      <c r="E29" s="3" t="s">
        <v>2057</v>
      </c>
      <c r="F29" s="3" t="s">
        <v>408</v>
      </c>
      <c r="G29" s="3" t="s">
        <v>86</v>
      </c>
      <c r="H29" s="3" t="s">
        <v>73</v>
      </c>
      <c r="I29" s="3" t="s">
        <v>2058</v>
      </c>
      <c r="J29" s="10">
        <v>1.2099999999948896</v>
      </c>
      <c r="K29" s="3" t="s">
        <v>74</v>
      </c>
      <c r="L29" s="41">
        <v>5.5500000000000001E-2</v>
      </c>
      <c r="M29" s="41">
        <v>9.7999999999826681E-3</v>
      </c>
      <c r="N29" s="10">
        <v>55589.904791000001</v>
      </c>
      <c r="O29" s="10">
        <v>135.96</v>
      </c>
      <c r="P29" s="10">
        <v>75.580034518000005</v>
      </c>
      <c r="Q29" s="41">
        <v>9.2649841318333346E-4</v>
      </c>
      <c r="R29" s="41">
        <v>7.0508900981203714E-4</v>
      </c>
      <c r="S29" s="41">
        <v>1.5857828591040603E-5</v>
      </c>
    </row>
    <row r="30" spans="2:19" ht="15" x14ac:dyDescent="0.25">
      <c r="B30" s="11" t="s">
        <v>2059</v>
      </c>
      <c r="C30" s="3" t="s">
        <v>2060</v>
      </c>
      <c r="D30" s="3"/>
      <c r="E30" s="3" t="s">
        <v>346</v>
      </c>
      <c r="F30" s="3" t="s">
        <v>347</v>
      </c>
      <c r="G30" s="3" t="s">
        <v>86</v>
      </c>
      <c r="H30" s="3" t="s">
        <v>87</v>
      </c>
      <c r="I30" s="3" t="s">
        <v>2061</v>
      </c>
      <c r="J30" s="10">
        <v>7.8000000000000069</v>
      </c>
      <c r="K30" s="3" t="s">
        <v>74</v>
      </c>
      <c r="L30" s="41">
        <v>0.06</v>
      </c>
      <c r="M30" s="41">
        <v>3.0800000000000327E-2</v>
      </c>
      <c r="N30" s="10">
        <v>2032604.5596670001</v>
      </c>
      <c r="O30" s="10">
        <v>125.66</v>
      </c>
      <c r="P30" s="10">
        <v>2554.1708896770006</v>
      </c>
      <c r="Q30" s="41">
        <v>2.6522219579202429E-3</v>
      </c>
      <c r="R30" s="41">
        <v>2.3827957144742808E-2</v>
      </c>
      <c r="S30" s="41">
        <v>5.3590348852086439E-4</v>
      </c>
    </row>
    <row r="31" spans="2:19" ht="15" x14ac:dyDescent="0.25">
      <c r="B31" s="11" t="s">
        <v>2062</v>
      </c>
      <c r="C31" s="3" t="s">
        <v>2063</v>
      </c>
      <c r="D31" s="3"/>
      <c r="E31" s="3" t="s">
        <v>346</v>
      </c>
      <c r="F31" s="3" t="s">
        <v>347</v>
      </c>
      <c r="G31" s="3" t="s">
        <v>86</v>
      </c>
      <c r="H31" s="3" t="s">
        <v>87</v>
      </c>
      <c r="I31" s="3" t="s">
        <v>2064</v>
      </c>
      <c r="J31" s="10">
        <v>4.1900000000000217</v>
      </c>
      <c r="K31" s="3" t="s">
        <v>74</v>
      </c>
      <c r="L31" s="41">
        <v>0.06</v>
      </c>
      <c r="M31" s="41">
        <v>2.8399999999999113E-2</v>
      </c>
      <c r="N31" s="10">
        <v>3869995.709301</v>
      </c>
      <c r="O31" s="10">
        <v>121.82</v>
      </c>
      <c r="P31" s="10">
        <v>4714.4287729610005</v>
      </c>
      <c r="Q31" s="41">
        <v>1.0457331559088252E-3</v>
      </c>
      <c r="R31" s="41">
        <v>4.3981084906289498E-2</v>
      </c>
      <c r="S31" s="41">
        <v>9.8915810058912532E-4</v>
      </c>
    </row>
    <row r="32" spans="2:19" ht="15" x14ac:dyDescent="0.25">
      <c r="B32" s="11" t="s">
        <v>2065</v>
      </c>
      <c r="C32" s="3" t="s">
        <v>2066</v>
      </c>
      <c r="D32" s="3"/>
      <c r="E32" s="3" t="s">
        <v>346</v>
      </c>
      <c r="F32" s="3" t="s">
        <v>347</v>
      </c>
      <c r="G32" s="3" t="s">
        <v>86</v>
      </c>
      <c r="H32" s="3" t="s">
        <v>73</v>
      </c>
      <c r="I32" s="3" t="s">
        <v>2067</v>
      </c>
      <c r="J32" s="10">
        <v>2.8199999999998737</v>
      </c>
      <c r="K32" s="3" t="s">
        <v>74</v>
      </c>
      <c r="L32" s="41">
        <v>6.8499999999999991E-2</v>
      </c>
      <c r="M32" s="41">
        <v>8.700000000001748E-3</v>
      </c>
      <c r="N32" s="10">
        <v>2589733.1108630002</v>
      </c>
      <c r="O32" s="10">
        <v>134.56</v>
      </c>
      <c r="P32" s="10">
        <v>3484.7448739779998</v>
      </c>
      <c r="Q32" s="41">
        <v>5.1276665343955368E-3</v>
      </c>
      <c r="R32" s="41">
        <v>3.2509317153798761E-2</v>
      </c>
      <c r="S32" s="41">
        <v>7.3115191396068706E-4</v>
      </c>
    </row>
    <row r="33" spans="2:19" ht="15" x14ac:dyDescent="0.25">
      <c r="B33" s="11" t="s">
        <v>2068</v>
      </c>
      <c r="C33" s="3" t="s">
        <v>2069</v>
      </c>
      <c r="D33" s="3"/>
      <c r="E33" s="3" t="s">
        <v>346</v>
      </c>
      <c r="F33" s="3" t="s">
        <v>347</v>
      </c>
      <c r="G33" s="3" t="s">
        <v>86</v>
      </c>
      <c r="H33" s="3" t="s">
        <v>73</v>
      </c>
      <c r="I33" s="3" t="s">
        <v>2070</v>
      </c>
      <c r="J33" s="10">
        <v>1.0299999999998741</v>
      </c>
      <c r="K33" s="3" t="s">
        <v>74</v>
      </c>
      <c r="L33" s="41">
        <v>6.5000000000000002E-2</v>
      </c>
      <c r="M33" s="41">
        <v>1.4099999999999512E-2</v>
      </c>
      <c r="N33" s="10">
        <v>3424983.1177289998</v>
      </c>
      <c r="O33" s="10">
        <v>132.96</v>
      </c>
      <c r="P33" s="10">
        <v>4553.8575533310004</v>
      </c>
      <c r="Q33" s="41">
        <v>4.1191753884118904E-3</v>
      </c>
      <c r="R33" s="41">
        <v>4.2483109905679189E-2</v>
      </c>
      <c r="S33" s="41">
        <v>9.5546784239083817E-4</v>
      </c>
    </row>
    <row r="34" spans="2:19" ht="15" x14ac:dyDescent="0.25">
      <c r="B34" s="11" t="s">
        <v>2071</v>
      </c>
      <c r="C34" s="3" t="s">
        <v>2072</v>
      </c>
      <c r="D34" s="3"/>
      <c r="E34" s="3" t="s">
        <v>2073</v>
      </c>
      <c r="F34" s="3" t="s">
        <v>578</v>
      </c>
      <c r="G34" s="3" t="s">
        <v>86</v>
      </c>
      <c r="H34" s="3" t="s">
        <v>73</v>
      </c>
      <c r="I34" s="3" t="s">
        <v>2074</v>
      </c>
      <c r="J34" s="10">
        <v>8.5099999999999199</v>
      </c>
      <c r="K34" s="3" t="s">
        <v>74</v>
      </c>
      <c r="L34" s="41">
        <v>4.8000000000000001E-2</v>
      </c>
      <c r="M34" s="41">
        <v>1.9399999999998693E-2</v>
      </c>
      <c r="N34" s="10">
        <v>1375996.816474</v>
      </c>
      <c r="O34" s="10">
        <v>128.82</v>
      </c>
      <c r="P34" s="10">
        <v>1772.559099072</v>
      </c>
      <c r="Q34" s="41">
        <v>1.6428639680104032E-3</v>
      </c>
      <c r="R34" s="41">
        <v>1.6536271092868319E-2</v>
      </c>
      <c r="S34" s="41">
        <v>3.719095729425574E-4</v>
      </c>
    </row>
    <row r="35" spans="2:19" ht="15" x14ac:dyDescent="0.25">
      <c r="B35" s="11" t="s">
        <v>2075</v>
      </c>
      <c r="C35" s="3" t="s">
        <v>2076</v>
      </c>
      <c r="D35" s="3"/>
      <c r="E35" s="3" t="s">
        <v>2073</v>
      </c>
      <c r="F35" s="3" t="s">
        <v>578</v>
      </c>
      <c r="G35" s="3" t="s">
        <v>86</v>
      </c>
      <c r="H35" s="3" t="s">
        <v>73</v>
      </c>
      <c r="I35" s="3" t="s">
        <v>2077</v>
      </c>
      <c r="J35" s="10">
        <v>11.229999999998254</v>
      </c>
      <c r="K35" s="3" t="s">
        <v>74</v>
      </c>
      <c r="L35" s="41">
        <v>2.6499999999999999E-2</v>
      </c>
      <c r="M35" s="41">
        <v>1.8299999999982837E-2</v>
      </c>
      <c r="N35" s="10">
        <v>335565.88941200002</v>
      </c>
      <c r="O35" s="10">
        <v>109.51</v>
      </c>
      <c r="P35" s="10">
        <v>367.478205495</v>
      </c>
      <c r="Q35" s="41">
        <v>2.8570178540218575E-4</v>
      </c>
      <c r="R35" s="41">
        <v>3.4282181225819093E-3</v>
      </c>
      <c r="S35" s="41">
        <v>7.7102457426042324E-5</v>
      </c>
    </row>
    <row r="36" spans="2:19" ht="15" x14ac:dyDescent="0.25">
      <c r="B36" s="11" t="s">
        <v>2078</v>
      </c>
      <c r="C36" s="3" t="s">
        <v>2079</v>
      </c>
      <c r="D36" s="3"/>
      <c r="E36" s="3" t="s">
        <v>2073</v>
      </c>
      <c r="F36" s="3" t="s">
        <v>578</v>
      </c>
      <c r="G36" s="3" t="s">
        <v>86</v>
      </c>
      <c r="H36" s="3" t="s">
        <v>73</v>
      </c>
      <c r="I36" s="3" t="s">
        <v>2080</v>
      </c>
      <c r="J36" s="10">
        <v>5.3400000000013321</v>
      </c>
      <c r="K36" s="3" t="s">
        <v>74</v>
      </c>
      <c r="L36" s="41">
        <v>5.5999999999999994E-2</v>
      </c>
      <c r="M36" s="41">
        <v>1.3299999999991576E-2</v>
      </c>
      <c r="N36" s="10">
        <v>363313.88777899998</v>
      </c>
      <c r="O36" s="10">
        <v>148.36000000000001</v>
      </c>
      <c r="P36" s="10">
        <v>539.01248397400002</v>
      </c>
      <c r="Q36" s="41">
        <v>3.8553283885583907E-4</v>
      </c>
      <c r="R36" s="41">
        <v>5.0284679151746323E-3</v>
      </c>
      <c r="S36" s="41">
        <v>1.13092930345977E-4</v>
      </c>
    </row>
    <row r="37" spans="2:19" ht="15" x14ac:dyDescent="0.25">
      <c r="B37" s="11" t="s">
        <v>2081</v>
      </c>
      <c r="C37" s="3">
        <v>1131994</v>
      </c>
      <c r="D37" s="3"/>
      <c r="E37" s="3" t="s">
        <v>2073</v>
      </c>
      <c r="F37" s="3" t="s">
        <v>578</v>
      </c>
      <c r="G37" s="3" t="s">
        <v>86</v>
      </c>
      <c r="H37" s="3" t="s">
        <v>73</v>
      </c>
      <c r="I37" s="3" t="s">
        <v>2077</v>
      </c>
      <c r="J37" s="10">
        <v>10.869999999999967</v>
      </c>
      <c r="K37" s="3" t="s">
        <v>74</v>
      </c>
      <c r="L37" s="41">
        <v>2.9500000000000002E-2</v>
      </c>
      <c r="M37" s="41">
        <v>2.2499999999999565E-2</v>
      </c>
      <c r="N37" s="10">
        <v>4069087.6111379997</v>
      </c>
      <c r="O37" s="10">
        <v>109.51</v>
      </c>
      <c r="P37" s="10">
        <v>4456.0578429570005</v>
      </c>
      <c r="Q37" s="41">
        <v>3.4644331624323556E-3</v>
      </c>
      <c r="R37" s="41">
        <v>4.1570732696707621E-2</v>
      </c>
      <c r="S37" s="41">
        <v>9.3494799143741013E-4</v>
      </c>
    </row>
    <row r="38" spans="2:19" ht="15" x14ac:dyDescent="0.25">
      <c r="B38" s="11" t="s">
        <v>2082</v>
      </c>
      <c r="C38" s="3" t="s">
        <v>2083</v>
      </c>
      <c r="D38" s="3"/>
      <c r="E38" s="3" t="s">
        <v>2084</v>
      </c>
      <c r="F38" s="3" t="s">
        <v>219</v>
      </c>
      <c r="G38" s="3" t="s">
        <v>357</v>
      </c>
      <c r="H38" s="3" t="s">
        <v>73</v>
      </c>
      <c r="I38" s="3" t="s">
        <v>2085</v>
      </c>
      <c r="J38" s="10">
        <v>3.9999999999990155</v>
      </c>
      <c r="K38" s="3" t="s">
        <v>74</v>
      </c>
      <c r="L38" s="41">
        <v>7.7499999999999999E-2</v>
      </c>
      <c r="M38" s="41">
        <v>1.2699999999961532E-2</v>
      </c>
      <c r="N38" s="10">
        <v>60384.189136000001</v>
      </c>
      <c r="O38" s="10">
        <v>156.97</v>
      </c>
      <c r="P38" s="10">
        <v>94.785061611000003</v>
      </c>
      <c r="Q38" s="41">
        <v>2.0612174312690727E-3</v>
      </c>
      <c r="R38" s="41">
        <v>8.8425343627431614E-4</v>
      </c>
      <c r="S38" s="41">
        <v>1.9887332277686229E-5</v>
      </c>
    </row>
    <row r="39" spans="2:19" ht="15" x14ac:dyDescent="0.25">
      <c r="B39" s="11" t="s">
        <v>2086</v>
      </c>
      <c r="C39" s="3" t="s">
        <v>2087</v>
      </c>
      <c r="D39" s="3"/>
      <c r="E39" s="3" t="s">
        <v>2088</v>
      </c>
      <c r="F39" s="3" t="s">
        <v>299</v>
      </c>
      <c r="G39" s="3" t="s">
        <v>357</v>
      </c>
      <c r="H39" s="3" t="s">
        <v>73</v>
      </c>
      <c r="I39" s="3" t="s">
        <v>2089</v>
      </c>
      <c r="J39" s="10">
        <v>2.9599999999995634</v>
      </c>
      <c r="K39" s="3" t="s">
        <v>74</v>
      </c>
      <c r="L39" s="41">
        <v>5.2999999999999999E-2</v>
      </c>
      <c r="M39" s="41">
        <v>9.3000000000017825E-3</v>
      </c>
      <c r="N39" s="10">
        <v>576846.08860899997</v>
      </c>
      <c r="O39" s="10">
        <v>137.31</v>
      </c>
      <c r="P39" s="10">
        <v>792.06736437500001</v>
      </c>
      <c r="Q39" s="41">
        <v>2.8395759531047041E-3</v>
      </c>
      <c r="R39" s="41">
        <v>7.3892264962990015E-3</v>
      </c>
      <c r="S39" s="41">
        <v>1.6618765229360499E-4</v>
      </c>
    </row>
    <row r="40" spans="2:19" ht="15" x14ac:dyDescent="0.25">
      <c r="B40" s="11" t="s">
        <v>2090</v>
      </c>
      <c r="C40" s="3" t="s">
        <v>2091</v>
      </c>
      <c r="D40" s="3"/>
      <c r="E40" s="3" t="s">
        <v>2084</v>
      </c>
      <c r="F40" s="3" t="s">
        <v>219</v>
      </c>
      <c r="G40" s="3" t="s">
        <v>357</v>
      </c>
      <c r="H40" s="3" t="s">
        <v>73</v>
      </c>
      <c r="I40" s="3" t="s">
        <v>2092</v>
      </c>
      <c r="J40" s="10">
        <v>4.0100000000001064</v>
      </c>
      <c r="K40" s="3" t="s">
        <v>74</v>
      </c>
      <c r="L40" s="41">
        <v>7.7499999999999999E-2</v>
      </c>
      <c r="M40" s="41">
        <v>1.209999999999984E-2</v>
      </c>
      <c r="N40" s="10">
        <v>2827429.6779979998</v>
      </c>
      <c r="O40" s="10">
        <v>158.38</v>
      </c>
      <c r="P40" s="10">
        <v>4478.0831239170002</v>
      </c>
      <c r="Q40" s="41">
        <v>0</v>
      </c>
      <c r="R40" s="41">
        <v>4.1776207378506292E-2</v>
      </c>
      <c r="S40" s="41">
        <v>9.3956922682530877E-4</v>
      </c>
    </row>
    <row r="41" spans="2:19" ht="15" x14ac:dyDescent="0.25">
      <c r="B41" s="11" t="s">
        <v>2093</v>
      </c>
      <c r="C41" s="3" t="s">
        <v>2094</v>
      </c>
      <c r="D41" s="3"/>
      <c r="E41" s="3" t="s">
        <v>754</v>
      </c>
      <c r="F41" s="3" t="s">
        <v>408</v>
      </c>
      <c r="G41" s="3" t="s">
        <v>357</v>
      </c>
      <c r="H41" s="3" t="s">
        <v>87</v>
      </c>
      <c r="I41" s="3" t="s">
        <v>2095</v>
      </c>
      <c r="J41" s="10">
        <v>1.9499999999996853</v>
      </c>
      <c r="K41" s="3" t="s">
        <v>74</v>
      </c>
      <c r="L41" s="41">
        <v>3.5000000000000003E-2</v>
      </c>
      <c r="M41" s="41">
        <v>1.5199999999999089E-2</v>
      </c>
      <c r="N41" s="10">
        <v>1949232.255507</v>
      </c>
      <c r="O41" s="10">
        <v>106</v>
      </c>
      <c r="P41" s="10">
        <v>2066.1861908380001</v>
      </c>
      <c r="Q41" s="41">
        <v>3.8984645110140001E-3</v>
      </c>
      <c r="R41" s="41">
        <v>1.9275529373280594E-2</v>
      </c>
      <c r="S41" s="41">
        <v>4.3351695537636732E-4</v>
      </c>
    </row>
    <row r="42" spans="2:19" ht="15" x14ac:dyDescent="0.25">
      <c r="B42" s="11" t="s">
        <v>2096</v>
      </c>
      <c r="C42" s="3" t="s">
        <v>2097</v>
      </c>
      <c r="D42" s="3"/>
      <c r="E42" s="3" t="s">
        <v>754</v>
      </c>
      <c r="F42" s="3" t="s">
        <v>408</v>
      </c>
      <c r="G42" s="3" t="s">
        <v>357</v>
      </c>
      <c r="H42" s="3" t="s">
        <v>87</v>
      </c>
      <c r="I42" s="3" t="s">
        <v>2098</v>
      </c>
      <c r="J42" s="10">
        <v>1.969999999999825</v>
      </c>
      <c r="K42" s="3" t="s">
        <v>74</v>
      </c>
      <c r="L42" s="41">
        <v>2.35E-2</v>
      </c>
      <c r="M42" s="41">
        <v>2.6099999999996501E-2</v>
      </c>
      <c r="N42" s="10">
        <v>1838191.3405180001</v>
      </c>
      <c r="O42" s="10">
        <v>100.12</v>
      </c>
      <c r="P42" s="10">
        <v>1840.397170127</v>
      </c>
      <c r="Q42" s="41">
        <v>5.6619663290313439E-3</v>
      </c>
      <c r="R42" s="41">
        <v>1.7169135031774526E-2</v>
      </c>
      <c r="S42" s="41">
        <v>3.8614302109586332E-4</v>
      </c>
    </row>
    <row r="43" spans="2:19" ht="15" x14ac:dyDescent="0.25">
      <c r="B43" s="11" t="s">
        <v>2099</v>
      </c>
      <c r="C43" s="3" t="s">
        <v>2100</v>
      </c>
      <c r="D43" s="3"/>
      <c r="E43" s="3" t="s">
        <v>441</v>
      </c>
      <c r="F43" s="3" t="s">
        <v>408</v>
      </c>
      <c r="G43" s="3" t="s">
        <v>357</v>
      </c>
      <c r="H43" s="3" t="s">
        <v>87</v>
      </c>
      <c r="I43" s="3" t="s">
        <v>2101</v>
      </c>
      <c r="J43" s="10">
        <v>3.2700000000001896</v>
      </c>
      <c r="K43" s="3" t="s">
        <v>74</v>
      </c>
      <c r="L43" s="41">
        <v>4.4999999999999998E-2</v>
      </c>
      <c r="M43" s="41">
        <v>1.7399999999997924E-2</v>
      </c>
      <c r="N43" s="10">
        <v>1252111.5276579999</v>
      </c>
      <c r="O43" s="10">
        <v>118.9</v>
      </c>
      <c r="P43" s="10">
        <v>1488.7606063840001</v>
      </c>
      <c r="Q43" s="41">
        <v>5.0084461106319998E-3</v>
      </c>
      <c r="R43" s="41">
        <v>1.388870418618909E-2</v>
      </c>
      <c r="S43" s="41">
        <v>3.1236437849877641E-4</v>
      </c>
    </row>
    <row r="44" spans="2:19" ht="15" x14ac:dyDescent="0.25">
      <c r="B44" s="11" t="s">
        <v>2102</v>
      </c>
      <c r="C44" s="3" t="s">
        <v>2103</v>
      </c>
      <c r="D44" s="3"/>
      <c r="E44" s="3" t="s">
        <v>1158</v>
      </c>
      <c r="F44" s="3" t="s">
        <v>258</v>
      </c>
      <c r="G44" s="3" t="s">
        <v>357</v>
      </c>
      <c r="H44" s="3" t="s">
        <v>73</v>
      </c>
      <c r="I44" s="3" t="s">
        <v>2104</v>
      </c>
      <c r="J44" s="10">
        <v>6.2299999999999836</v>
      </c>
      <c r="K44" s="3" t="s">
        <v>74</v>
      </c>
      <c r="L44" s="41">
        <v>3.61E-2</v>
      </c>
      <c r="M44" s="41">
        <v>3.3600000000002753E-2</v>
      </c>
      <c r="N44" s="10">
        <v>2748537.4997370001</v>
      </c>
      <c r="O44" s="10">
        <v>103.23</v>
      </c>
      <c r="P44" s="10">
        <v>2837.3152609789995</v>
      </c>
      <c r="Q44" s="41">
        <v>0</v>
      </c>
      <c r="R44" s="41">
        <v>2.6469421728192184E-2</v>
      </c>
      <c r="S44" s="41">
        <v>5.9531143845446377E-4</v>
      </c>
    </row>
    <row r="45" spans="2:19" ht="15" x14ac:dyDescent="0.25">
      <c r="B45" s="11" t="s">
        <v>2105</v>
      </c>
      <c r="C45" s="3" t="s">
        <v>2106</v>
      </c>
      <c r="D45" s="3"/>
      <c r="E45" s="3" t="s">
        <v>276</v>
      </c>
      <c r="F45" s="3" t="s">
        <v>258</v>
      </c>
      <c r="G45" s="3" t="s">
        <v>220</v>
      </c>
      <c r="H45" s="3" t="s">
        <v>73</v>
      </c>
      <c r="I45" s="3" t="s">
        <v>2107</v>
      </c>
      <c r="J45" s="10">
        <v>1.9700000000002122</v>
      </c>
      <c r="K45" s="3" t="s">
        <v>74</v>
      </c>
      <c r="L45" s="41">
        <v>5.7500000000000002E-2</v>
      </c>
      <c r="M45" s="41">
        <v>1.2800000000008369E-2</v>
      </c>
      <c r="N45" s="10">
        <v>645906.31243799999</v>
      </c>
      <c r="O45" s="10">
        <v>136.1</v>
      </c>
      <c r="P45" s="10">
        <v>879.07849122800008</v>
      </c>
      <c r="Q45" s="41">
        <v>1.4059780418763607E-3</v>
      </c>
      <c r="R45" s="41">
        <v>8.2009566002433209E-3</v>
      </c>
      <c r="S45" s="41">
        <v>1.8444389607475268E-4</v>
      </c>
    </row>
    <row r="46" spans="2:19" ht="15" x14ac:dyDescent="0.25">
      <c r="B46" s="11" t="s">
        <v>2108</v>
      </c>
      <c r="C46" s="3" t="s">
        <v>2109</v>
      </c>
      <c r="D46" s="3"/>
      <c r="E46" s="3" t="s">
        <v>257</v>
      </c>
      <c r="F46" s="3" t="s">
        <v>258</v>
      </c>
      <c r="G46" s="3" t="s">
        <v>220</v>
      </c>
      <c r="H46" s="3" t="s">
        <v>73</v>
      </c>
      <c r="I46" s="3" t="s">
        <v>2034</v>
      </c>
      <c r="J46" s="10">
        <v>0.50000000000073008</v>
      </c>
      <c r="K46" s="3" t="s">
        <v>74</v>
      </c>
      <c r="L46" s="41">
        <v>6.9000000000000006E-2</v>
      </c>
      <c r="M46" s="41">
        <v>1.9300000000022067E-2</v>
      </c>
      <c r="N46" s="10">
        <v>124294.973599</v>
      </c>
      <c r="O46" s="10">
        <v>131.55000000000001</v>
      </c>
      <c r="P46" s="10">
        <v>163.51003777</v>
      </c>
      <c r="Q46" s="41">
        <v>0</v>
      </c>
      <c r="R46" s="41">
        <v>1.5253913465482878E-3</v>
      </c>
      <c r="S46" s="41">
        <v>3.4306866468203461E-5</v>
      </c>
    </row>
    <row r="47" spans="2:19" ht="15" x14ac:dyDescent="0.25">
      <c r="B47" s="11" t="s">
        <v>2110</v>
      </c>
      <c r="C47" s="3" t="s">
        <v>2111</v>
      </c>
      <c r="D47" s="3"/>
      <c r="E47" s="3" t="s">
        <v>546</v>
      </c>
      <c r="F47" s="3" t="s">
        <v>445</v>
      </c>
      <c r="G47" s="3" t="s">
        <v>530</v>
      </c>
      <c r="H47" s="3" t="s">
        <v>87</v>
      </c>
      <c r="I47" s="3" t="s">
        <v>2112</v>
      </c>
      <c r="J47" s="10">
        <v>1.4799999999999172</v>
      </c>
      <c r="K47" s="3" t="s">
        <v>74</v>
      </c>
      <c r="L47" s="41">
        <v>5.4000000000000006E-2</v>
      </c>
      <c r="M47" s="41">
        <v>1.9099999999998039E-2</v>
      </c>
      <c r="N47" s="10">
        <v>1575249.813147</v>
      </c>
      <c r="O47" s="10">
        <v>124.98</v>
      </c>
      <c r="P47" s="10">
        <v>1968.7472165439999</v>
      </c>
      <c r="Q47" s="41">
        <v>4.4120133126079085E-3</v>
      </c>
      <c r="R47" s="41">
        <v>1.8366517484887043E-2</v>
      </c>
      <c r="S47" s="41">
        <v>4.1307279228097905E-4</v>
      </c>
    </row>
    <row r="48" spans="2:19" ht="15" x14ac:dyDescent="0.25">
      <c r="B48" s="11" t="s">
        <v>2113</v>
      </c>
      <c r="C48" s="3" t="s">
        <v>2114</v>
      </c>
      <c r="D48" s="3"/>
      <c r="E48" s="3" t="s">
        <v>546</v>
      </c>
      <c r="F48" s="3" t="s">
        <v>445</v>
      </c>
      <c r="G48" s="3" t="s">
        <v>530</v>
      </c>
      <c r="H48" s="3" t="s">
        <v>87</v>
      </c>
      <c r="I48" s="3" t="s">
        <v>2115</v>
      </c>
      <c r="J48" s="10">
        <v>0.77999999999850167</v>
      </c>
      <c r="K48" s="3" t="s">
        <v>74</v>
      </c>
      <c r="L48" s="41">
        <v>5.3499999999999999E-2</v>
      </c>
      <c r="M48" s="41">
        <v>1.4699999999994523E-2</v>
      </c>
      <c r="N48" s="10">
        <v>383901.925192</v>
      </c>
      <c r="O48" s="10">
        <v>123.25</v>
      </c>
      <c r="P48" s="10">
        <v>473.15912299199999</v>
      </c>
      <c r="Q48" s="41">
        <v>1.933266761904043E-3</v>
      </c>
      <c r="R48" s="41">
        <v>4.4141194118468815E-3</v>
      </c>
      <c r="S48" s="41">
        <v>9.9275904232449998E-5</v>
      </c>
    </row>
    <row r="49" spans="2:19" ht="15" x14ac:dyDescent="0.25">
      <c r="B49" s="11" t="s">
        <v>2116</v>
      </c>
      <c r="C49" s="3" t="s">
        <v>2117</v>
      </c>
      <c r="D49" s="3"/>
      <c r="E49" s="3" t="s">
        <v>2118</v>
      </c>
      <c r="F49" s="3" t="s">
        <v>299</v>
      </c>
      <c r="G49" s="3" t="s">
        <v>229</v>
      </c>
      <c r="H49" s="3" t="s">
        <v>73</v>
      </c>
      <c r="I49" s="3" t="s">
        <v>2119</v>
      </c>
      <c r="J49" s="10">
        <v>2.4399999999990221</v>
      </c>
      <c r="K49" s="3" t="s">
        <v>74</v>
      </c>
      <c r="L49" s="41">
        <v>6.7000000000000004E-2</v>
      </c>
      <c r="M49" s="41">
        <v>4.4300000000019518E-2</v>
      </c>
      <c r="N49" s="10">
        <v>120704.896828</v>
      </c>
      <c r="O49" s="10">
        <v>126.66</v>
      </c>
      <c r="P49" s="10">
        <v>152.88482243300001</v>
      </c>
      <c r="Q49" s="41">
        <v>1.8193352070369213E-3</v>
      </c>
      <c r="R49" s="41">
        <v>1.426268309508383E-3</v>
      </c>
      <c r="S49" s="41">
        <v>3.2077536399335693E-5</v>
      </c>
    </row>
    <row r="50" spans="2:19" ht="15" x14ac:dyDescent="0.25">
      <c r="B50" s="11" t="s">
        <v>2120</v>
      </c>
      <c r="C50" s="3" t="s">
        <v>2121</v>
      </c>
      <c r="D50" s="3"/>
      <c r="E50" s="3" t="s">
        <v>2118</v>
      </c>
      <c r="F50" s="3" t="s">
        <v>299</v>
      </c>
      <c r="G50" s="3" t="s">
        <v>229</v>
      </c>
      <c r="H50" s="3" t="s">
        <v>73</v>
      </c>
      <c r="I50" s="3" t="s">
        <v>2122</v>
      </c>
      <c r="J50" s="10">
        <v>2.1099999999992027</v>
      </c>
      <c r="K50" s="3" t="s">
        <v>74</v>
      </c>
      <c r="L50" s="41">
        <v>6.7000000000000004E-2</v>
      </c>
      <c r="M50" s="41">
        <v>4.3299999999995079E-2</v>
      </c>
      <c r="N50" s="10">
        <v>102916.798841</v>
      </c>
      <c r="O50" s="10">
        <v>128.86000000000001</v>
      </c>
      <c r="P50" s="10">
        <v>132.61858684399999</v>
      </c>
      <c r="Q50" s="41">
        <v>5.0609016653923363E-4</v>
      </c>
      <c r="R50" s="41">
        <v>1.2372038287206384E-3</v>
      </c>
      <c r="S50" s="41">
        <v>2.7825375200871696E-5</v>
      </c>
    </row>
    <row r="51" spans="2:19" ht="15" x14ac:dyDescent="0.25">
      <c r="B51" s="11" t="s">
        <v>2123</v>
      </c>
      <c r="C51" s="3" t="s">
        <v>2124</v>
      </c>
      <c r="D51" s="3"/>
      <c r="E51" s="3" t="s">
        <v>2118</v>
      </c>
      <c r="F51" s="3" t="s">
        <v>299</v>
      </c>
      <c r="G51" s="3" t="s">
        <v>229</v>
      </c>
      <c r="H51" s="3" t="s">
        <v>73</v>
      </c>
      <c r="I51" s="3" t="s">
        <v>2125</v>
      </c>
      <c r="J51" s="10">
        <v>1.9100000000009005</v>
      </c>
      <c r="K51" s="3" t="s">
        <v>74</v>
      </c>
      <c r="L51" s="41">
        <v>7.0000000000000007E-2</v>
      </c>
      <c r="M51" s="41">
        <v>4.3400000000007342E-2</v>
      </c>
      <c r="N51" s="10">
        <v>361570.46723299997</v>
      </c>
      <c r="O51" s="10">
        <v>130.13999999999999</v>
      </c>
      <c r="P51" s="10">
        <v>470.54780591999997</v>
      </c>
      <c r="Q51" s="41">
        <v>3.6939443719177347E-3</v>
      </c>
      <c r="R51" s="41">
        <v>4.389758335798904E-3</v>
      </c>
      <c r="S51" s="41">
        <v>9.872801061492629E-5</v>
      </c>
    </row>
    <row r="52" spans="2:19" ht="15" x14ac:dyDescent="0.25">
      <c r="B52" s="11" t="s">
        <v>2126</v>
      </c>
      <c r="C52" s="3" t="s">
        <v>2127</v>
      </c>
      <c r="D52" s="3"/>
      <c r="E52" s="3" t="s">
        <v>2128</v>
      </c>
      <c r="F52" s="3" t="s">
        <v>578</v>
      </c>
      <c r="G52" s="3" t="s">
        <v>229</v>
      </c>
      <c r="H52" s="3" t="s">
        <v>73</v>
      </c>
      <c r="I52" s="3" t="s">
        <v>2129</v>
      </c>
      <c r="J52" s="10">
        <v>2.3900000000026487</v>
      </c>
      <c r="K52" s="3" t="s">
        <v>74</v>
      </c>
      <c r="L52" s="41">
        <v>7.7456999999999998E-2</v>
      </c>
      <c r="M52" s="41">
        <v>1.1800000000015009E-2</v>
      </c>
      <c r="N52" s="10">
        <v>30848.225592000003</v>
      </c>
      <c r="O52" s="10">
        <v>140.55000000000001</v>
      </c>
      <c r="P52" s="10">
        <v>43.357181033999993</v>
      </c>
      <c r="Q52" s="41">
        <v>6.3819972704168889E-4</v>
      </c>
      <c r="R52" s="41">
        <v>4.0448078700233508E-4</v>
      </c>
      <c r="S52" s="41">
        <v>9.0969890317282476E-6</v>
      </c>
    </row>
    <row r="53" spans="2:19" ht="15" x14ac:dyDescent="0.25">
      <c r="B53" s="11" t="s">
        <v>2130</v>
      </c>
      <c r="C53" s="3" t="s">
        <v>2131</v>
      </c>
      <c r="D53" s="3"/>
      <c r="E53" s="3" t="s">
        <v>2132</v>
      </c>
      <c r="F53" s="3" t="s">
        <v>299</v>
      </c>
      <c r="G53" s="3" t="s">
        <v>641</v>
      </c>
      <c r="H53" s="3" t="s">
        <v>137</v>
      </c>
      <c r="I53" s="3" t="s">
        <v>2133</v>
      </c>
      <c r="J53" s="10">
        <v>1.4400000000021003</v>
      </c>
      <c r="K53" s="3" t="s">
        <v>74</v>
      </c>
      <c r="L53" s="41">
        <v>6.5040000000000001E-2</v>
      </c>
      <c r="M53" s="41">
        <v>4.3000000000017261E-2</v>
      </c>
      <c r="N53" s="10">
        <v>325172.66560499999</v>
      </c>
      <c r="O53" s="10">
        <v>121.16</v>
      </c>
      <c r="P53" s="10">
        <v>393.97920155999998</v>
      </c>
      <c r="Q53" s="41">
        <v>2.0107800077098746E-3</v>
      </c>
      <c r="R53" s="41">
        <v>3.6754469204207537E-3</v>
      </c>
      <c r="S53" s="41">
        <v>8.2662765194762983E-5</v>
      </c>
    </row>
    <row r="54" spans="2:19" ht="15" x14ac:dyDescent="0.25">
      <c r="B54" s="11" t="s">
        <v>2134</v>
      </c>
      <c r="C54" s="3" t="s">
        <v>2135</v>
      </c>
      <c r="D54" s="3"/>
      <c r="E54" s="3" t="s">
        <v>2136</v>
      </c>
      <c r="F54" s="3" t="s">
        <v>578</v>
      </c>
      <c r="G54" s="3" t="s">
        <v>641</v>
      </c>
      <c r="H54" s="3" t="s">
        <v>87</v>
      </c>
      <c r="I54" s="3" t="s">
        <v>2137</v>
      </c>
      <c r="J54" s="10">
        <v>2.409999999997527</v>
      </c>
      <c r="K54" s="3" t="s">
        <v>74</v>
      </c>
      <c r="L54" s="41">
        <v>3.3799999999999997E-2</v>
      </c>
      <c r="M54" s="41">
        <v>1.1400000000031033E-2</v>
      </c>
      <c r="N54" s="10">
        <v>231580.64273199998</v>
      </c>
      <c r="O54" s="10">
        <v>114.89</v>
      </c>
      <c r="P54" s="10">
        <v>266.06300048700001</v>
      </c>
      <c r="Q54" s="41">
        <v>1.1579032136599999E-3</v>
      </c>
      <c r="R54" s="41">
        <v>2.4821118269841539E-3</v>
      </c>
      <c r="S54" s="41">
        <v>5.5824021291442587E-5</v>
      </c>
    </row>
    <row r="55" spans="2:19" ht="15" x14ac:dyDescent="0.25">
      <c r="B55" s="11" t="s">
        <v>2138</v>
      </c>
      <c r="C55" s="3" t="s">
        <v>2139</v>
      </c>
      <c r="D55" s="3"/>
      <c r="E55" s="3" t="s">
        <v>660</v>
      </c>
      <c r="F55" s="3" t="s">
        <v>299</v>
      </c>
      <c r="G55" s="3" t="s">
        <v>661</v>
      </c>
      <c r="H55" s="3" t="s">
        <v>87</v>
      </c>
      <c r="I55" s="3" t="s">
        <v>2140</v>
      </c>
      <c r="J55" s="10">
        <v>1.2199999999859745</v>
      </c>
      <c r="K55" s="3" t="s">
        <v>74</v>
      </c>
      <c r="L55" s="41">
        <v>5.5999999999999994E-2</v>
      </c>
      <c r="M55" s="41">
        <v>1.4099999999997342E-2</v>
      </c>
      <c r="N55" s="10">
        <v>18094.540678000001</v>
      </c>
      <c r="O55" s="10">
        <v>125.01</v>
      </c>
      <c r="P55" s="10">
        <v>22.619985376999999</v>
      </c>
      <c r="Q55" s="41">
        <v>6.4251303214265902E-4</v>
      </c>
      <c r="R55" s="41">
        <v>2.1102270187020462E-4</v>
      </c>
      <c r="S55" s="41">
        <v>4.7460133238611133E-6</v>
      </c>
    </row>
    <row r="56" spans="2:19" ht="15" x14ac:dyDescent="0.25">
      <c r="B56" s="11" t="s">
        <v>2141</v>
      </c>
      <c r="C56" s="3" t="s">
        <v>2142</v>
      </c>
      <c r="D56" s="3"/>
      <c r="E56" s="3" t="s">
        <v>640</v>
      </c>
      <c r="F56" s="3" t="s">
        <v>364</v>
      </c>
      <c r="G56" s="3" t="s">
        <v>661</v>
      </c>
      <c r="H56" s="3" t="s">
        <v>137</v>
      </c>
      <c r="I56" s="3" t="s">
        <v>2143</v>
      </c>
      <c r="J56" s="10">
        <v>1.2099999999980617</v>
      </c>
      <c r="K56" s="3" t="s">
        <v>74</v>
      </c>
      <c r="L56" s="41">
        <v>6.5000000000000002E-2</v>
      </c>
      <c r="M56" s="41">
        <v>3.3799999999928575E-2</v>
      </c>
      <c r="N56" s="10">
        <v>22371.839166000002</v>
      </c>
      <c r="O56" s="10">
        <v>128.30000000000001</v>
      </c>
      <c r="P56" s="10">
        <v>28.703069643999999</v>
      </c>
      <c r="Q56" s="41">
        <v>5.3938222994252545E-4</v>
      </c>
      <c r="R56" s="41">
        <v>2.6777202581237247E-4</v>
      </c>
      <c r="S56" s="41">
        <v>6.0223359430042423E-6</v>
      </c>
    </row>
    <row r="57" spans="2:19" ht="15" x14ac:dyDescent="0.25">
      <c r="B57" s="11" t="s">
        <v>2144</v>
      </c>
      <c r="C57" s="3">
        <v>1101567</v>
      </c>
      <c r="D57" s="3"/>
      <c r="E57" s="3" t="s">
        <v>2145</v>
      </c>
      <c r="F57" s="3" t="s">
        <v>445</v>
      </c>
      <c r="G57" s="3" t="s">
        <v>697</v>
      </c>
      <c r="H57" s="3" t="s">
        <v>73</v>
      </c>
      <c r="I57" s="3" t="s">
        <v>2146</v>
      </c>
      <c r="J57" s="10">
        <v>2.6599999999999544</v>
      </c>
      <c r="K57" s="3" t="s">
        <v>74</v>
      </c>
      <c r="L57" s="41">
        <v>5.5999999999999994E-2</v>
      </c>
      <c r="M57" s="41">
        <v>6.6300000000003065E-2</v>
      </c>
      <c r="N57" s="10">
        <v>2793653.200867</v>
      </c>
      <c r="O57" s="10">
        <v>119.396</v>
      </c>
      <c r="P57" s="10">
        <v>3335.5101759209997</v>
      </c>
      <c r="Q57" s="41">
        <v>1.9151695221447159E-3</v>
      </c>
      <c r="R57" s="41">
        <v>3.1117100993093668E-2</v>
      </c>
      <c r="S57" s="41">
        <v>6.9984022858351255E-4</v>
      </c>
    </row>
    <row r="58" spans="2:19" ht="15" x14ac:dyDescent="0.25">
      <c r="B58" s="11" t="s">
        <v>2147</v>
      </c>
      <c r="C58" s="3" t="s">
        <v>2148</v>
      </c>
      <c r="D58" s="3"/>
      <c r="E58" s="3" t="s">
        <v>2149</v>
      </c>
      <c r="F58" s="3" t="s">
        <v>299</v>
      </c>
      <c r="G58" s="3" t="s">
        <v>697</v>
      </c>
      <c r="H58" s="3" t="s">
        <v>73</v>
      </c>
      <c r="I58" s="3" t="s">
        <v>2150</v>
      </c>
      <c r="J58" s="10">
        <v>3.2099999999999995</v>
      </c>
      <c r="K58" s="3" t="s">
        <v>74</v>
      </c>
      <c r="L58" s="41">
        <v>1.3047E-2</v>
      </c>
      <c r="M58" s="41">
        <v>0.15210000000000001</v>
      </c>
      <c r="N58" s="10">
        <v>954639.25</v>
      </c>
      <c r="O58" s="10">
        <v>77</v>
      </c>
      <c r="P58" s="10">
        <v>744.99036999999998</v>
      </c>
      <c r="Q58" s="41">
        <v>0</v>
      </c>
      <c r="R58" s="41">
        <v>6.9500434294946286E-3</v>
      </c>
      <c r="S58" s="41">
        <v>1.5631019044615985E-4</v>
      </c>
    </row>
    <row r="59" spans="2:19" ht="15" x14ac:dyDescent="0.25">
      <c r="B59" s="11" t="s">
        <v>2151</v>
      </c>
      <c r="C59" s="3" t="s">
        <v>2152</v>
      </c>
      <c r="D59" s="3"/>
      <c r="E59" s="3" t="s">
        <v>2153</v>
      </c>
      <c r="F59" s="3" t="s">
        <v>445</v>
      </c>
      <c r="G59" s="3" t="s">
        <v>89</v>
      </c>
      <c r="H59" s="3" t="s">
        <v>703</v>
      </c>
      <c r="I59" s="3" t="s">
        <v>2154</v>
      </c>
      <c r="J59" s="10">
        <v>0</v>
      </c>
      <c r="K59" s="3" t="s">
        <v>74</v>
      </c>
      <c r="L59" s="41">
        <v>6.6000000000000003E-2</v>
      </c>
      <c r="M59" s="41">
        <v>0</v>
      </c>
      <c r="N59" s="10">
        <v>63650.259999999995</v>
      </c>
      <c r="O59" s="10">
        <v>0</v>
      </c>
      <c r="P59" s="10">
        <v>0</v>
      </c>
      <c r="Q59" s="41">
        <v>0</v>
      </c>
      <c r="R59" s="41">
        <v>0</v>
      </c>
      <c r="S59" s="41">
        <v>0</v>
      </c>
    </row>
    <row r="60" spans="2:19" ht="15" x14ac:dyDescent="0.25">
      <c r="B60" s="11" t="s">
        <v>2155</v>
      </c>
      <c r="C60" s="3" t="s">
        <v>2156</v>
      </c>
      <c r="D60" s="3"/>
      <c r="E60" s="3" t="s">
        <v>2153</v>
      </c>
      <c r="F60" s="3" t="s">
        <v>445</v>
      </c>
      <c r="G60" s="3" t="s">
        <v>89</v>
      </c>
      <c r="H60" s="3" t="s">
        <v>703</v>
      </c>
      <c r="I60" s="3" t="s">
        <v>2157</v>
      </c>
      <c r="J60" s="10">
        <v>30</v>
      </c>
      <c r="K60" s="3" t="s">
        <v>74</v>
      </c>
      <c r="L60" s="41">
        <v>6.9500000000000006E-2</v>
      </c>
      <c r="M60" s="41">
        <v>0.5</v>
      </c>
      <c r="N60" s="10">
        <v>843197.39</v>
      </c>
      <c r="O60" s="10">
        <v>0</v>
      </c>
      <c r="P60" s="10">
        <v>1.0000000000000001E-5</v>
      </c>
      <c r="Q60" s="41">
        <v>0</v>
      </c>
      <c r="R60" s="41">
        <v>9.3290379437986952E-11</v>
      </c>
      <c r="S60" s="41">
        <v>2.0981504827526814E-12</v>
      </c>
    </row>
    <row r="61" spans="2:19" ht="15" x14ac:dyDescent="0.25">
      <c r="B61" s="11" t="s">
        <v>2158</v>
      </c>
      <c r="C61" s="3" t="s">
        <v>2159</v>
      </c>
      <c r="D61" s="3"/>
      <c r="E61" s="3" t="s">
        <v>2160</v>
      </c>
      <c r="F61" s="3" t="s">
        <v>299</v>
      </c>
      <c r="G61" s="3" t="s">
        <v>89</v>
      </c>
      <c r="H61" s="3" t="s">
        <v>703</v>
      </c>
      <c r="I61" s="3" t="s">
        <v>2161</v>
      </c>
      <c r="J61" s="10">
        <v>1.5000000000000002</v>
      </c>
      <c r="K61" s="3" t="s">
        <v>74</v>
      </c>
      <c r="L61" s="41">
        <v>0.05</v>
      </c>
      <c r="M61" s="41">
        <v>0.5</v>
      </c>
      <c r="N61" s="10">
        <v>408285.37000000005</v>
      </c>
      <c r="O61" s="10">
        <v>31</v>
      </c>
      <c r="P61" s="10">
        <v>126.56846999999999</v>
      </c>
      <c r="Q61" s="41">
        <v>0</v>
      </c>
      <c r="R61" s="41">
        <v>1.1807620591185468E-3</v>
      </c>
      <c r="S61" s="41">
        <v>2.6555969643176823E-5</v>
      </c>
    </row>
    <row r="62" spans="2:19" x14ac:dyDescent="0.2">
      <c r="B62" s="44"/>
      <c r="C62" s="32"/>
      <c r="D62" s="45"/>
      <c r="E62" s="45"/>
      <c r="F62" s="45"/>
      <c r="G62" s="45"/>
      <c r="H62" s="45"/>
      <c r="I62" s="45"/>
      <c r="J62" s="14"/>
      <c r="K62" s="45"/>
      <c r="L62" s="14"/>
      <c r="M62" s="14"/>
      <c r="N62" s="14"/>
      <c r="O62" s="14"/>
      <c r="P62" s="14"/>
      <c r="Q62" s="14"/>
      <c r="R62" s="14"/>
      <c r="S62" s="14"/>
    </row>
    <row r="63" spans="2:19" ht="15" x14ac:dyDescent="0.25">
      <c r="B63" s="9" t="s">
        <v>2003</v>
      </c>
      <c r="C63" s="3"/>
      <c r="D63" s="37"/>
      <c r="E63" s="37"/>
      <c r="F63" s="37"/>
      <c r="G63" s="37"/>
      <c r="H63" s="37"/>
      <c r="I63" s="37"/>
      <c r="J63" s="10">
        <v>1.6184595573385181</v>
      </c>
      <c r="K63" s="37"/>
      <c r="L63" s="41"/>
      <c r="M63" s="41">
        <v>1.7081715099393588E-2</v>
      </c>
      <c r="N63" s="10"/>
      <c r="O63" s="10"/>
      <c r="P63" s="10">
        <v>40052.189604728999</v>
      </c>
      <c r="Q63" s="41"/>
      <c r="R63" s="41">
        <v>0.37364839655473647</v>
      </c>
      <c r="S63" s="41">
        <v>8.4035520954464059E-3</v>
      </c>
    </row>
    <row r="64" spans="2:19" ht="15" x14ac:dyDescent="0.25">
      <c r="B64" s="11" t="s">
        <v>2162</v>
      </c>
      <c r="C64" s="3" t="s">
        <v>2163</v>
      </c>
      <c r="D64" s="3"/>
      <c r="E64" s="3" t="s">
        <v>346</v>
      </c>
      <c r="F64" s="3" t="s">
        <v>347</v>
      </c>
      <c r="G64" s="3" t="s">
        <v>86</v>
      </c>
      <c r="H64" s="3" t="s">
        <v>73</v>
      </c>
      <c r="I64" s="3" t="s">
        <v>2070</v>
      </c>
      <c r="J64" s="10">
        <v>1.01</v>
      </c>
      <c r="K64" s="3" t="s">
        <v>74</v>
      </c>
      <c r="L64" s="41">
        <v>8.5000000000000006E-2</v>
      </c>
      <c r="M64" s="41">
        <v>1.09E-2</v>
      </c>
      <c r="N64" s="10">
        <v>15000000</v>
      </c>
      <c r="O64" s="10">
        <v>115.72</v>
      </c>
      <c r="P64" s="10">
        <v>17358</v>
      </c>
      <c r="Q64" s="41">
        <v>0.22727272727272727</v>
      </c>
      <c r="R64" s="41">
        <v>0.16193344062845774</v>
      </c>
      <c r="S64" s="41">
        <v>3.6419696079621039E-3</v>
      </c>
    </row>
    <row r="65" spans="2:19" ht="15" x14ac:dyDescent="0.25">
      <c r="B65" s="11" t="s">
        <v>2164</v>
      </c>
      <c r="C65" s="3" t="s">
        <v>2165</v>
      </c>
      <c r="D65" s="3"/>
      <c r="E65" s="3" t="s">
        <v>315</v>
      </c>
      <c r="F65" s="3" t="s">
        <v>316</v>
      </c>
      <c r="G65" s="3" t="s">
        <v>86</v>
      </c>
      <c r="H65" s="3" t="s">
        <v>73</v>
      </c>
      <c r="I65" s="3" t="s">
        <v>2166</v>
      </c>
      <c r="J65" s="10">
        <v>2.0300000000000002</v>
      </c>
      <c r="K65" s="3" t="s">
        <v>74</v>
      </c>
      <c r="L65" s="41">
        <v>6.6500000000000004E-2</v>
      </c>
      <c r="M65" s="41">
        <v>2.1500000000000002E-2</v>
      </c>
      <c r="N65" s="10">
        <v>20300000</v>
      </c>
      <c r="O65" s="10">
        <v>110.07</v>
      </c>
      <c r="P65" s="10">
        <v>22344.21</v>
      </c>
      <c r="Q65" s="41">
        <v>0</v>
      </c>
      <c r="R65" s="41">
        <v>0.20844998291420624</v>
      </c>
      <c r="S65" s="41">
        <v>4.6881514998227281E-3</v>
      </c>
    </row>
    <row r="66" spans="2:19" ht="15" x14ac:dyDescent="0.25">
      <c r="B66" s="11" t="s">
        <v>2167</v>
      </c>
      <c r="C66" s="3" t="s">
        <v>2168</v>
      </c>
      <c r="D66" s="3"/>
      <c r="E66" s="3" t="s">
        <v>1158</v>
      </c>
      <c r="F66" s="3" t="s">
        <v>258</v>
      </c>
      <c r="G66" s="3" t="s">
        <v>357</v>
      </c>
      <c r="H66" s="3" t="s">
        <v>73</v>
      </c>
      <c r="I66" s="3" t="s">
        <v>2104</v>
      </c>
      <c r="J66" s="10">
        <v>5.9800000000033249</v>
      </c>
      <c r="K66" s="3" t="s">
        <v>74</v>
      </c>
      <c r="L66" s="41">
        <v>4.8099999999999997E-2</v>
      </c>
      <c r="M66" s="41">
        <v>4.6700000000012433E-2</v>
      </c>
      <c r="N66" s="10">
        <v>180906.557875</v>
      </c>
      <c r="O66" s="10">
        <v>103.15</v>
      </c>
      <c r="P66" s="10">
        <v>186.60511444799999</v>
      </c>
      <c r="Q66" s="41">
        <v>0</v>
      </c>
      <c r="R66" s="41">
        <v>1.74084619319229E-3</v>
      </c>
      <c r="S66" s="41">
        <v>3.9152561096319052E-5</v>
      </c>
    </row>
    <row r="67" spans="2:19" ht="15" x14ac:dyDescent="0.25">
      <c r="B67" s="11" t="s">
        <v>2169</v>
      </c>
      <c r="C67" s="3" t="s">
        <v>2170</v>
      </c>
      <c r="D67" s="3"/>
      <c r="E67" s="3" t="s">
        <v>2171</v>
      </c>
      <c r="F67" s="3" t="s">
        <v>503</v>
      </c>
      <c r="G67" s="3" t="s">
        <v>530</v>
      </c>
      <c r="H67" s="3" t="s">
        <v>87</v>
      </c>
      <c r="I67" s="3" t="s">
        <v>2172</v>
      </c>
      <c r="J67" s="10">
        <v>3.550000000002461</v>
      </c>
      <c r="K67" s="3" t="s">
        <v>74</v>
      </c>
      <c r="L67" s="41">
        <v>2.92E-2</v>
      </c>
      <c r="M67" s="41">
        <v>2.680000000002325E-2</v>
      </c>
      <c r="N67" s="10">
        <v>65343.448705000003</v>
      </c>
      <c r="O67" s="10">
        <v>101.6</v>
      </c>
      <c r="P67" s="10">
        <v>66.388943882999996</v>
      </c>
      <c r="Q67" s="41">
        <v>2.6137379481999998E-4</v>
      </c>
      <c r="R67" s="41">
        <v>6.1934497653322925E-4</v>
      </c>
      <c r="S67" s="41">
        <v>1.3929399465755709E-5</v>
      </c>
    </row>
    <row r="68" spans="2:19" ht="15" x14ac:dyDescent="0.25">
      <c r="B68" s="11" t="s">
        <v>2173</v>
      </c>
      <c r="C68" s="3" t="s">
        <v>2174</v>
      </c>
      <c r="D68" s="3"/>
      <c r="E68" s="3" t="s">
        <v>1258</v>
      </c>
      <c r="F68" s="3" t="s">
        <v>445</v>
      </c>
      <c r="G68" s="3" t="s">
        <v>530</v>
      </c>
      <c r="H68" s="3" t="s">
        <v>87</v>
      </c>
      <c r="I68" s="3" t="s">
        <v>2175</v>
      </c>
      <c r="J68" s="10">
        <v>5.9899999999958755</v>
      </c>
      <c r="K68" s="3" t="s">
        <v>74</v>
      </c>
      <c r="L68" s="41">
        <v>4.5999999999999999E-2</v>
      </c>
      <c r="M68" s="41">
        <v>4.1900000000083898E-2</v>
      </c>
      <c r="N68" s="10">
        <v>94463.374303999997</v>
      </c>
      <c r="O68" s="10">
        <v>102.67</v>
      </c>
      <c r="P68" s="10">
        <v>96.985546397999997</v>
      </c>
      <c r="Q68" s="41">
        <v>1.3494767757714284E-4</v>
      </c>
      <c r="R68" s="41">
        <v>9.0478184234699078E-4</v>
      </c>
      <c r="S68" s="41">
        <v>2.0349027099499624E-5</v>
      </c>
    </row>
    <row r="69" spans="2:19" x14ac:dyDescent="0.2">
      <c r="B69" s="44"/>
      <c r="C69" s="32"/>
      <c r="D69" s="45"/>
      <c r="E69" s="45"/>
      <c r="F69" s="45"/>
      <c r="G69" s="45"/>
      <c r="H69" s="45"/>
      <c r="I69" s="45"/>
      <c r="J69" s="14"/>
      <c r="K69" s="45"/>
      <c r="L69" s="14"/>
      <c r="M69" s="14"/>
      <c r="N69" s="14"/>
      <c r="O69" s="14"/>
      <c r="P69" s="14"/>
      <c r="Q69" s="14"/>
      <c r="R69" s="14"/>
      <c r="S69" s="14"/>
    </row>
    <row r="70" spans="2:19" ht="15" x14ac:dyDescent="0.25">
      <c r="B70" s="9" t="s">
        <v>246</v>
      </c>
      <c r="C70" s="3"/>
      <c r="D70" s="37"/>
      <c r="E70" s="37"/>
      <c r="F70" s="37"/>
      <c r="G70" s="37"/>
      <c r="H70" s="37"/>
      <c r="I70" s="37"/>
      <c r="J70" s="10">
        <v>5.0397643504260898</v>
      </c>
      <c r="K70" s="37"/>
      <c r="L70" s="41"/>
      <c r="M70" s="41">
        <v>5.4899242343150641E-2</v>
      </c>
      <c r="N70" s="10"/>
      <c r="O70" s="10"/>
      <c r="P70" s="10">
        <v>2175.3317500000003</v>
      </c>
      <c r="Q70" s="41"/>
      <c r="R70" s="41">
        <v>2.0293752436100019E-2</v>
      </c>
      <c r="S70" s="41">
        <v>4.5641733614097354E-4</v>
      </c>
    </row>
    <row r="71" spans="2:19" ht="15" x14ac:dyDescent="0.25">
      <c r="B71" s="11" t="s">
        <v>2176</v>
      </c>
      <c r="C71" s="3">
        <v>6510069</v>
      </c>
      <c r="D71" s="3"/>
      <c r="E71" s="3" t="s">
        <v>2177</v>
      </c>
      <c r="F71" s="3" t="s">
        <v>219</v>
      </c>
      <c r="G71" s="3" t="s">
        <v>2178</v>
      </c>
      <c r="H71" s="3" t="s">
        <v>137</v>
      </c>
      <c r="I71" s="3" t="s">
        <v>2179</v>
      </c>
      <c r="J71" s="10">
        <v>2.76</v>
      </c>
      <c r="K71" s="3" t="s">
        <v>49</v>
      </c>
      <c r="L71" s="41">
        <v>3.6377E-2</v>
      </c>
      <c r="M71" s="41">
        <v>2.86E-2</v>
      </c>
      <c r="N71" s="10">
        <v>140888.64000000001</v>
      </c>
      <c r="O71" s="10">
        <v>102.39</v>
      </c>
      <c r="P71" s="10">
        <v>554.66385000000002</v>
      </c>
      <c r="Q71" s="41">
        <v>3.7938156411300651E-3</v>
      </c>
      <c r="R71" s="41">
        <v>5.1744801027034677E-3</v>
      </c>
      <c r="S71" s="41">
        <v>1.1637682246429608E-4</v>
      </c>
    </row>
    <row r="72" spans="2:19" ht="15" x14ac:dyDescent="0.25">
      <c r="B72" s="11" t="s">
        <v>2180</v>
      </c>
      <c r="C72" s="3">
        <v>6510044</v>
      </c>
      <c r="D72" s="3"/>
      <c r="E72" s="3" t="s">
        <v>2177</v>
      </c>
      <c r="F72" s="3" t="s">
        <v>219</v>
      </c>
      <c r="G72" s="3" t="s">
        <v>2181</v>
      </c>
      <c r="H72" s="3" t="s">
        <v>137</v>
      </c>
      <c r="I72" s="3" t="s">
        <v>2179</v>
      </c>
      <c r="J72" s="10">
        <v>5.8199999999999994</v>
      </c>
      <c r="K72" s="3" t="s">
        <v>49</v>
      </c>
      <c r="L72" s="41">
        <v>0.03</v>
      </c>
      <c r="M72" s="41">
        <v>6.3899999999999998E-2</v>
      </c>
      <c r="N72" s="10">
        <v>506854.37999999995</v>
      </c>
      <c r="O72" s="10">
        <v>83.16</v>
      </c>
      <c r="P72" s="10">
        <v>1620.6678999999999</v>
      </c>
      <c r="Q72" s="41">
        <v>1.4250465639113646E-3</v>
      </c>
      <c r="R72" s="41">
        <v>1.5119272333396548E-2</v>
      </c>
      <c r="S72" s="41">
        <v>3.4004051367667737E-4</v>
      </c>
    </row>
    <row r="73" spans="2:19" x14ac:dyDescent="0.2">
      <c r="B73" s="44"/>
      <c r="C73" s="32"/>
      <c r="D73" s="45"/>
      <c r="E73" s="45"/>
      <c r="F73" s="45"/>
      <c r="G73" s="45"/>
      <c r="H73" s="45"/>
      <c r="I73" s="45"/>
      <c r="J73" s="14"/>
      <c r="K73" s="45"/>
      <c r="L73" s="14"/>
      <c r="M73" s="14"/>
      <c r="N73" s="14"/>
      <c r="O73" s="14"/>
      <c r="P73" s="14"/>
      <c r="Q73" s="14"/>
      <c r="R73" s="14"/>
      <c r="S73" s="14"/>
    </row>
    <row r="74" spans="2:19" ht="15" x14ac:dyDescent="0.25">
      <c r="B74" s="9" t="s">
        <v>1779</v>
      </c>
      <c r="C74" s="3"/>
      <c r="D74" s="37"/>
      <c r="E74" s="37"/>
      <c r="F74" s="37"/>
      <c r="G74" s="37"/>
      <c r="H74" s="37"/>
      <c r="I74" s="37"/>
      <c r="J74" s="10">
        <v>0</v>
      </c>
      <c r="K74" s="37"/>
      <c r="L74" s="41"/>
      <c r="M74" s="41">
        <v>0</v>
      </c>
      <c r="N74" s="10"/>
      <c r="O74" s="10"/>
      <c r="P74" s="10">
        <v>0</v>
      </c>
      <c r="Q74" s="41"/>
      <c r="R74" s="41">
        <v>0</v>
      </c>
      <c r="S74" s="41">
        <v>0</v>
      </c>
    </row>
    <row r="75" spans="2:19" ht="15" x14ac:dyDescent="0.25">
      <c r="B75" s="11"/>
      <c r="C75" s="3"/>
      <c r="D75" s="3" t="s">
        <v>88</v>
      </c>
      <c r="E75" s="3" t="s">
        <v>88</v>
      </c>
      <c r="F75" s="3" t="s">
        <v>88</v>
      </c>
      <c r="G75" s="3"/>
      <c r="H75" s="3"/>
      <c r="I75" s="3" t="s">
        <v>88</v>
      </c>
      <c r="J75" s="10">
        <v>0</v>
      </c>
      <c r="K75" s="3" t="s">
        <v>88</v>
      </c>
      <c r="L75" s="41">
        <v>0</v>
      </c>
      <c r="M75" s="41">
        <v>0</v>
      </c>
      <c r="N75" s="10">
        <v>0</v>
      </c>
      <c r="O75" s="10">
        <v>0</v>
      </c>
      <c r="P75" s="10">
        <v>0</v>
      </c>
      <c r="Q75" s="41">
        <v>0</v>
      </c>
      <c r="R75" s="41">
        <v>0</v>
      </c>
      <c r="S75" s="41">
        <v>0</v>
      </c>
    </row>
    <row r="76" spans="2:19" x14ac:dyDescent="0.2">
      <c r="B76" s="44"/>
      <c r="C76" s="32"/>
      <c r="D76" s="45"/>
      <c r="E76" s="45"/>
      <c r="F76" s="45"/>
      <c r="G76" s="45"/>
      <c r="H76" s="45"/>
      <c r="I76" s="45"/>
      <c r="J76" s="14"/>
      <c r="K76" s="45"/>
      <c r="L76" s="14"/>
      <c r="M76" s="14"/>
      <c r="N76" s="14"/>
      <c r="O76" s="14"/>
      <c r="P76" s="14"/>
      <c r="Q76" s="14"/>
      <c r="R76" s="14"/>
      <c r="S76" s="14"/>
    </row>
    <row r="77" spans="2:19" ht="15" x14ac:dyDescent="0.25">
      <c r="B77" s="15" t="s">
        <v>109</v>
      </c>
      <c r="C77" s="3"/>
      <c r="D77" s="37"/>
      <c r="E77" s="37"/>
      <c r="F77" s="37"/>
      <c r="G77" s="37"/>
      <c r="H77" s="37"/>
      <c r="I77" s="37"/>
      <c r="J77" s="10">
        <v>4.4107598003342376</v>
      </c>
      <c r="K77" s="37"/>
      <c r="L77" s="41"/>
      <c r="M77" s="41">
        <v>4.7034944409005817E-2</v>
      </c>
      <c r="N77" s="10"/>
      <c r="O77" s="10"/>
      <c r="P77" s="10">
        <v>226.14994000000002</v>
      </c>
      <c r="Q77" s="41"/>
      <c r="R77" s="41">
        <v>2.1097613712477985E-3</v>
      </c>
      <c r="S77" s="41">
        <v>4.7449660578548986E-5</v>
      </c>
    </row>
    <row r="78" spans="2:19" ht="15" x14ac:dyDescent="0.25">
      <c r="B78" s="9" t="s">
        <v>2182</v>
      </c>
      <c r="C78" s="3"/>
      <c r="D78" s="37"/>
      <c r="E78" s="37"/>
      <c r="F78" s="37"/>
      <c r="G78" s="37"/>
      <c r="H78" s="37"/>
      <c r="I78" s="37"/>
      <c r="J78" s="10">
        <v>0</v>
      </c>
      <c r="K78" s="37"/>
      <c r="L78" s="41"/>
      <c r="M78" s="41">
        <v>0</v>
      </c>
      <c r="N78" s="10"/>
      <c r="O78" s="10"/>
      <c r="P78" s="10">
        <v>0</v>
      </c>
      <c r="Q78" s="41"/>
      <c r="R78" s="41">
        <v>0</v>
      </c>
      <c r="S78" s="41">
        <v>0</v>
      </c>
    </row>
    <row r="79" spans="2:19" ht="15" x14ac:dyDescent="0.25">
      <c r="B79" s="11"/>
      <c r="C79" s="3"/>
      <c r="D79" s="3" t="s">
        <v>88</v>
      </c>
      <c r="E79" s="3" t="s">
        <v>88</v>
      </c>
      <c r="F79" s="3" t="s">
        <v>88</v>
      </c>
      <c r="G79" s="3"/>
      <c r="H79" s="3"/>
      <c r="I79" s="3" t="s">
        <v>88</v>
      </c>
      <c r="J79" s="10">
        <v>0</v>
      </c>
      <c r="K79" s="3" t="s">
        <v>88</v>
      </c>
      <c r="L79" s="41">
        <v>0</v>
      </c>
      <c r="M79" s="41">
        <v>0</v>
      </c>
      <c r="N79" s="10">
        <v>0</v>
      </c>
      <c r="O79" s="10">
        <v>0</v>
      </c>
      <c r="P79" s="10">
        <v>0</v>
      </c>
      <c r="Q79" s="41">
        <v>0</v>
      </c>
      <c r="R79" s="41">
        <v>0</v>
      </c>
      <c r="S79" s="41">
        <v>0</v>
      </c>
    </row>
    <row r="80" spans="2:19" x14ac:dyDescent="0.2">
      <c r="B80" s="44"/>
      <c r="C80" s="32"/>
      <c r="D80" s="45"/>
      <c r="E80" s="45"/>
      <c r="F80" s="45"/>
      <c r="G80" s="45"/>
      <c r="H80" s="45"/>
      <c r="I80" s="45"/>
      <c r="J80" s="14"/>
      <c r="K80" s="45"/>
      <c r="L80" s="14"/>
      <c r="M80" s="14"/>
      <c r="N80" s="14"/>
      <c r="O80" s="14"/>
      <c r="P80" s="14"/>
      <c r="Q80" s="14"/>
      <c r="R80" s="14"/>
      <c r="S80" s="14"/>
    </row>
    <row r="81" spans="2:19" ht="15" x14ac:dyDescent="0.25">
      <c r="B81" s="9" t="s">
        <v>2183</v>
      </c>
      <c r="C81" s="3"/>
      <c r="D81" s="37"/>
      <c r="E81" s="37"/>
      <c r="F81" s="37"/>
      <c r="G81" s="37"/>
      <c r="H81" s="37"/>
      <c r="I81" s="37"/>
      <c r="J81" s="10">
        <v>4.4107598003342376</v>
      </c>
      <c r="K81" s="37"/>
      <c r="L81" s="41"/>
      <c r="M81" s="41">
        <v>4.7034944409005817E-2</v>
      </c>
      <c r="N81" s="10"/>
      <c r="O81" s="10"/>
      <c r="P81" s="10">
        <v>226.14994000000002</v>
      </c>
      <c r="Q81" s="41"/>
      <c r="R81" s="41">
        <v>2.1097613712477985E-3</v>
      </c>
      <c r="S81" s="41">
        <v>4.7449660578548986E-5</v>
      </c>
    </row>
    <row r="82" spans="2:19" ht="15" x14ac:dyDescent="0.25">
      <c r="B82" s="56" t="s">
        <v>953</v>
      </c>
      <c r="C82" s="3" t="s">
        <v>954</v>
      </c>
      <c r="D82" s="3"/>
      <c r="E82" s="3">
        <v>23315</v>
      </c>
      <c r="F82" s="3" t="s">
        <v>219</v>
      </c>
      <c r="G82" s="3" t="s">
        <v>220</v>
      </c>
      <c r="H82" s="3" t="s">
        <v>73</v>
      </c>
      <c r="I82" s="61">
        <v>42634</v>
      </c>
      <c r="J82" s="10">
        <v>3.4699999999999998</v>
      </c>
      <c r="K82" s="3" t="s">
        <v>49</v>
      </c>
      <c r="L82" s="41">
        <v>3.7000000000000005E-2</v>
      </c>
      <c r="M82" s="41">
        <v>4.3200000000000002E-2</v>
      </c>
      <c r="N82" s="10">
        <v>23780</v>
      </c>
      <c r="O82" s="10">
        <v>99.13</v>
      </c>
      <c r="P82" s="10">
        <v>90.638619999999989</v>
      </c>
      <c r="Q82" s="41">
        <v>3.5384798523897386E-4</v>
      </c>
      <c r="R82" s="41">
        <v>8.4557112515355119E-4</v>
      </c>
      <c r="S82" s="41">
        <v>1.9017346430903679E-5</v>
      </c>
    </row>
    <row r="83" spans="2:19" ht="15" x14ac:dyDescent="0.25">
      <c r="B83" s="56" t="s">
        <v>956</v>
      </c>
      <c r="C83" s="3" t="s">
        <v>957</v>
      </c>
      <c r="D83" s="45"/>
      <c r="E83" s="3">
        <v>23315</v>
      </c>
      <c r="F83" s="3" t="s">
        <v>219</v>
      </c>
      <c r="G83" s="3" t="s">
        <v>220</v>
      </c>
      <c r="H83" s="3" t="s">
        <v>73</v>
      </c>
      <c r="I83" s="61">
        <v>42634</v>
      </c>
      <c r="J83" s="10">
        <v>5.04</v>
      </c>
      <c r="K83" s="3" t="s">
        <v>49</v>
      </c>
      <c r="L83" s="41">
        <v>4.4500000000000005E-2</v>
      </c>
      <c r="M83" s="41">
        <v>4.9599999999999998E-2</v>
      </c>
      <c r="N83" s="10">
        <v>35560</v>
      </c>
      <c r="O83" s="10">
        <v>99.11</v>
      </c>
      <c r="P83" s="10">
        <v>135.51132000000001</v>
      </c>
      <c r="Q83" s="41">
        <v>2.5931939844521106E-4</v>
      </c>
      <c r="R83" s="41">
        <v>1.2641902460942471E-3</v>
      </c>
      <c r="S83" s="41">
        <v>2.8432314147645307E-5</v>
      </c>
    </row>
    <row r="84" spans="2:19" x14ac:dyDescent="0.2">
      <c r="B84" s="33"/>
      <c r="C84" s="33"/>
      <c r="D84" s="48"/>
      <c r="E84" s="48"/>
      <c r="F84" s="48"/>
      <c r="G84" s="48"/>
      <c r="H84" s="48"/>
      <c r="I84" s="48"/>
      <c r="J84" s="49"/>
      <c r="K84" s="48"/>
      <c r="L84" s="49"/>
      <c r="M84" s="49"/>
      <c r="N84" s="49"/>
      <c r="O84" s="49"/>
      <c r="P84" s="49"/>
      <c r="Q84" s="49"/>
      <c r="R84" s="49"/>
      <c r="S84" s="49"/>
    </row>
    <row r="86" spans="2:19" x14ac:dyDescent="0.2">
      <c r="B86" s="35" t="s">
        <v>59</v>
      </c>
    </row>
    <row r="88" spans="2:19" x14ac:dyDescent="0.2">
      <c r="B88" s="36" t="s">
        <v>60</v>
      </c>
    </row>
  </sheetData>
  <autoFilter ref="B10:S83"/>
  <hyperlinks>
    <hyperlink ref="B88" r:id="rId1"/>
  </hyperlinks>
  <pageMargins left="0.7" right="0.7" top="0.75" bottom="0.75" header="0.3" footer="0.3"/>
  <pageSetup paperSize="9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showGridLines="0" rightToLeft="1" zoomScale="80" zoomScaleNormal="80" workbookViewId="0">
      <pane ySplit="10" topLeftCell="A28" activePane="bottomLeft" state="frozen"/>
      <selection pane="bottomLeft" activeCell="M11" sqref="M11:M60"/>
    </sheetView>
  </sheetViews>
  <sheetFormatPr defaultRowHeight="14.25" x14ac:dyDescent="0.2"/>
  <cols>
    <col min="2" max="2" width="52" bestFit="1" customWidth="1"/>
    <col min="3" max="3" width="28" bestFit="1" customWidth="1"/>
    <col min="4" max="4" width="20.25" bestFit="1" customWidth="1"/>
    <col min="5" max="5" width="16.25" customWidth="1"/>
    <col min="6" max="6" width="30.25" bestFit="1" customWidth="1"/>
    <col min="7" max="13" width="16.25" customWidth="1"/>
  </cols>
  <sheetData>
    <row r="1" spans="2:13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ht="15" x14ac:dyDescent="0.2">
      <c r="B7" s="50" t="s">
        <v>1724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30" x14ac:dyDescent="0.2">
      <c r="B8" s="50" t="s">
        <v>1943</v>
      </c>
      <c r="C8" s="27" t="s">
        <v>61</v>
      </c>
      <c r="D8" s="27" t="s">
        <v>243</v>
      </c>
      <c r="E8" s="27" t="s">
        <v>62</v>
      </c>
      <c r="F8" s="27" t="s">
        <v>244</v>
      </c>
      <c r="G8" s="27" t="s">
        <v>64</v>
      </c>
      <c r="H8" s="27" t="s">
        <v>128</v>
      </c>
      <c r="I8" s="27" t="s">
        <v>129</v>
      </c>
      <c r="J8" s="27" t="s">
        <v>0</v>
      </c>
      <c r="K8" s="27" t="s">
        <v>130</v>
      </c>
      <c r="L8" s="27" t="s">
        <v>116</v>
      </c>
      <c r="M8" s="27" t="s">
        <v>117</v>
      </c>
    </row>
    <row r="9" spans="2:13" ht="15" x14ac:dyDescent="0.2">
      <c r="B9" s="50"/>
      <c r="C9" s="52"/>
      <c r="D9" s="52"/>
      <c r="E9" s="52"/>
      <c r="F9" s="52"/>
      <c r="G9" s="52"/>
      <c r="H9" s="52" t="s">
        <v>236</v>
      </c>
      <c r="I9" s="52" t="s">
        <v>237</v>
      </c>
      <c r="J9" s="52" t="s">
        <v>41</v>
      </c>
      <c r="K9" s="52" t="s">
        <v>42</v>
      </c>
      <c r="L9" s="52" t="s">
        <v>42</v>
      </c>
      <c r="M9" s="52" t="s">
        <v>42</v>
      </c>
    </row>
    <row r="10" spans="2:13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</row>
    <row r="11" spans="2:13" ht="15" x14ac:dyDescent="0.25">
      <c r="B11" s="16" t="s">
        <v>1723</v>
      </c>
      <c r="C11" s="46"/>
      <c r="D11" s="46"/>
      <c r="E11" s="46"/>
      <c r="F11" s="46"/>
      <c r="G11" s="46"/>
      <c r="H11" s="17"/>
      <c r="I11" s="17"/>
      <c r="J11" s="17">
        <v>144384.56757000001</v>
      </c>
      <c r="K11" s="47"/>
      <c r="L11" s="47">
        <v>1</v>
      </c>
      <c r="M11" s="47">
        <v>3.0294055014903263E-2</v>
      </c>
    </row>
    <row r="12" spans="2:13" ht="15" x14ac:dyDescent="0.25">
      <c r="B12" s="6" t="s">
        <v>66</v>
      </c>
      <c r="C12" s="38"/>
      <c r="D12" s="38"/>
      <c r="E12" s="38"/>
      <c r="F12" s="38"/>
      <c r="G12" s="38"/>
      <c r="H12" s="40"/>
      <c r="I12" s="40"/>
      <c r="J12" s="40">
        <v>25950.93993</v>
      </c>
      <c r="K12" s="39"/>
      <c r="L12" s="39">
        <v>0.17973485924954244</v>
      </c>
      <c r="M12" s="39">
        <v>5.4448977142015327E-3</v>
      </c>
    </row>
    <row r="13" spans="2:13" ht="15" x14ac:dyDescent="0.25">
      <c r="B13" s="9" t="s">
        <v>2184</v>
      </c>
      <c r="C13" s="37"/>
      <c r="D13" s="37"/>
      <c r="E13" s="37"/>
      <c r="F13" s="37"/>
      <c r="G13" s="37"/>
      <c r="H13" s="10"/>
      <c r="I13" s="10"/>
      <c r="J13" s="10">
        <v>25950.93993</v>
      </c>
      <c r="K13" s="41"/>
      <c r="L13" s="41">
        <v>0.17973485924954244</v>
      </c>
      <c r="M13" s="41">
        <v>5.4448977142015327E-3</v>
      </c>
    </row>
    <row r="14" spans="2:13" ht="15" x14ac:dyDescent="0.25">
      <c r="B14" s="11" t="s">
        <v>2185</v>
      </c>
      <c r="C14" s="3" t="s">
        <v>2186</v>
      </c>
      <c r="D14" s="3"/>
      <c r="E14" s="3" t="s">
        <v>2177</v>
      </c>
      <c r="F14" s="3" t="s">
        <v>219</v>
      </c>
      <c r="G14" s="3" t="s">
        <v>74</v>
      </c>
      <c r="H14" s="10">
        <v>233.13000000000002</v>
      </c>
      <c r="I14" s="10">
        <v>164948.67060000001</v>
      </c>
      <c r="J14" s="10">
        <v>384.54483999999997</v>
      </c>
      <c r="K14" s="41">
        <v>2.3313000000000002E-5</v>
      </c>
      <c r="L14" s="41">
        <v>2.6633375468854475E-3</v>
      </c>
      <c r="M14" s="41">
        <v>8.0683294168605246E-5</v>
      </c>
    </row>
    <row r="15" spans="2:13" ht="15" x14ac:dyDescent="0.25">
      <c r="B15" s="11" t="s">
        <v>2187</v>
      </c>
      <c r="C15" s="3" t="s">
        <v>2188</v>
      </c>
      <c r="D15" s="3"/>
      <c r="E15" s="3" t="s">
        <v>2189</v>
      </c>
      <c r="F15" s="3" t="s">
        <v>2190</v>
      </c>
      <c r="G15" s="3" t="s">
        <v>49</v>
      </c>
      <c r="H15" s="10">
        <v>2283945</v>
      </c>
      <c r="I15" s="10">
        <v>100</v>
      </c>
      <c r="J15" s="10">
        <v>8781.7685299999994</v>
      </c>
      <c r="K15" s="41">
        <v>1.1898232343221841E-2</v>
      </c>
      <c r="L15" s="41">
        <v>6.0822071761529872E-2</v>
      </c>
      <c r="M15" s="41">
        <v>1.84254718806418E-3</v>
      </c>
    </row>
    <row r="16" spans="2:13" ht="15" x14ac:dyDescent="0.25">
      <c r="B16" s="11" t="s">
        <v>2191</v>
      </c>
      <c r="C16" s="3" t="s">
        <v>2192</v>
      </c>
      <c r="D16" s="3"/>
      <c r="E16" s="3" t="s">
        <v>588</v>
      </c>
      <c r="F16" s="3" t="s">
        <v>299</v>
      </c>
      <c r="G16" s="3" t="s">
        <v>74</v>
      </c>
      <c r="H16" s="10">
        <v>1186136</v>
      </c>
      <c r="I16" s="10">
        <v>703.25519999999995</v>
      </c>
      <c r="J16" s="10">
        <v>8341.5625500000006</v>
      </c>
      <c r="K16" s="41">
        <v>3.8498910555444391E-3</v>
      </c>
      <c r="L16" s="41">
        <v>5.777322805607929E-2</v>
      </c>
      <c r="M16" s="41">
        <v>1.7501853491194187E-3</v>
      </c>
    </row>
    <row r="17" spans="2:13" ht="15" x14ac:dyDescent="0.25">
      <c r="B17" s="11" t="s">
        <v>2193</v>
      </c>
      <c r="C17" s="3" t="s">
        <v>2194</v>
      </c>
      <c r="D17" s="3"/>
      <c r="E17" s="3" t="s">
        <v>860</v>
      </c>
      <c r="F17" s="3" t="s">
        <v>299</v>
      </c>
      <c r="G17" s="3" t="s">
        <v>74</v>
      </c>
      <c r="H17" s="10">
        <v>417081.59999999998</v>
      </c>
      <c r="I17" s="10">
        <v>1081</v>
      </c>
      <c r="J17" s="10">
        <v>4508.6520999999993</v>
      </c>
      <c r="K17" s="41">
        <v>8.9650239020531691E-3</v>
      </c>
      <c r="L17" s="41">
        <v>3.122668977634421E-2</v>
      </c>
      <c r="M17" s="41">
        <v>9.4598305801788885E-4</v>
      </c>
    </row>
    <row r="18" spans="2:13" ht="15" x14ac:dyDescent="0.25">
      <c r="B18" s="11" t="s">
        <v>2195</v>
      </c>
      <c r="C18" s="3" t="s">
        <v>2196</v>
      </c>
      <c r="D18" s="3"/>
      <c r="E18" s="3" t="s">
        <v>2197</v>
      </c>
      <c r="F18" s="3" t="s">
        <v>299</v>
      </c>
      <c r="G18" s="3" t="s">
        <v>47</v>
      </c>
      <c r="H18" s="10">
        <v>500000</v>
      </c>
      <c r="I18" s="10">
        <v>31.128799999999998</v>
      </c>
      <c r="J18" s="10">
        <v>629.39230000000009</v>
      </c>
      <c r="K18" s="41">
        <v>2.1574973031283712E-2</v>
      </c>
      <c r="L18" s="41">
        <v>4.3591383109199697E-3</v>
      </c>
      <c r="M18" s="41">
        <v>1.3205597580858206E-4</v>
      </c>
    </row>
    <row r="19" spans="2:13" ht="15" x14ac:dyDescent="0.25">
      <c r="B19" s="11" t="s">
        <v>2195</v>
      </c>
      <c r="C19" s="3" t="s">
        <v>2198</v>
      </c>
      <c r="D19" s="3"/>
      <c r="E19" s="3" t="s">
        <v>2197</v>
      </c>
      <c r="F19" s="3" t="s">
        <v>299</v>
      </c>
      <c r="G19" s="3" t="s">
        <v>47</v>
      </c>
      <c r="H19" s="10">
        <v>163732</v>
      </c>
      <c r="I19" s="10">
        <v>196.97450000000001</v>
      </c>
      <c r="J19" s="10">
        <v>1304.16741</v>
      </c>
      <c r="K19" s="41">
        <v>3.7201866682480621E-2</v>
      </c>
      <c r="L19" s="41">
        <v>9.0325956017960028E-3</v>
      </c>
      <c r="M19" s="41">
        <v>2.7363394808818138E-4</v>
      </c>
    </row>
    <row r="20" spans="2:13" ht="15" x14ac:dyDescent="0.25">
      <c r="B20" s="11" t="s">
        <v>2195</v>
      </c>
      <c r="C20" s="3" t="s">
        <v>2199</v>
      </c>
      <c r="D20" s="3"/>
      <c r="E20" s="3" t="s">
        <v>2197</v>
      </c>
      <c r="F20" s="3" t="s">
        <v>299</v>
      </c>
      <c r="G20" s="3" t="s">
        <v>47</v>
      </c>
      <c r="H20" s="10">
        <v>144751</v>
      </c>
      <c r="I20" s="10">
        <v>213.76429999999999</v>
      </c>
      <c r="J20" s="10">
        <v>1251.25658</v>
      </c>
      <c r="K20" s="41">
        <v>8.4721845032963733E-2</v>
      </c>
      <c r="L20" s="41">
        <v>8.6661379471415483E-3</v>
      </c>
      <c r="M20" s="41">
        <v>2.625324597374469E-4</v>
      </c>
    </row>
    <row r="21" spans="2:13" ht="15" x14ac:dyDescent="0.25">
      <c r="B21" s="11" t="s">
        <v>2195</v>
      </c>
      <c r="C21" s="3" t="s">
        <v>2200</v>
      </c>
      <c r="D21" s="3"/>
      <c r="E21" s="3" t="s">
        <v>2197</v>
      </c>
      <c r="F21" s="3" t="s">
        <v>299</v>
      </c>
      <c r="G21" s="3" t="s">
        <v>47</v>
      </c>
      <c r="H21" s="10">
        <v>124385.84</v>
      </c>
      <c r="I21" s="10">
        <v>149.0275</v>
      </c>
      <c r="J21" s="10">
        <v>749.59561999999994</v>
      </c>
      <c r="K21" s="41">
        <v>5.7200068978995898E-2</v>
      </c>
      <c r="L21" s="41">
        <v>5.1916602488460799E-3</v>
      </c>
      <c r="M21" s="41">
        <v>1.5727644119722952E-4</v>
      </c>
    </row>
    <row r="22" spans="2:13" x14ac:dyDescent="0.2">
      <c r="B22" s="44"/>
      <c r="C22" s="45"/>
      <c r="D22" s="45"/>
      <c r="E22" s="45"/>
      <c r="F22" s="45"/>
      <c r="G22" s="45"/>
      <c r="H22" s="14"/>
      <c r="I22" s="14"/>
      <c r="J22" s="14"/>
      <c r="K22" s="14"/>
      <c r="L22" s="14"/>
      <c r="M22" s="14"/>
    </row>
    <row r="23" spans="2:13" ht="15" x14ac:dyDescent="0.25">
      <c r="B23" s="15" t="s">
        <v>109</v>
      </c>
      <c r="C23" s="37"/>
      <c r="D23" s="37"/>
      <c r="E23" s="37"/>
      <c r="F23" s="37"/>
      <c r="G23" s="37"/>
      <c r="H23" s="10"/>
      <c r="I23" s="10"/>
      <c r="J23" s="10">
        <v>118433.62764000002</v>
      </c>
      <c r="K23" s="41"/>
      <c r="L23" s="41">
        <v>0.82026514075045764</v>
      </c>
      <c r="M23" s="41">
        <v>2.4849157300701731E-2</v>
      </c>
    </row>
    <row r="24" spans="2:13" ht="15" x14ac:dyDescent="0.25">
      <c r="B24" s="9" t="s">
        <v>247</v>
      </c>
      <c r="C24" s="37"/>
      <c r="D24" s="37"/>
      <c r="E24" s="37"/>
      <c r="F24" s="37"/>
      <c r="G24" s="37"/>
      <c r="H24" s="10"/>
      <c r="I24" s="10"/>
      <c r="J24" s="10">
        <v>0</v>
      </c>
      <c r="K24" s="41"/>
      <c r="L24" s="41">
        <v>0</v>
      </c>
      <c r="M24" s="41">
        <v>0</v>
      </c>
    </row>
    <row r="25" spans="2:13" ht="15" x14ac:dyDescent="0.25">
      <c r="B25" s="11"/>
      <c r="C25" s="3"/>
      <c r="D25" s="3" t="s">
        <v>88</v>
      </c>
      <c r="E25" s="3" t="s">
        <v>88</v>
      </c>
      <c r="F25" s="3" t="s">
        <v>88</v>
      </c>
      <c r="G25" s="3" t="s">
        <v>88</v>
      </c>
      <c r="H25" s="10">
        <v>0</v>
      </c>
      <c r="I25" s="10">
        <v>0</v>
      </c>
      <c r="J25" s="10">
        <v>0</v>
      </c>
      <c r="K25" s="41">
        <v>0</v>
      </c>
      <c r="L25" s="41">
        <v>0</v>
      </c>
      <c r="M25" s="41">
        <v>0</v>
      </c>
    </row>
    <row r="26" spans="2:13" x14ac:dyDescent="0.2">
      <c r="B26" s="44"/>
      <c r="C26" s="45"/>
      <c r="D26" s="45"/>
      <c r="E26" s="45"/>
      <c r="F26" s="45"/>
      <c r="G26" s="45"/>
      <c r="H26" s="14"/>
      <c r="I26" s="14"/>
      <c r="J26" s="14"/>
      <c r="K26" s="14"/>
      <c r="L26" s="14"/>
      <c r="M26" s="14"/>
    </row>
    <row r="27" spans="2:13" ht="15" x14ac:dyDescent="0.25">
      <c r="B27" s="9" t="s">
        <v>248</v>
      </c>
      <c r="C27" s="37"/>
      <c r="D27" s="37"/>
      <c r="E27" s="37"/>
      <c r="F27" s="37"/>
      <c r="G27" s="37"/>
      <c r="H27" s="10"/>
      <c r="I27" s="10"/>
      <c r="J27" s="10">
        <v>118433.62764000002</v>
      </c>
      <c r="K27" s="41"/>
      <c r="L27" s="41">
        <v>0.82026514075045764</v>
      </c>
      <c r="M27" s="41">
        <v>2.4849157300701731E-2</v>
      </c>
    </row>
    <row r="28" spans="2:13" ht="15" x14ac:dyDescent="0.25">
      <c r="B28" s="11" t="s">
        <v>2201</v>
      </c>
      <c r="C28" s="3" t="s">
        <v>2202</v>
      </c>
      <c r="D28" s="3" t="s">
        <v>219</v>
      </c>
      <c r="E28" s="3"/>
      <c r="F28" s="3" t="s">
        <v>825</v>
      </c>
      <c r="G28" s="3" t="s">
        <v>49</v>
      </c>
      <c r="H28" s="10">
        <v>394459.25</v>
      </c>
      <c r="I28" s="10">
        <v>100</v>
      </c>
      <c r="J28" s="10">
        <v>1516.6958199999999</v>
      </c>
      <c r="K28" s="41">
        <v>7.4027284678126418E-3</v>
      </c>
      <c r="L28" s="41">
        <v>1.0504556307686283E-2</v>
      </c>
      <c r="M28" s="41">
        <v>3.1822560669219734E-4</v>
      </c>
    </row>
    <row r="29" spans="2:13" ht="15" x14ac:dyDescent="0.25">
      <c r="B29" s="11" t="s">
        <v>2203</v>
      </c>
      <c r="C29" s="3" t="s">
        <v>2204</v>
      </c>
      <c r="D29" s="3" t="s">
        <v>219</v>
      </c>
      <c r="E29" s="3"/>
      <c r="F29" s="3" t="s">
        <v>825</v>
      </c>
      <c r="G29" s="3" t="s">
        <v>49</v>
      </c>
      <c r="H29" s="10">
        <v>1339311.56</v>
      </c>
      <c r="I29" s="10">
        <v>118.50239999999999</v>
      </c>
      <c r="J29" s="10">
        <v>6102.4636799999998</v>
      </c>
      <c r="K29" s="41">
        <v>2.0977191960590721E-2</v>
      </c>
      <c r="L29" s="41">
        <v>4.2265345824036391E-2</v>
      </c>
      <c r="M29" s="41">
        <v>1.2803887116172702E-3</v>
      </c>
    </row>
    <row r="30" spans="2:13" ht="15" x14ac:dyDescent="0.25">
      <c r="B30" s="11" t="s">
        <v>2205</v>
      </c>
      <c r="C30" s="3" t="s">
        <v>2206</v>
      </c>
      <c r="D30" s="3" t="s">
        <v>219</v>
      </c>
      <c r="E30" s="3"/>
      <c r="F30" s="3" t="s">
        <v>825</v>
      </c>
      <c r="G30" s="3" t="s">
        <v>49</v>
      </c>
      <c r="H30" s="10">
        <v>2537716.14</v>
      </c>
      <c r="I30" s="10">
        <v>114.4144</v>
      </c>
      <c r="J30" s="10">
        <v>11164.002410000001</v>
      </c>
      <c r="K30" s="41">
        <v>6.1818089206903584E-2</v>
      </c>
      <c r="L30" s="41">
        <v>7.7321299622880466E-2</v>
      </c>
      <c r="M30" s="41">
        <v>2.3423757045993596E-3</v>
      </c>
    </row>
    <row r="31" spans="2:13" ht="15" x14ac:dyDescent="0.25">
      <c r="B31" s="11" t="s">
        <v>2207</v>
      </c>
      <c r="C31" s="3" t="s">
        <v>2208</v>
      </c>
      <c r="D31" s="3" t="s">
        <v>219</v>
      </c>
      <c r="E31" s="3"/>
      <c r="F31" s="3" t="s">
        <v>825</v>
      </c>
      <c r="G31" s="3" t="s">
        <v>49</v>
      </c>
      <c r="H31" s="10">
        <v>1761735.75</v>
      </c>
      <c r="I31" s="10">
        <v>123.89400000000001</v>
      </c>
      <c r="J31" s="10">
        <v>8392.4236099999998</v>
      </c>
      <c r="K31" s="41">
        <v>1.1886102387481369E-2</v>
      </c>
      <c r="L31" s="41">
        <v>5.8125489110401045E-2</v>
      </c>
      <c r="M31" s="41">
        <v>1.7608567648786499E-3</v>
      </c>
    </row>
    <row r="32" spans="2:13" ht="15" x14ac:dyDescent="0.25">
      <c r="B32" s="11" t="s">
        <v>2207</v>
      </c>
      <c r="C32" s="3" t="s">
        <v>2209</v>
      </c>
      <c r="D32" s="3" t="s">
        <v>219</v>
      </c>
      <c r="E32" s="3"/>
      <c r="F32" s="3" t="s">
        <v>825</v>
      </c>
      <c r="G32" s="3" t="s">
        <v>49</v>
      </c>
      <c r="H32" s="10">
        <v>2056466.14</v>
      </c>
      <c r="I32" s="10">
        <v>146.18729999999999</v>
      </c>
      <c r="J32" s="10">
        <v>11559.19716</v>
      </c>
      <c r="K32" s="41">
        <v>8.9807482122743545E-3</v>
      </c>
      <c r="L32" s="41">
        <v>8.005839789211483E-2</v>
      </c>
      <c r="M32" s="41">
        <v>2.4252935101487421E-3</v>
      </c>
    </row>
    <row r="33" spans="2:13" ht="15" x14ac:dyDescent="0.25">
      <c r="B33" s="11" t="s">
        <v>2210</v>
      </c>
      <c r="C33" s="3" t="s">
        <v>2211</v>
      </c>
      <c r="D33" s="3" t="s">
        <v>219</v>
      </c>
      <c r="E33" s="3"/>
      <c r="F33" s="3" t="s">
        <v>825</v>
      </c>
      <c r="G33" s="3" t="s">
        <v>49</v>
      </c>
      <c r="H33" s="10">
        <v>1270927.1500000001</v>
      </c>
      <c r="I33" s="10">
        <v>125.1082</v>
      </c>
      <c r="J33" s="10">
        <v>6113.6803600000003</v>
      </c>
      <c r="K33" s="41">
        <v>3.9903522445950468E-2</v>
      </c>
      <c r="L33" s="41">
        <v>4.2343031965905824E-2</v>
      </c>
      <c r="M33" s="41">
        <v>1.2827421398729586E-3</v>
      </c>
    </row>
    <row r="34" spans="2:13" ht="15" x14ac:dyDescent="0.25">
      <c r="B34" s="11" t="s">
        <v>2212</v>
      </c>
      <c r="C34" s="3" t="s">
        <v>2213</v>
      </c>
      <c r="D34" s="3" t="s">
        <v>219</v>
      </c>
      <c r="E34" s="3"/>
      <c r="F34" s="3" t="s">
        <v>825</v>
      </c>
      <c r="G34" s="3" t="s">
        <v>49</v>
      </c>
      <c r="H34" s="10">
        <v>1010099.96</v>
      </c>
      <c r="I34" s="10">
        <v>93.109700000000004</v>
      </c>
      <c r="J34" s="10">
        <v>3616.22534</v>
      </c>
      <c r="K34" s="41">
        <v>2.5036924818085081E-2</v>
      </c>
      <c r="L34" s="41">
        <v>2.5045788485994491E-2</v>
      </c>
      <c r="M34" s="41">
        <v>7.5873849428634787E-4</v>
      </c>
    </row>
    <row r="35" spans="2:13" ht="15" x14ac:dyDescent="0.25">
      <c r="B35" s="11" t="s">
        <v>2214</v>
      </c>
      <c r="C35" s="3" t="s">
        <v>2215</v>
      </c>
      <c r="D35" s="3" t="s">
        <v>219</v>
      </c>
      <c r="E35" s="3"/>
      <c r="F35" s="3" t="s">
        <v>825</v>
      </c>
      <c r="G35" s="3" t="s">
        <v>47</v>
      </c>
      <c r="H35" s="10">
        <v>144900.68</v>
      </c>
      <c r="I35" s="10">
        <v>102.61920000000001</v>
      </c>
      <c r="J35" s="10">
        <v>601.29674</v>
      </c>
      <c r="K35" s="41">
        <v>1.2963694132689987E-2</v>
      </c>
      <c r="L35" s="41">
        <v>4.1645499246897102E-3</v>
      </c>
      <c r="M35" s="41">
        <v>1.2616110453086133E-4</v>
      </c>
    </row>
    <row r="36" spans="2:13" ht="15" x14ac:dyDescent="0.25">
      <c r="B36" s="11" t="s">
        <v>2216</v>
      </c>
      <c r="C36" s="3" t="s">
        <v>2217</v>
      </c>
      <c r="D36" s="3" t="s">
        <v>219</v>
      </c>
      <c r="E36" s="3"/>
      <c r="F36" s="3" t="s">
        <v>825</v>
      </c>
      <c r="G36" s="3" t="s">
        <v>47</v>
      </c>
      <c r="H36" s="10">
        <v>9245.5400000000009</v>
      </c>
      <c r="I36" s="10">
        <v>110.6785</v>
      </c>
      <c r="J36" s="10">
        <v>41.379480000000001</v>
      </c>
      <c r="K36" s="41">
        <v>1.2963660404184587E-2</v>
      </c>
      <c r="L36" s="41">
        <v>2.8659212474310003E-4</v>
      </c>
      <c r="M36" s="41">
        <v>8.6820375938054923E-6</v>
      </c>
    </row>
    <row r="37" spans="2:13" ht="15" x14ac:dyDescent="0.25">
      <c r="B37" s="11" t="s">
        <v>2218</v>
      </c>
      <c r="C37" s="3" t="s">
        <v>2219</v>
      </c>
      <c r="D37" s="3" t="s">
        <v>219</v>
      </c>
      <c r="E37" s="3"/>
      <c r="F37" s="3" t="s">
        <v>825</v>
      </c>
      <c r="G37" s="3" t="s">
        <v>47</v>
      </c>
      <c r="H37" s="10">
        <v>251294.30000000002</v>
      </c>
      <c r="I37" s="10">
        <v>198.9127</v>
      </c>
      <c r="J37" s="10">
        <v>2021.3184000000001</v>
      </c>
      <c r="K37" s="41">
        <v>1.296371480707512E-2</v>
      </c>
      <c r="L37" s="41">
        <v>1.3999546031954085E-2</v>
      </c>
      <c r="M37" s="41">
        <v>4.2410301767568774E-4</v>
      </c>
    </row>
    <row r="38" spans="2:13" ht="15" x14ac:dyDescent="0.25">
      <c r="B38" s="11" t="s">
        <v>2220</v>
      </c>
      <c r="C38" s="3" t="s">
        <v>2221</v>
      </c>
      <c r="D38" s="3" t="s">
        <v>219</v>
      </c>
      <c r="E38" s="3"/>
      <c r="F38" s="3" t="s">
        <v>825</v>
      </c>
      <c r="G38" s="3" t="s">
        <v>47</v>
      </c>
      <c r="H38" s="10">
        <v>264210.16000000003</v>
      </c>
      <c r="I38" s="10">
        <v>193.31489999999999</v>
      </c>
      <c r="J38" s="10">
        <v>2065.4011300000002</v>
      </c>
      <c r="K38" s="41">
        <v>1.2963704984504994E-2</v>
      </c>
      <c r="L38" s="41">
        <v>1.4304860725497271E-2</v>
      </c>
      <c r="M38" s="41">
        <v>4.3335223779874334E-4</v>
      </c>
    </row>
    <row r="39" spans="2:13" ht="15" x14ac:dyDescent="0.25">
      <c r="B39" s="11" t="s">
        <v>2222</v>
      </c>
      <c r="C39" s="3" t="s">
        <v>2223</v>
      </c>
      <c r="D39" s="3" t="s">
        <v>219</v>
      </c>
      <c r="E39" s="3"/>
      <c r="F39" s="3" t="s">
        <v>825</v>
      </c>
      <c r="G39" s="3" t="s">
        <v>54</v>
      </c>
      <c r="H39" s="10">
        <v>25756.21</v>
      </c>
      <c r="I39" s="10">
        <v>100</v>
      </c>
      <c r="J39" s="10">
        <v>121.70324000000001</v>
      </c>
      <c r="K39" s="41">
        <v>2.5756209999999998E-2</v>
      </c>
      <c r="L39" s="41">
        <v>8.4291030577763291E-4</v>
      </c>
      <c r="M39" s="41">
        <v>2.5535171175856542E-5</v>
      </c>
    </row>
    <row r="40" spans="2:13" ht="15" x14ac:dyDescent="0.25">
      <c r="B40" s="11" t="s">
        <v>2224</v>
      </c>
      <c r="C40" s="3" t="s">
        <v>2225</v>
      </c>
      <c r="D40" s="3" t="s">
        <v>219</v>
      </c>
      <c r="E40" s="3"/>
      <c r="F40" s="3" t="s">
        <v>825</v>
      </c>
      <c r="G40" s="3" t="s">
        <v>54</v>
      </c>
      <c r="H40" s="10">
        <v>46990.25</v>
      </c>
      <c r="I40" s="10">
        <v>305.88420000000002</v>
      </c>
      <c r="J40" s="10">
        <v>679.18018999999993</v>
      </c>
      <c r="K40" s="41">
        <v>2.2897487189328523E-2</v>
      </c>
      <c r="L40" s="41">
        <v>4.7039666456785431E-3</v>
      </c>
      <c r="M40" s="41">
        <v>1.4250222435245575E-4</v>
      </c>
    </row>
    <row r="41" spans="2:13" ht="15" x14ac:dyDescent="0.25">
      <c r="B41" s="11" t="s">
        <v>2224</v>
      </c>
      <c r="C41" s="3" t="s">
        <v>2226</v>
      </c>
      <c r="D41" s="3" t="s">
        <v>219</v>
      </c>
      <c r="E41" s="3"/>
      <c r="F41" s="3" t="s">
        <v>825</v>
      </c>
      <c r="G41" s="3" t="s">
        <v>54</v>
      </c>
      <c r="H41" s="10">
        <v>1219607.7</v>
      </c>
      <c r="I41" s="10">
        <v>100</v>
      </c>
      <c r="J41" s="10">
        <v>5762.8903</v>
      </c>
      <c r="K41" s="41">
        <v>2.2897566628851E-2</v>
      </c>
      <c r="L41" s="41">
        <v>3.9913478268417131E-2</v>
      </c>
      <c r="M41" s="41">
        <v>1.2091411064995743E-3</v>
      </c>
    </row>
    <row r="42" spans="2:13" ht="15" x14ac:dyDescent="0.25">
      <c r="B42" s="11" t="s">
        <v>2227</v>
      </c>
      <c r="C42" s="3" t="s">
        <v>2228</v>
      </c>
      <c r="D42" s="3" t="s">
        <v>219</v>
      </c>
      <c r="E42" s="3"/>
      <c r="F42" s="3" t="s">
        <v>825</v>
      </c>
      <c r="G42" s="3" t="s">
        <v>49</v>
      </c>
      <c r="H42" s="10">
        <v>2045228.19</v>
      </c>
      <c r="I42" s="10">
        <v>126.5354</v>
      </c>
      <c r="J42" s="10">
        <v>9950.6207399999985</v>
      </c>
      <c r="K42" s="41">
        <v>1.1689457250525975E-2</v>
      </c>
      <c r="L42" s="41">
        <v>6.8917481331069355E-2</v>
      </c>
      <c r="M42" s="41">
        <v>2.0877899709319837E-3</v>
      </c>
    </row>
    <row r="43" spans="2:13" ht="15" x14ac:dyDescent="0.25">
      <c r="B43" s="11" t="s">
        <v>2229</v>
      </c>
      <c r="C43" s="3" t="s">
        <v>2230</v>
      </c>
      <c r="D43" s="3" t="s">
        <v>219</v>
      </c>
      <c r="E43" s="3"/>
      <c r="F43" s="3" t="s">
        <v>825</v>
      </c>
      <c r="G43" s="3" t="s">
        <v>49</v>
      </c>
      <c r="H43" s="10">
        <v>228348.28</v>
      </c>
      <c r="I43" s="10">
        <v>100.83329999999999</v>
      </c>
      <c r="J43" s="10">
        <v>885.31578999999999</v>
      </c>
      <c r="K43" s="41">
        <v>2.9411615144539178E-2</v>
      </c>
      <c r="L43" s="41">
        <v>6.1316510822445368E-3</v>
      </c>
      <c r="M43" s="41">
        <v>1.8575257521770712E-4</v>
      </c>
    </row>
    <row r="44" spans="2:13" ht="15" x14ac:dyDescent="0.25">
      <c r="B44" s="11" t="s">
        <v>2231</v>
      </c>
      <c r="C44" s="3" t="s">
        <v>2232</v>
      </c>
      <c r="D44" s="3" t="s">
        <v>219</v>
      </c>
      <c r="E44" s="3"/>
      <c r="F44" s="3" t="s">
        <v>825</v>
      </c>
      <c r="G44" s="3" t="s">
        <v>49</v>
      </c>
      <c r="H44" s="10">
        <v>103101.15</v>
      </c>
      <c r="I44" s="10">
        <v>214.71979999999999</v>
      </c>
      <c r="J44" s="10">
        <v>851.20084999999995</v>
      </c>
      <c r="K44" s="41">
        <v>1.6867266563151993E-2</v>
      </c>
      <c r="L44" s="41">
        <v>5.8953727834335466E-3</v>
      </c>
      <c r="M44" s="41">
        <v>1.7859474743469925E-4</v>
      </c>
    </row>
    <row r="45" spans="2:13" ht="15" x14ac:dyDescent="0.25">
      <c r="B45" s="11" t="s">
        <v>2233</v>
      </c>
      <c r="C45" s="3" t="s">
        <v>2234</v>
      </c>
      <c r="D45" s="3" t="s">
        <v>219</v>
      </c>
      <c r="E45" s="3"/>
      <c r="F45" s="3" t="s">
        <v>825</v>
      </c>
      <c r="G45" s="3" t="s">
        <v>49</v>
      </c>
      <c r="H45" s="10">
        <v>40422.949999999997</v>
      </c>
      <c r="I45" s="10">
        <v>305.20389999999998</v>
      </c>
      <c r="J45" s="10">
        <v>474.36702000000002</v>
      </c>
      <c r="K45" s="41">
        <v>1.2549564367550598E-2</v>
      </c>
      <c r="L45" s="41">
        <v>3.2854412904621479E-3</v>
      </c>
      <c r="M45" s="41">
        <v>9.9529339201495073E-5</v>
      </c>
    </row>
    <row r="46" spans="2:13" ht="15" x14ac:dyDescent="0.25">
      <c r="B46" s="11" t="s">
        <v>2235</v>
      </c>
      <c r="C46" s="3" t="s">
        <v>2236</v>
      </c>
      <c r="D46" s="3" t="s">
        <v>219</v>
      </c>
      <c r="E46" s="3"/>
      <c r="F46" s="3" t="s">
        <v>825</v>
      </c>
      <c r="G46" s="3" t="s">
        <v>49</v>
      </c>
      <c r="H46" s="10">
        <v>7128.81</v>
      </c>
      <c r="I46" s="10">
        <v>655.2885</v>
      </c>
      <c r="J46" s="10">
        <v>179.61635999999999</v>
      </c>
      <c r="K46" s="41">
        <v>2.0825170821197898E-2</v>
      </c>
      <c r="L46" s="41">
        <v>1.2440135606107559E-3</v>
      </c>
      <c r="M46" s="41">
        <v>3.7686215244427931E-5</v>
      </c>
    </row>
    <row r="47" spans="2:13" ht="15" x14ac:dyDescent="0.25">
      <c r="B47" s="11" t="s">
        <v>2237</v>
      </c>
      <c r="C47" s="3" t="s">
        <v>2238</v>
      </c>
      <c r="D47" s="3" t="s">
        <v>219</v>
      </c>
      <c r="E47" s="3"/>
      <c r="F47" s="3" t="s">
        <v>825</v>
      </c>
      <c r="G47" s="3" t="s">
        <v>49</v>
      </c>
      <c r="H47" s="10">
        <v>86141.57</v>
      </c>
      <c r="I47" s="10">
        <v>44.42</v>
      </c>
      <c r="J47" s="10">
        <v>147.12537</v>
      </c>
      <c r="K47" s="41">
        <v>2.2393110201781277E-2</v>
      </c>
      <c r="L47" s="41">
        <v>1.0189826549757211E-3</v>
      </c>
      <c r="M47" s="41">
        <v>3.086911660906668E-5</v>
      </c>
    </row>
    <row r="48" spans="2:13" ht="15" x14ac:dyDescent="0.25">
      <c r="B48" s="11" t="s">
        <v>2239</v>
      </c>
      <c r="C48" s="3" t="s">
        <v>2240</v>
      </c>
      <c r="D48" s="3" t="s">
        <v>219</v>
      </c>
      <c r="E48" s="3"/>
      <c r="F48" s="3" t="s">
        <v>825</v>
      </c>
      <c r="G48" s="3" t="s">
        <v>49</v>
      </c>
      <c r="H48" s="10">
        <v>226954.56</v>
      </c>
      <c r="I48" s="10">
        <v>32.433300000000003</v>
      </c>
      <c r="J48" s="10">
        <v>283.02590999999995</v>
      </c>
      <c r="K48" s="41">
        <v>2.0825002199909213E-2</v>
      </c>
      <c r="L48" s="41">
        <v>1.9602227216062016E-3</v>
      </c>
      <c r="M48" s="41">
        <v>5.938309496980168E-5</v>
      </c>
    </row>
    <row r="49" spans="2:13" ht="15" x14ac:dyDescent="0.25">
      <c r="B49" s="11" t="s">
        <v>2241</v>
      </c>
      <c r="C49" s="3" t="s">
        <v>2242</v>
      </c>
      <c r="D49" s="3" t="s">
        <v>219</v>
      </c>
      <c r="E49" s="3"/>
      <c r="F49" s="3" t="s">
        <v>825</v>
      </c>
      <c r="G49" s="3" t="s">
        <v>49</v>
      </c>
      <c r="H49" s="10">
        <v>388205.55</v>
      </c>
      <c r="I49" s="10">
        <v>84.130300000000005</v>
      </c>
      <c r="J49" s="10">
        <v>1255.7711200000001</v>
      </c>
      <c r="K49" s="41">
        <v>1.9125002272354762E-2</v>
      </c>
      <c r="L49" s="41">
        <v>8.6974054162068364E-3</v>
      </c>
      <c r="M49" s="41">
        <v>2.6347967816548753E-4</v>
      </c>
    </row>
    <row r="50" spans="2:13" ht="15" x14ac:dyDescent="0.25">
      <c r="B50" s="11" t="s">
        <v>2243</v>
      </c>
      <c r="C50" s="3" t="s">
        <v>2244</v>
      </c>
      <c r="D50" s="3" t="s">
        <v>219</v>
      </c>
      <c r="E50" s="3"/>
      <c r="F50" s="3" t="s">
        <v>825</v>
      </c>
      <c r="G50" s="3" t="s">
        <v>47</v>
      </c>
      <c r="H50" s="10">
        <v>1646395.48</v>
      </c>
      <c r="I50" s="10">
        <v>113.7689</v>
      </c>
      <c r="J50" s="10">
        <v>7574.3860699999996</v>
      </c>
      <c r="K50" s="41">
        <v>7.9789597974470758E-2</v>
      </c>
      <c r="L50" s="41">
        <v>5.2459803685929333E-2</v>
      </c>
      <c r="M50" s="41">
        <v>1.5892201789325681E-3</v>
      </c>
    </row>
    <row r="51" spans="2:13" ht="15" x14ac:dyDescent="0.25">
      <c r="B51" s="11" t="s">
        <v>2245</v>
      </c>
      <c r="C51" s="3" t="s">
        <v>2246</v>
      </c>
      <c r="D51" s="3" t="s">
        <v>219</v>
      </c>
      <c r="E51" s="3"/>
      <c r="F51" s="3" t="s">
        <v>825</v>
      </c>
      <c r="G51" s="3" t="s">
        <v>49</v>
      </c>
      <c r="H51" s="10">
        <v>503355.64</v>
      </c>
      <c r="I51" s="10">
        <v>164.09200000000001</v>
      </c>
      <c r="J51" s="10">
        <v>3175.8411499999997</v>
      </c>
      <c r="K51" s="41">
        <v>2.1855976482043085E-2</v>
      </c>
      <c r="L51" s="41">
        <v>2.1995710507359451E-2</v>
      </c>
      <c r="M51" s="41">
        <v>6.6633926420183289E-4</v>
      </c>
    </row>
    <row r="52" spans="2:13" ht="15" x14ac:dyDescent="0.25">
      <c r="B52" s="11" t="s">
        <v>2247</v>
      </c>
      <c r="C52" s="3" t="s">
        <v>2248</v>
      </c>
      <c r="D52" s="3" t="s">
        <v>219</v>
      </c>
      <c r="E52" s="3"/>
      <c r="F52" s="3" t="s">
        <v>825</v>
      </c>
      <c r="G52" s="3" t="s">
        <v>49</v>
      </c>
      <c r="H52" s="10">
        <v>270417.09000000003</v>
      </c>
      <c r="I52" s="10">
        <v>197.42529999999999</v>
      </c>
      <c r="J52" s="10">
        <v>2052.73729</v>
      </c>
      <c r="K52" s="41">
        <v>2.1950324619426614E-2</v>
      </c>
      <c r="L52" s="41">
        <v>1.4217151628790239E-2</v>
      </c>
      <c r="M52" s="41">
        <v>4.3069517359779302E-4</v>
      </c>
    </row>
    <row r="53" spans="2:13" ht="15" x14ac:dyDescent="0.25">
      <c r="B53" s="11" t="s">
        <v>2249</v>
      </c>
      <c r="C53" s="3" t="s">
        <v>2250</v>
      </c>
      <c r="D53" s="3" t="s">
        <v>219</v>
      </c>
      <c r="E53" s="3"/>
      <c r="F53" s="3" t="s">
        <v>825</v>
      </c>
      <c r="G53" s="3" t="s">
        <v>54</v>
      </c>
      <c r="H53" s="10">
        <v>1601693.24</v>
      </c>
      <c r="I53" s="10">
        <v>162.78120000000001</v>
      </c>
      <c r="J53" s="10">
        <v>12319.806</v>
      </c>
      <c r="K53" s="41">
        <v>2.3078522146469251E-2</v>
      </c>
      <c r="L53" s="41">
        <v>8.5326335129460126E-2</v>
      </c>
      <c r="M53" s="41">
        <v>2.5848806906319378E-3</v>
      </c>
    </row>
    <row r="54" spans="2:13" ht="15" x14ac:dyDescent="0.25">
      <c r="B54" s="11" t="s">
        <v>2251</v>
      </c>
      <c r="C54" s="3" t="s">
        <v>2252</v>
      </c>
      <c r="D54" s="3" t="s">
        <v>219</v>
      </c>
      <c r="E54" s="3"/>
      <c r="F54" s="3" t="s">
        <v>825</v>
      </c>
      <c r="G54" s="3" t="s">
        <v>49</v>
      </c>
      <c r="H54" s="10">
        <v>1403323.3</v>
      </c>
      <c r="I54" s="10">
        <v>148.0583</v>
      </c>
      <c r="J54" s="10">
        <v>7988.8974200000002</v>
      </c>
      <c r="K54" s="41">
        <v>1.2922075487885426E-2</v>
      </c>
      <c r="L54" s="41">
        <v>5.5330687721365034E-2</v>
      </c>
      <c r="M54" s="41">
        <v>1.6761908978434649E-3</v>
      </c>
    </row>
    <row r="55" spans="2:13" ht="15" x14ac:dyDescent="0.25">
      <c r="B55" s="11" t="s">
        <v>2253</v>
      </c>
      <c r="C55" s="3" t="s">
        <v>2254</v>
      </c>
      <c r="D55" s="3" t="s">
        <v>219</v>
      </c>
      <c r="E55" s="3"/>
      <c r="F55" s="3" t="s">
        <v>825</v>
      </c>
      <c r="G55" s="3" t="s">
        <v>49</v>
      </c>
      <c r="H55" s="10">
        <v>399991.41</v>
      </c>
      <c r="I55" s="10">
        <v>138.82820000000001</v>
      </c>
      <c r="J55" s="10">
        <v>2135.1311600000004</v>
      </c>
      <c r="K55" s="41">
        <v>2.1493856735747077E-2</v>
      </c>
      <c r="L55" s="41">
        <v>1.4787807283938801E-2</v>
      </c>
      <c r="M55" s="41">
        <v>4.4798264740942927E-4</v>
      </c>
    </row>
    <row r="56" spans="2:13" ht="15" x14ac:dyDescent="0.25">
      <c r="B56" s="11" t="s">
        <v>2255</v>
      </c>
      <c r="C56" s="3" t="s">
        <v>2256</v>
      </c>
      <c r="D56" s="3" t="s">
        <v>219</v>
      </c>
      <c r="E56" s="3"/>
      <c r="F56" s="3" t="s">
        <v>825</v>
      </c>
      <c r="G56" s="3" t="s">
        <v>49</v>
      </c>
      <c r="H56" s="10">
        <v>625466.44000000006</v>
      </c>
      <c r="I56" s="10">
        <v>154.45079999999999</v>
      </c>
      <c r="J56" s="10">
        <v>3714.4150800000002</v>
      </c>
      <c r="K56" s="41">
        <v>2.9105457312450983E-2</v>
      </c>
      <c r="L56" s="41">
        <v>2.5725845514612846E-2</v>
      </c>
      <c r="M56" s="41">
        <v>7.7934017932458394E-4</v>
      </c>
    </row>
    <row r="57" spans="2:13" ht="15" x14ac:dyDescent="0.25">
      <c r="B57" s="11" t="s">
        <v>2257</v>
      </c>
      <c r="C57" s="3" t="s">
        <v>2258</v>
      </c>
      <c r="D57" s="3" t="s">
        <v>219</v>
      </c>
      <c r="E57" s="3"/>
      <c r="F57" s="3" t="s">
        <v>825</v>
      </c>
      <c r="G57" s="3" t="s">
        <v>49</v>
      </c>
      <c r="H57" s="10">
        <v>1053255.6900000002</v>
      </c>
      <c r="I57" s="10">
        <v>114.58759999999999</v>
      </c>
      <c r="J57" s="10">
        <v>4640.5312599999997</v>
      </c>
      <c r="K57" s="41">
        <v>2.4563800795776556E-2</v>
      </c>
      <c r="L57" s="41">
        <v>3.2140077974401202E-2</v>
      </c>
      <c r="M57" s="41">
        <v>9.7365329033979073E-4</v>
      </c>
    </row>
    <row r="58" spans="2:13" ht="15" x14ac:dyDescent="0.25">
      <c r="B58" s="11" t="s">
        <v>2259</v>
      </c>
      <c r="C58" s="3" t="s">
        <v>2260</v>
      </c>
      <c r="D58" s="3" t="s">
        <v>219</v>
      </c>
      <c r="E58" s="3"/>
      <c r="F58" s="3" t="s">
        <v>825</v>
      </c>
      <c r="G58" s="3" t="s">
        <v>54</v>
      </c>
      <c r="H58" s="10">
        <v>77764.69</v>
      </c>
      <c r="I58" s="10">
        <v>0</v>
      </c>
      <c r="J58" s="10">
        <v>0</v>
      </c>
      <c r="K58" s="41">
        <v>2.1922020055641206E-3</v>
      </c>
      <c r="L58" s="41">
        <v>0</v>
      </c>
      <c r="M58" s="41">
        <v>0</v>
      </c>
    </row>
    <row r="59" spans="2:13" ht="15" x14ac:dyDescent="0.25">
      <c r="B59" s="11" t="s">
        <v>2261</v>
      </c>
      <c r="C59" s="3" t="s">
        <v>2262</v>
      </c>
      <c r="D59" s="3" t="s">
        <v>219</v>
      </c>
      <c r="E59" s="3"/>
      <c r="F59" s="3" t="s">
        <v>1024</v>
      </c>
      <c r="G59" s="3" t="s">
        <v>49</v>
      </c>
      <c r="H59" s="10">
        <v>155974</v>
      </c>
      <c r="I59" s="10">
        <v>127.6283</v>
      </c>
      <c r="J59" s="10">
        <v>765.41240000000005</v>
      </c>
      <c r="K59" s="41">
        <v>1.2228361639130755E-3</v>
      </c>
      <c r="L59" s="41">
        <v>5.3012064438875406E-3</v>
      </c>
      <c r="M59" s="41">
        <v>1.6059503965648884E-4</v>
      </c>
    </row>
    <row r="60" spans="2:13" ht="15" x14ac:dyDescent="0.25">
      <c r="B60" s="11" t="s">
        <v>2263</v>
      </c>
      <c r="C60" s="3" t="s">
        <v>2264</v>
      </c>
      <c r="D60" s="3" t="s">
        <v>219</v>
      </c>
      <c r="E60" s="3"/>
      <c r="F60" s="3" t="s">
        <v>1024</v>
      </c>
      <c r="G60" s="3" t="s">
        <v>49</v>
      </c>
      <c r="H60" s="10">
        <v>42799</v>
      </c>
      <c r="I60" s="10">
        <v>171.1018</v>
      </c>
      <c r="J60" s="10">
        <v>281.56878999999998</v>
      </c>
      <c r="K60" s="41">
        <v>1.1645986394557824E-3</v>
      </c>
      <c r="L60" s="41">
        <v>1.9501307843270079E-3</v>
      </c>
      <c r="M60" s="41">
        <v>5.9077369266658826E-5</v>
      </c>
    </row>
    <row r="61" spans="2:13" x14ac:dyDescent="0.2">
      <c r="B61" s="44"/>
      <c r="C61" s="45"/>
      <c r="D61" s="45"/>
      <c r="E61" s="45"/>
      <c r="F61" s="45"/>
      <c r="G61" s="45"/>
      <c r="H61" s="14"/>
      <c r="I61" s="14"/>
      <c r="J61" s="14"/>
      <c r="K61" s="14"/>
      <c r="L61" s="14"/>
      <c r="M61" s="14"/>
    </row>
    <row r="62" spans="2:13" x14ac:dyDescent="0.2">
      <c r="B62" s="33"/>
      <c r="C62" s="48"/>
      <c r="D62" s="48"/>
      <c r="E62" s="48"/>
      <c r="F62" s="48"/>
      <c r="G62" s="48"/>
      <c r="H62" s="49"/>
      <c r="I62" s="49"/>
      <c r="J62" s="49"/>
      <c r="K62" s="49"/>
      <c r="L62" s="49"/>
      <c r="M62" s="49"/>
    </row>
    <row r="64" spans="2:13" x14ac:dyDescent="0.2">
      <c r="B64" s="35" t="s">
        <v>59</v>
      </c>
    </row>
    <row r="66" spans="2:2" x14ac:dyDescent="0.2">
      <c r="B66" s="36" t="s">
        <v>60</v>
      </c>
    </row>
  </sheetData>
  <hyperlinks>
    <hyperlink ref="B66" r:id="rId1"/>
  </hyperlinks>
  <pageMargins left="0.7" right="0.7" top="0.75" bottom="0.75" header="0.3" footer="0.3"/>
  <pageSetup paperSize="9" fitToHeight="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9"/>
  <sheetViews>
    <sheetView showGridLines="0" rightToLeft="1" zoomScale="80" zoomScaleNormal="80" workbookViewId="0">
      <pane ySplit="10" topLeftCell="A70" activePane="bottomLeft" state="frozen"/>
      <selection pane="bottomLeft" activeCell="K11" sqref="K11:K103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5" bestFit="1" customWidth="1"/>
    <col min="5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2418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1943</v>
      </c>
      <c r="C8" s="27" t="s">
        <v>61</v>
      </c>
      <c r="D8" s="27" t="s">
        <v>64</v>
      </c>
      <c r="E8" s="27" t="s">
        <v>127</v>
      </c>
      <c r="F8" s="27" t="s">
        <v>128</v>
      </c>
      <c r="G8" s="27" t="s">
        <v>129</v>
      </c>
      <c r="H8" s="27" t="s">
        <v>0</v>
      </c>
      <c r="I8" s="27" t="s">
        <v>130</v>
      </c>
      <c r="J8" s="27" t="s">
        <v>116</v>
      </c>
      <c r="K8" s="27" t="s">
        <v>117</v>
      </c>
    </row>
    <row r="9" spans="2:11" ht="15" x14ac:dyDescent="0.2">
      <c r="B9" s="50"/>
      <c r="C9" s="52"/>
      <c r="D9" s="52"/>
      <c r="E9" s="52" t="s">
        <v>234</v>
      </c>
      <c r="F9" s="52" t="s">
        <v>236</v>
      </c>
      <c r="G9" s="52" t="s">
        <v>237</v>
      </c>
      <c r="H9" s="52" t="s">
        <v>41</v>
      </c>
      <c r="I9" s="52" t="s">
        <v>42</v>
      </c>
      <c r="J9" s="52" t="s">
        <v>42</v>
      </c>
      <c r="K9" s="52" t="s">
        <v>42</v>
      </c>
    </row>
    <row r="10" spans="2:11" x14ac:dyDescent="0.2">
      <c r="B10" s="51"/>
      <c r="C10" s="52" t="s">
        <v>43</v>
      </c>
      <c r="D10" s="52" t="s">
        <v>118</v>
      </c>
      <c r="E10" s="52" t="s">
        <v>119</v>
      </c>
      <c r="F10" s="52" t="s">
        <v>120</v>
      </c>
      <c r="G10" s="52" t="s">
        <v>121</v>
      </c>
      <c r="H10" s="52" t="s">
        <v>122</v>
      </c>
      <c r="I10" s="52" t="s">
        <v>123</v>
      </c>
      <c r="J10" s="52" t="s">
        <v>124</v>
      </c>
      <c r="K10" s="52" t="s">
        <v>125</v>
      </c>
    </row>
    <row r="11" spans="2:11" ht="15" x14ac:dyDescent="0.25">
      <c r="B11" s="16" t="s">
        <v>2417</v>
      </c>
      <c r="C11" s="46"/>
      <c r="D11" s="46"/>
      <c r="E11" s="46"/>
      <c r="F11" s="17"/>
      <c r="G11" s="17"/>
      <c r="H11" s="17">
        <f>H12+H50</f>
        <v>293703.17879000003</v>
      </c>
      <c r="I11" s="47"/>
      <c r="J11" s="47">
        <v>1</v>
      </c>
      <c r="K11" s="47">
        <v>6.1623346636423555E-2</v>
      </c>
    </row>
    <row r="12" spans="2:11" ht="15" x14ac:dyDescent="0.25">
      <c r="B12" s="6" t="s">
        <v>66</v>
      </c>
      <c r="C12" s="38"/>
      <c r="D12" s="38"/>
      <c r="E12" s="38"/>
      <c r="F12" s="40"/>
      <c r="G12" s="40"/>
      <c r="H12" s="40">
        <v>89860.654799999975</v>
      </c>
      <c r="I12" s="39"/>
      <c r="J12" s="39">
        <v>0.3059573790457713</v>
      </c>
      <c r="K12" s="39">
        <v>1.8854117624909197E-2</v>
      </c>
    </row>
    <row r="13" spans="2:11" ht="15" x14ac:dyDescent="0.25">
      <c r="B13" s="9" t="s">
        <v>2265</v>
      </c>
      <c r="C13" s="37"/>
      <c r="D13" s="37"/>
      <c r="E13" s="37"/>
      <c r="F13" s="10"/>
      <c r="G13" s="10"/>
      <c r="H13" s="10">
        <v>2816.31212</v>
      </c>
      <c r="I13" s="41"/>
      <c r="J13" s="41">
        <v>9.588973914421553E-3</v>
      </c>
      <c r="K13" s="41">
        <v>5.909046634160227E-4</v>
      </c>
    </row>
    <row r="14" spans="2:11" ht="15" x14ac:dyDescent="0.25">
      <c r="B14" s="11" t="s">
        <v>2266</v>
      </c>
      <c r="C14" s="3" t="s">
        <v>2267</v>
      </c>
      <c r="D14" s="3" t="s">
        <v>49</v>
      </c>
      <c r="E14" s="3"/>
      <c r="F14" s="10">
        <v>0</v>
      </c>
      <c r="G14" s="10">
        <v>0</v>
      </c>
      <c r="H14" s="10">
        <v>124.99622000000001</v>
      </c>
      <c r="I14" s="41">
        <v>5.8999999999999999E-3</v>
      </c>
      <c r="J14" s="41">
        <v>4.2558688167748172E-4</v>
      </c>
      <c r="K14" s="41">
        <v>2.6226087933526033E-5</v>
      </c>
    </row>
    <row r="15" spans="2:11" ht="15" x14ac:dyDescent="0.25">
      <c r="B15" s="11" t="s">
        <v>2268</v>
      </c>
      <c r="C15" s="3" t="s">
        <v>2269</v>
      </c>
      <c r="D15" s="3" t="s">
        <v>49</v>
      </c>
      <c r="E15" s="3"/>
      <c r="F15" s="10">
        <v>0</v>
      </c>
      <c r="G15" s="10">
        <v>0</v>
      </c>
      <c r="H15" s="10">
        <v>159.13552999999999</v>
      </c>
      <c r="I15" s="41">
        <v>2.9499362336628726E-2</v>
      </c>
      <c r="J15" s="41">
        <v>5.4182433658228493E-4</v>
      </c>
      <c r="K15" s="41">
        <v>3.3389028909260377E-5</v>
      </c>
    </row>
    <row r="16" spans="2:11" ht="15" x14ac:dyDescent="0.25">
      <c r="B16" s="11" t="s">
        <v>2270</v>
      </c>
      <c r="C16" s="3" t="s">
        <v>2271</v>
      </c>
      <c r="D16" s="3" t="s">
        <v>49</v>
      </c>
      <c r="E16" s="3"/>
      <c r="F16" s="10">
        <v>0</v>
      </c>
      <c r="G16" s="10">
        <v>0</v>
      </c>
      <c r="H16" s="10">
        <v>140.3809</v>
      </c>
      <c r="I16" s="41">
        <v>4.0486000000000001E-2</v>
      </c>
      <c r="J16" s="41">
        <v>4.7796860959538128E-4</v>
      </c>
      <c r="K16" s="41">
        <v>2.9454025310425586E-5</v>
      </c>
    </row>
    <row r="17" spans="2:11" ht="15" x14ac:dyDescent="0.25">
      <c r="B17" s="11" t="s">
        <v>2272</v>
      </c>
      <c r="C17" s="3" t="s">
        <v>2273</v>
      </c>
      <c r="D17" s="3" t="s">
        <v>49</v>
      </c>
      <c r="E17" s="3"/>
      <c r="F17" s="10">
        <v>0</v>
      </c>
      <c r="G17" s="10">
        <v>0</v>
      </c>
      <c r="H17" s="10">
        <v>1913.9303200000002</v>
      </c>
      <c r="I17" s="41">
        <v>6.3239999999999998E-3</v>
      </c>
      <c r="J17" s="41">
        <v>6.5165461534499583E-3</v>
      </c>
      <c r="K17" s="41">
        <v>4.015713824862994E-4</v>
      </c>
    </row>
    <row r="18" spans="2:11" ht="15" x14ac:dyDescent="0.25">
      <c r="B18" s="11" t="s">
        <v>2274</v>
      </c>
      <c r="C18" s="3" t="s">
        <v>2275</v>
      </c>
      <c r="D18" s="3" t="s">
        <v>49</v>
      </c>
      <c r="E18" s="3"/>
      <c r="F18" s="10">
        <v>0</v>
      </c>
      <c r="G18" s="10">
        <v>0</v>
      </c>
      <c r="H18" s="10">
        <v>477.86915000000005</v>
      </c>
      <c r="I18" s="41">
        <v>4.2093333333333323E-3</v>
      </c>
      <c r="J18" s="41">
        <v>1.6270479331164476E-3</v>
      </c>
      <c r="K18" s="41">
        <v>1.0026413877651135E-4</v>
      </c>
    </row>
    <row r="19" spans="2:11" x14ac:dyDescent="0.2">
      <c r="B19" s="44"/>
      <c r="C19" s="45"/>
      <c r="D19" s="45"/>
      <c r="E19" s="45"/>
      <c r="F19" s="14"/>
      <c r="G19" s="14"/>
      <c r="H19" s="14"/>
      <c r="I19" s="14"/>
      <c r="J19" s="14"/>
      <c r="K19" s="14"/>
    </row>
    <row r="20" spans="2:11" ht="15" x14ac:dyDescent="0.25">
      <c r="B20" s="9" t="s">
        <v>2276</v>
      </c>
      <c r="C20" s="37"/>
      <c r="D20" s="37"/>
      <c r="E20" s="37"/>
      <c r="F20" s="10"/>
      <c r="G20" s="10"/>
      <c r="H20" s="10">
        <v>6421.8842100000002</v>
      </c>
      <c r="I20" s="41"/>
      <c r="J20" s="41">
        <v>2.1865218607632759E-2</v>
      </c>
      <c r="K20" s="41">
        <v>1.3474079455393321E-3</v>
      </c>
    </row>
    <row r="21" spans="2:11" ht="15" x14ac:dyDescent="0.25">
      <c r="B21" s="11" t="s">
        <v>2277</v>
      </c>
      <c r="C21" s="3" t="s">
        <v>2278</v>
      </c>
      <c r="D21" s="3" t="s">
        <v>74</v>
      </c>
      <c r="E21" s="3"/>
      <c r="F21" s="10">
        <v>6433.6399999999994</v>
      </c>
      <c r="G21" s="10">
        <v>99817.279999999999</v>
      </c>
      <c r="H21" s="10">
        <v>6421.8842100000002</v>
      </c>
      <c r="I21" s="41">
        <v>0</v>
      </c>
      <c r="J21" s="41">
        <v>2.1865218607632759E-2</v>
      </c>
      <c r="K21" s="41">
        <v>1.3474079455393321E-3</v>
      </c>
    </row>
    <row r="22" spans="2:11" x14ac:dyDescent="0.2">
      <c r="B22" s="44"/>
      <c r="C22" s="45"/>
      <c r="D22" s="45"/>
      <c r="E22" s="45"/>
      <c r="F22" s="14"/>
      <c r="G22" s="14"/>
      <c r="H22" s="14"/>
      <c r="I22" s="14"/>
      <c r="J22" s="14"/>
      <c r="K22" s="14"/>
    </row>
    <row r="23" spans="2:11" ht="15" x14ac:dyDescent="0.25">
      <c r="B23" s="9" t="s">
        <v>2279</v>
      </c>
      <c r="C23" s="37"/>
      <c r="D23" s="37"/>
      <c r="E23" s="37"/>
      <c r="F23" s="10"/>
      <c r="G23" s="10"/>
      <c r="H23" s="10">
        <v>1095.44803</v>
      </c>
      <c r="I23" s="41"/>
      <c r="J23" s="41">
        <v>3.7297792775448763E-3</v>
      </c>
      <c r="K23" s="41">
        <v>2.2984148129749735E-4</v>
      </c>
    </row>
    <row r="24" spans="2:11" ht="15" x14ac:dyDescent="0.25">
      <c r="B24" s="11" t="s">
        <v>2280</v>
      </c>
      <c r="C24" s="3" t="s">
        <v>2281</v>
      </c>
      <c r="D24" s="3" t="s">
        <v>49</v>
      </c>
      <c r="E24" s="3"/>
      <c r="F24" s="10">
        <v>0</v>
      </c>
      <c r="G24" s="10">
        <v>0</v>
      </c>
      <c r="H24" s="10">
        <v>1095.44803</v>
      </c>
      <c r="I24" s="41">
        <v>2.6499999999999999E-2</v>
      </c>
      <c r="J24" s="41">
        <v>3.7297792775448763E-3</v>
      </c>
      <c r="K24" s="41">
        <v>2.2984148129749735E-4</v>
      </c>
    </row>
    <row r="25" spans="2:11" x14ac:dyDescent="0.2">
      <c r="B25" s="44"/>
      <c r="C25" s="45"/>
      <c r="D25" s="45"/>
      <c r="E25" s="45"/>
      <c r="F25" s="14"/>
      <c r="G25" s="14"/>
      <c r="H25" s="14"/>
      <c r="I25" s="14"/>
      <c r="J25" s="14"/>
      <c r="K25" s="14"/>
    </row>
    <row r="26" spans="2:11" ht="15" x14ac:dyDescent="0.25">
      <c r="B26" s="9" t="s">
        <v>2282</v>
      </c>
      <c r="C26" s="37"/>
      <c r="D26" s="37"/>
      <c r="E26" s="37"/>
      <c r="F26" s="10"/>
      <c r="G26" s="10"/>
      <c r="H26" s="10">
        <v>79527.010439999998</v>
      </c>
      <c r="I26" s="41"/>
      <c r="J26" s="41">
        <v>0.27077340724617216</v>
      </c>
      <c r="K26" s="41">
        <v>1.6685963534656352E-2</v>
      </c>
    </row>
    <row r="27" spans="2:11" ht="15" x14ac:dyDescent="0.25">
      <c r="B27" s="11" t="s">
        <v>2283</v>
      </c>
      <c r="C27" s="3" t="s">
        <v>2284</v>
      </c>
      <c r="D27" s="3" t="s">
        <v>49</v>
      </c>
      <c r="E27" s="3"/>
      <c r="F27" s="10">
        <v>0</v>
      </c>
      <c r="G27" s="10">
        <v>0</v>
      </c>
      <c r="H27" s="10">
        <v>4705.8968299999997</v>
      </c>
      <c r="I27" s="41">
        <v>1.464E-3</v>
      </c>
      <c r="J27" s="41">
        <v>1.6022628183281432E-2</v>
      </c>
      <c r="K27" s="41">
        <v>9.8736797056488113E-4</v>
      </c>
    </row>
    <row r="28" spans="2:11" ht="15" x14ac:dyDescent="0.25">
      <c r="B28" s="11" t="s">
        <v>2285</v>
      </c>
      <c r="C28" s="3" t="s">
        <v>2286</v>
      </c>
      <c r="D28" s="3" t="s">
        <v>49</v>
      </c>
      <c r="E28" s="3"/>
      <c r="F28" s="10">
        <v>0</v>
      </c>
      <c r="G28" s="10">
        <v>0</v>
      </c>
      <c r="H28" s="10">
        <v>215.27623</v>
      </c>
      <c r="I28" s="41">
        <v>1.3967554945054945E-3</v>
      </c>
      <c r="J28" s="41">
        <v>7.3297208047558824E-4</v>
      </c>
      <c r="K28" s="41">
        <v>4.5168192589967722E-5</v>
      </c>
    </row>
    <row r="29" spans="2:11" ht="15" x14ac:dyDescent="0.25">
      <c r="B29" s="11" t="s">
        <v>2287</v>
      </c>
      <c r="C29" s="3" t="s">
        <v>2288</v>
      </c>
      <c r="D29" s="3" t="s">
        <v>49</v>
      </c>
      <c r="E29" s="3"/>
      <c r="F29" s="10">
        <v>0</v>
      </c>
      <c r="G29" s="10">
        <v>0</v>
      </c>
      <c r="H29" s="10">
        <v>3737.7171600000001</v>
      </c>
      <c r="I29" s="41">
        <v>4.0000000000000001E-3</v>
      </c>
      <c r="J29" s="41">
        <v>1.2726171965174731E-2</v>
      </c>
      <c r="K29" s="41">
        <v>7.8422930636469804E-4</v>
      </c>
    </row>
    <row r="30" spans="2:11" ht="15" x14ac:dyDescent="0.25">
      <c r="B30" s="11" t="s">
        <v>2289</v>
      </c>
      <c r="C30" s="3" t="s">
        <v>2290</v>
      </c>
      <c r="D30" s="3" t="s">
        <v>49</v>
      </c>
      <c r="E30" s="3"/>
      <c r="F30" s="10">
        <v>0</v>
      </c>
      <c r="G30" s="10">
        <v>0</v>
      </c>
      <c r="H30" s="10">
        <v>2074.9488300000003</v>
      </c>
      <c r="I30" s="41">
        <v>8.0999999999999996E-3</v>
      </c>
      <c r="J30" s="41">
        <v>7.0647816565976096E-3</v>
      </c>
      <c r="K30" s="41">
        <v>4.3535548893516114E-4</v>
      </c>
    </row>
    <row r="31" spans="2:11" ht="15" x14ac:dyDescent="0.25">
      <c r="B31" s="11" t="s">
        <v>2291</v>
      </c>
      <c r="C31" s="3" t="s">
        <v>2292</v>
      </c>
      <c r="D31" s="3" t="s">
        <v>49</v>
      </c>
      <c r="E31" s="3"/>
      <c r="F31" s="10">
        <v>0</v>
      </c>
      <c r="G31" s="10">
        <v>0</v>
      </c>
      <c r="H31" s="10">
        <v>7519.6396100000002</v>
      </c>
      <c r="I31" s="41">
        <v>1.2231624999999999E-2</v>
      </c>
      <c r="J31" s="41">
        <v>2.560285401397238E-2</v>
      </c>
      <c r="K31" s="41">
        <v>1.5777335477847683E-3</v>
      </c>
    </row>
    <row r="32" spans="2:11" ht="15" x14ac:dyDescent="0.25">
      <c r="B32" s="11" t="s">
        <v>2293</v>
      </c>
      <c r="C32" s="3" t="s">
        <v>2294</v>
      </c>
      <c r="D32" s="3" t="s">
        <v>49</v>
      </c>
      <c r="E32" s="3"/>
      <c r="F32" s="10">
        <v>0</v>
      </c>
      <c r="G32" s="10">
        <v>0</v>
      </c>
      <c r="H32" s="10">
        <v>1491.2794099999999</v>
      </c>
      <c r="I32" s="41">
        <v>7.2074146341463401E-3</v>
      </c>
      <c r="J32" s="41">
        <v>5.0775051742503472E-3</v>
      </c>
      <c r="K32" s="41">
        <v>3.1289286140106332E-4</v>
      </c>
    </row>
    <row r="33" spans="2:11" ht="15" x14ac:dyDescent="0.25">
      <c r="B33" s="11" t="s">
        <v>2295</v>
      </c>
      <c r="C33" s="3" t="s">
        <v>2296</v>
      </c>
      <c r="D33" s="3" t="s">
        <v>74</v>
      </c>
      <c r="E33" s="3"/>
      <c r="F33" s="10">
        <v>0</v>
      </c>
      <c r="G33" s="10">
        <v>0</v>
      </c>
      <c r="H33" s="10">
        <v>789.71134999999992</v>
      </c>
      <c r="I33" s="41">
        <v>6.5558440221983949E-3</v>
      </c>
      <c r="J33" s="41">
        <v>2.6888076365174426E-3</v>
      </c>
      <c r="K33" s="41">
        <v>1.6569332502377714E-4</v>
      </c>
    </row>
    <row r="34" spans="2:11" ht="15" x14ac:dyDescent="0.25">
      <c r="B34" s="11" t="s">
        <v>2297</v>
      </c>
      <c r="C34" s="3" t="s">
        <v>2298</v>
      </c>
      <c r="D34" s="3" t="s">
        <v>49</v>
      </c>
      <c r="E34" s="3"/>
      <c r="F34" s="10">
        <v>0</v>
      </c>
      <c r="G34" s="10">
        <v>0</v>
      </c>
      <c r="H34" s="10">
        <v>5.0000000000000002E-5</v>
      </c>
      <c r="I34" s="41">
        <v>0.15659999999999999</v>
      </c>
      <c r="J34" s="41">
        <v>1.7023990072559062E-10</v>
      </c>
      <c r="K34" s="41">
        <v>1.0490752413763405E-11</v>
      </c>
    </row>
    <row r="35" spans="2:11" ht="15" x14ac:dyDescent="0.25">
      <c r="B35" s="11" t="s">
        <v>2299</v>
      </c>
      <c r="C35" s="3" t="s">
        <v>2300</v>
      </c>
      <c r="D35" s="3" t="s">
        <v>49</v>
      </c>
      <c r="E35" s="3"/>
      <c r="F35" s="10">
        <v>0</v>
      </c>
      <c r="G35" s="10">
        <v>0</v>
      </c>
      <c r="H35" s="10">
        <v>923.52877999999998</v>
      </c>
      <c r="I35" s="41">
        <v>2.271E-3</v>
      </c>
      <c r="J35" s="41">
        <v>3.1444289564885163E-3</v>
      </c>
      <c r="K35" s="41">
        <v>1.9377023555929945E-4</v>
      </c>
    </row>
    <row r="36" spans="2:11" ht="15" x14ac:dyDescent="0.25">
      <c r="B36" s="11" t="s">
        <v>2301</v>
      </c>
      <c r="C36" s="3" t="s">
        <v>2302</v>
      </c>
      <c r="D36" s="3" t="s">
        <v>49</v>
      </c>
      <c r="E36" s="3"/>
      <c r="F36" s="10">
        <v>0</v>
      </c>
      <c r="G36" s="10">
        <v>0</v>
      </c>
      <c r="H36" s="10">
        <v>3608.76973</v>
      </c>
      <c r="I36" s="41">
        <v>6.0753138095649582E-3</v>
      </c>
      <c r="J36" s="41">
        <v>1.228713201153433E-2</v>
      </c>
      <c r="K36" s="41">
        <v>7.571741951142763E-4</v>
      </c>
    </row>
    <row r="37" spans="2:11" ht="15" x14ac:dyDescent="0.25">
      <c r="B37" s="11" t="s">
        <v>2303</v>
      </c>
      <c r="C37" s="3" t="s">
        <v>2304</v>
      </c>
      <c r="D37" s="3" t="s">
        <v>49</v>
      </c>
      <c r="E37" s="3"/>
      <c r="F37" s="10">
        <v>0</v>
      </c>
      <c r="G37" s="10">
        <v>0</v>
      </c>
      <c r="H37" s="10">
        <v>2686.2392799999998</v>
      </c>
      <c r="I37" s="41">
        <v>5.1232490168772998E-3</v>
      </c>
      <c r="J37" s="41">
        <v>9.1461021670476393E-3</v>
      </c>
      <c r="K37" s="41">
        <v>5.636134242121214E-4</v>
      </c>
    </row>
    <row r="38" spans="2:11" ht="15" x14ac:dyDescent="0.25">
      <c r="B38" s="11" t="s">
        <v>2305</v>
      </c>
      <c r="C38" s="3" t="s">
        <v>2306</v>
      </c>
      <c r="D38" s="3" t="s">
        <v>74</v>
      </c>
      <c r="E38" s="3"/>
      <c r="F38" s="10">
        <v>0</v>
      </c>
      <c r="G38" s="10">
        <v>0</v>
      </c>
      <c r="H38" s="10">
        <v>121.45127000000001</v>
      </c>
      <c r="I38" s="41">
        <v>1.139468047594217E-2</v>
      </c>
      <c r="J38" s="41">
        <v>4.1351704295593809E-4</v>
      </c>
      <c r="K38" s="41">
        <v>2.5482304078142624E-5</v>
      </c>
    </row>
    <row r="39" spans="2:11" ht="15" x14ac:dyDescent="0.25">
      <c r="B39" s="11" t="s">
        <v>2307</v>
      </c>
      <c r="C39" s="3" t="s">
        <v>2308</v>
      </c>
      <c r="D39" s="3" t="s">
        <v>74</v>
      </c>
      <c r="E39" s="3"/>
      <c r="F39" s="10">
        <v>0</v>
      </c>
      <c r="G39" s="10">
        <v>0</v>
      </c>
      <c r="H39" s="10">
        <v>2743.79819</v>
      </c>
      <c r="I39" s="41">
        <v>6.1760000000000001E-3</v>
      </c>
      <c r="J39" s="41">
        <v>9.3420786295331047E-3</v>
      </c>
      <c r="K39" s="41">
        <v>5.7569014969244324E-4</v>
      </c>
    </row>
    <row r="40" spans="2:11" ht="15" x14ac:dyDescent="0.25">
      <c r="B40" s="11" t="s">
        <v>2309</v>
      </c>
      <c r="C40" s="3" t="s">
        <v>2310</v>
      </c>
      <c r="D40" s="3" t="s">
        <v>74</v>
      </c>
      <c r="E40" s="3"/>
      <c r="F40" s="10">
        <v>0</v>
      </c>
      <c r="G40" s="10">
        <v>0</v>
      </c>
      <c r="H40" s="10">
        <v>1062.9275</v>
      </c>
      <c r="I40" s="41">
        <v>6.0000000000000001E-3</v>
      </c>
      <c r="J40" s="41">
        <v>3.6190534415700046E-3</v>
      </c>
      <c r="K40" s="41">
        <v>2.2301818472561004E-4</v>
      </c>
    </row>
    <row r="41" spans="2:11" ht="15" x14ac:dyDescent="0.25">
      <c r="B41" s="11" t="s">
        <v>2311</v>
      </c>
      <c r="C41" s="3" t="s">
        <v>2312</v>
      </c>
      <c r="D41" s="3" t="s">
        <v>74</v>
      </c>
      <c r="E41" s="3"/>
      <c r="F41" s="10">
        <v>0</v>
      </c>
      <c r="G41" s="10">
        <v>0</v>
      </c>
      <c r="H41" s="10">
        <v>655.58447000000001</v>
      </c>
      <c r="I41" s="41">
        <v>1.17E-2</v>
      </c>
      <c r="J41" s="41">
        <v>2.2321327018007789E-3</v>
      </c>
      <c r="K41" s="41">
        <v>1.3755148722156607E-4</v>
      </c>
    </row>
    <row r="42" spans="2:11" ht="15" x14ac:dyDescent="0.25">
      <c r="B42" s="11" t="s">
        <v>2313</v>
      </c>
      <c r="C42" s="3" t="s">
        <v>2314</v>
      </c>
      <c r="D42" s="3" t="s">
        <v>74</v>
      </c>
      <c r="E42" s="3"/>
      <c r="F42" s="10">
        <v>0</v>
      </c>
      <c r="G42" s="10">
        <v>0</v>
      </c>
      <c r="H42" s="10">
        <v>106.50381</v>
      </c>
      <c r="I42" s="41">
        <v>1.17E-2</v>
      </c>
      <c r="J42" s="41">
        <v>3.6262396082594334E-4</v>
      </c>
      <c r="K42" s="41">
        <v>2.2346102036649982E-5</v>
      </c>
    </row>
    <row r="43" spans="2:11" ht="15" x14ac:dyDescent="0.25">
      <c r="B43" s="11" t="s">
        <v>2315</v>
      </c>
      <c r="C43" s="3" t="s">
        <v>2316</v>
      </c>
      <c r="D43" s="3" t="s">
        <v>74</v>
      </c>
      <c r="E43" s="3"/>
      <c r="F43" s="10">
        <v>0</v>
      </c>
      <c r="G43" s="10">
        <v>0</v>
      </c>
      <c r="H43" s="10">
        <v>4807.0945499999998</v>
      </c>
      <c r="I43" s="41">
        <v>6.000000000000001E-3</v>
      </c>
      <c r="J43" s="41">
        <v>1.6367185979410556E-2</v>
      </c>
      <c r="K43" s="41">
        <v>1.0086007750720282E-3</v>
      </c>
    </row>
    <row r="44" spans="2:11" ht="15" x14ac:dyDescent="0.25">
      <c r="B44" s="11" t="s">
        <v>2317</v>
      </c>
      <c r="C44" s="3" t="s">
        <v>2318</v>
      </c>
      <c r="D44" s="3" t="s">
        <v>74</v>
      </c>
      <c r="E44" s="3"/>
      <c r="F44" s="10">
        <v>0</v>
      </c>
      <c r="G44" s="10">
        <v>0</v>
      </c>
      <c r="H44" s="10">
        <v>6810.1133499999996</v>
      </c>
      <c r="I44" s="41">
        <v>1.1681144546782825E-2</v>
      </c>
      <c r="J44" s="41">
        <v>2.3187060412680385E-2</v>
      </c>
      <c r="K44" s="41">
        <v>1.4288642612902977E-3</v>
      </c>
    </row>
    <row r="45" spans="2:11" ht="15" x14ac:dyDescent="0.25">
      <c r="B45" s="11" t="s">
        <v>2319</v>
      </c>
      <c r="C45" s="3" t="s">
        <v>2320</v>
      </c>
      <c r="D45" s="3" t="s">
        <v>74</v>
      </c>
      <c r="E45" s="3"/>
      <c r="F45" s="10">
        <v>0</v>
      </c>
      <c r="G45" s="10">
        <v>0</v>
      </c>
      <c r="H45" s="10">
        <v>2868.6706099999997</v>
      </c>
      <c r="I45" s="41">
        <v>1.34E-2</v>
      </c>
      <c r="J45" s="41">
        <v>9.7672439972163894E-3</v>
      </c>
      <c r="K45" s="41">
        <v>6.0189026252299271E-4</v>
      </c>
    </row>
    <row r="46" spans="2:11" ht="15" x14ac:dyDescent="0.25">
      <c r="B46" s="11" t="s">
        <v>2321</v>
      </c>
      <c r="C46" s="3" t="s">
        <v>2322</v>
      </c>
      <c r="D46" s="3" t="s">
        <v>74</v>
      </c>
      <c r="E46" s="3"/>
      <c r="F46" s="10">
        <v>0</v>
      </c>
      <c r="G46" s="10">
        <v>0</v>
      </c>
      <c r="H46" s="10">
        <v>8066.7116399999995</v>
      </c>
      <c r="I46" s="41">
        <v>2.2116531468531462E-2</v>
      </c>
      <c r="J46" s="41">
        <v>2.7465523775511324E-2</v>
      </c>
      <c r="K46" s="41">
        <v>1.6925174921692671E-3</v>
      </c>
    </row>
    <row r="47" spans="2:11" ht="15" x14ac:dyDescent="0.25">
      <c r="B47" s="11" t="s">
        <v>2323</v>
      </c>
      <c r="C47" s="3" t="s">
        <v>2324</v>
      </c>
      <c r="D47" s="3" t="s">
        <v>74</v>
      </c>
      <c r="E47" s="3"/>
      <c r="F47" s="10">
        <v>0</v>
      </c>
      <c r="G47" s="10">
        <v>0</v>
      </c>
      <c r="H47" s="10">
        <v>11103.09302</v>
      </c>
      <c r="I47" s="41">
        <v>1.2699999999999999E-2</v>
      </c>
      <c r="J47" s="41">
        <v>3.7803789069435968E-2</v>
      </c>
      <c r="K47" s="41">
        <v>2.3295959979960923E-3</v>
      </c>
    </row>
    <row r="48" spans="2:11" ht="15" x14ac:dyDescent="0.25">
      <c r="B48" s="11" t="s">
        <v>2325</v>
      </c>
      <c r="C48" s="3" t="s">
        <v>2326</v>
      </c>
      <c r="D48" s="3" t="s">
        <v>74</v>
      </c>
      <c r="E48" s="3"/>
      <c r="F48" s="10">
        <v>0</v>
      </c>
      <c r="G48" s="10">
        <v>0</v>
      </c>
      <c r="H48" s="10">
        <v>13428.054769999999</v>
      </c>
      <c r="I48" s="41">
        <v>1.54E-2</v>
      </c>
      <c r="J48" s="41">
        <v>4.5719814219651871E-2</v>
      </c>
      <c r="K48" s="41">
        <v>2.8174079598104942E-3</v>
      </c>
    </row>
    <row r="49" spans="2:11" x14ac:dyDescent="0.2">
      <c r="B49" s="44"/>
      <c r="C49" s="45"/>
      <c r="D49" s="45"/>
      <c r="E49" s="45"/>
      <c r="F49" s="14"/>
      <c r="G49" s="14"/>
      <c r="H49" s="14"/>
      <c r="I49" s="14"/>
      <c r="J49" s="14"/>
      <c r="K49" s="14"/>
    </row>
    <row r="50" spans="2:11" ht="15" x14ac:dyDescent="0.25">
      <c r="B50" s="15" t="s">
        <v>109</v>
      </c>
      <c r="C50" s="37"/>
      <c r="D50" s="37"/>
      <c r="E50" s="37"/>
      <c r="F50" s="10"/>
      <c r="G50" s="10"/>
      <c r="H50" s="10">
        <f>H51+H54+H65+H74</f>
        <v>203842.52399000005</v>
      </c>
      <c r="I50" s="41"/>
      <c r="J50" s="41">
        <v>0.69404262095422864</v>
      </c>
      <c r="K50" s="41">
        <v>4.2769229011514358E-2</v>
      </c>
    </row>
    <row r="51" spans="2:11" ht="15" x14ac:dyDescent="0.25">
      <c r="B51" s="9" t="s">
        <v>2265</v>
      </c>
      <c r="C51" s="37"/>
      <c r="D51" s="37"/>
      <c r="E51" s="37"/>
      <c r="F51" s="10"/>
      <c r="G51" s="10"/>
      <c r="H51" s="10">
        <v>428.76016999999996</v>
      </c>
      <c r="I51" s="41"/>
      <c r="J51" s="41">
        <v>1.4598417755177472E-3</v>
      </c>
      <c r="K51" s="41">
        <v>8.9960335767062157E-5</v>
      </c>
    </row>
    <row r="52" spans="2:11" ht="15" x14ac:dyDescent="0.25">
      <c r="B52" s="11" t="s">
        <v>2327</v>
      </c>
      <c r="C52" s="3" t="s">
        <v>2328</v>
      </c>
      <c r="D52" s="3" t="s">
        <v>49</v>
      </c>
      <c r="E52" s="3"/>
      <c r="F52" s="10">
        <v>0</v>
      </c>
      <c r="G52" s="10">
        <v>0</v>
      </c>
      <c r="H52" s="10">
        <v>428.76016999999996</v>
      </c>
      <c r="I52" s="41">
        <v>1.3093314E-2</v>
      </c>
      <c r="J52" s="41">
        <v>1.4598417755177472E-3</v>
      </c>
      <c r="K52" s="41">
        <v>8.9960335767062157E-5</v>
      </c>
    </row>
    <row r="53" spans="2:11" x14ac:dyDescent="0.2">
      <c r="B53" s="44"/>
      <c r="C53" s="45"/>
      <c r="D53" s="45"/>
      <c r="E53" s="45"/>
      <c r="F53" s="14"/>
      <c r="G53" s="14"/>
      <c r="H53" s="14"/>
      <c r="I53" s="14"/>
      <c r="J53" s="14"/>
      <c r="K53" s="14"/>
    </row>
    <row r="54" spans="2:11" ht="15" x14ac:dyDescent="0.25">
      <c r="B54" s="9" t="s">
        <v>2276</v>
      </c>
      <c r="C54" s="37"/>
      <c r="D54" s="37"/>
      <c r="E54" s="37"/>
      <c r="F54" s="10"/>
      <c r="G54" s="10"/>
      <c r="H54" s="10">
        <f>SUM(H55:H63)</f>
        <v>64664.077290000001</v>
      </c>
      <c r="I54" s="41"/>
      <c r="J54" s="41">
        <v>0.2201681219672304</v>
      </c>
      <c r="K54" s="41">
        <v>1.3567496498277019E-2</v>
      </c>
    </row>
    <row r="55" spans="2:11" ht="15" x14ac:dyDescent="0.25">
      <c r="B55" s="11" t="s">
        <v>2329</v>
      </c>
      <c r="C55" s="3" t="s">
        <v>2330</v>
      </c>
      <c r="D55" s="3" t="s">
        <v>49</v>
      </c>
      <c r="E55" s="3"/>
      <c r="F55" s="10">
        <v>2510.38</v>
      </c>
      <c r="G55" s="10">
        <v>128944.90000000001</v>
      </c>
      <c r="H55" s="10">
        <v>12446.291880000001</v>
      </c>
      <c r="I55" s="41">
        <v>0</v>
      </c>
      <c r="J55" s="41">
        <v>4.2377109881058493E-2</v>
      </c>
      <c r="K55" s="41">
        <v>2.6114193316502778E-3</v>
      </c>
    </row>
    <row r="56" spans="2:11" ht="15" x14ac:dyDescent="0.25">
      <c r="B56" s="11" t="s">
        <v>2331</v>
      </c>
      <c r="C56" s="3" t="s">
        <v>2332</v>
      </c>
      <c r="D56" s="3" t="s">
        <v>49</v>
      </c>
      <c r="E56" s="3"/>
      <c r="F56" s="10">
        <v>6240.66</v>
      </c>
      <c r="G56" s="10">
        <v>13652.34</v>
      </c>
      <c r="H56" s="10">
        <v>3275.9250899999997</v>
      </c>
      <c r="I56" s="41">
        <v>0</v>
      </c>
      <c r="J56" s="41">
        <v>1.1153863242121431E-2</v>
      </c>
      <c r="K56" s="41">
        <v>6.8733838090451194E-4</v>
      </c>
    </row>
    <row r="57" spans="2:11" ht="15" x14ac:dyDescent="0.25">
      <c r="B57" s="11" t="s">
        <v>2333</v>
      </c>
      <c r="C57" s="3" t="s">
        <v>2334</v>
      </c>
      <c r="D57" s="3" t="s">
        <v>49</v>
      </c>
      <c r="E57" s="3"/>
      <c r="F57" s="10">
        <v>12248.66</v>
      </c>
      <c r="G57" s="10">
        <v>10433.150000000001</v>
      </c>
      <c r="H57" s="10">
        <v>4913.6065199999994</v>
      </c>
      <c r="I57" s="41">
        <v>0</v>
      </c>
      <c r="J57" s="41">
        <v>1.6729837723388295E-2</v>
      </c>
      <c r="K57" s="41">
        <v>1.030948589199472E-3</v>
      </c>
    </row>
    <row r="58" spans="2:11" ht="15" x14ac:dyDescent="0.25">
      <c r="B58" s="11" t="s">
        <v>2335</v>
      </c>
      <c r="C58" s="3" t="s">
        <v>2336</v>
      </c>
      <c r="D58" s="3" t="s">
        <v>49</v>
      </c>
      <c r="E58" s="3"/>
      <c r="F58" s="10">
        <v>989.68</v>
      </c>
      <c r="G58" s="10">
        <v>7638</v>
      </c>
      <c r="H58" s="10">
        <v>290.65030999999999</v>
      </c>
      <c r="I58" s="41">
        <v>0</v>
      </c>
      <c r="J58" s="41">
        <v>9.8960559840524285E-4</v>
      </c>
      <c r="K58" s="41">
        <v>6.0982808823871641E-5</v>
      </c>
    </row>
    <row r="59" spans="2:11" ht="15" x14ac:dyDescent="0.25">
      <c r="B59" s="11" t="s">
        <v>2337</v>
      </c>
      <c r="C59" s="3" t="s">
        <v>2338</v>
      </c>
      <c r="D59" s="3" t="s">
        <v>49</v>
      </c>
      <c r="E59" s="3"/>
      <c r="F59" s="10">
        <v>1098.8</v>
      </c>
      <c r="G59" s="10">
        <v>99510.569999999992</v>
      </c>
      <c r="H59" s="10">
        <v>4204.2081399999997</v>
      </c>
      <c r="I59" s="41">
        <v>0</v>
      </c>
      <c r="J59" s="41">
        <v>1.43144795276664E-2</v>
      </c>
      <c r="K59" s="41">
        <v>8.8210613385337512E-4</v>
      </c>
    </row>
    <row r="60" spans="2:11" ht="15" x14ac:dyDescent="0.25">
      <c r="B60" s="11" t="s">
        <v>2339</v>
      </c>
      <c r="C60" s="3" t="s">
        <v>2340</v>
      </c>
      <c r="D60" s="3" t="s">
        <v>49</v>
      </c>
      <c r="E60" s="3"/>
      <c r="F60" s="10">
        <v>5382</v>
      </c>
      <c r="G60" s="10">
        <v>28326</v>
      </c>
      <c r="H60" s="10">
        <v>5861.7229600000001</v>
      </c>
      <c r="I60" s="41">
        <v>0</v>
      </c>
      <c r="J60" s="41">
        <v>1.9957982695826305E-2</v>
      </c>
      <c r="K60" s="41">
        <v>1.2298776858286474E-3</v>
      </c>
    </row>
    <row r="61" spans="2:11" ht="15" x14ac:dyDescent="0.25">
      <c r="B61" s="11" t="s">
        <v>2341</v>
      </c>
      <c r="C61" s="3" t="s">
        <v>2342</v>
      </c>
      <c r="D61" s="3" t="s">
        <v>47</v>
      </c>
      <c r="E61" s="3"/>
      <c r="F61" s="10">
        <v>43065.1</v>
      </c>
      <c r="G61" s="10">
        <v>11242</v>
      </c>
      <c r="H61" s="10">
        <v>19577.56654</v>
      </c>
      <c r="I61" s="41">
        <v>0</v>
      </c>
      <c r="J61" s="41">
        <v>6.6657659684364892E-2</v>
      </c>
      <c r="K61" s="41">
        <v>4.1076680687023737E-3</v>
      </c>
    </row>
    <row r="62" spans="2:11" ht="15" x14ac:dyDescent="0.25">
      <c r="B62" s="11" t="s">
        <v>2343</v>
      </c>
      <c r="C62" s="3" t="s">
        <v>2344</v>
      </c>
      <c r="D62" s="3" t="s">
        <v>47</v>
      </c>
      <c r="E62" s="3"/>
      <c r="F62" s="10">
        <v>277847.12</v>
      </c>
      <c r="G62" s="10">
        <v>1123.22</v>
      </c>
      <c r="H62" s="10">
        <v>12620.03023</v>
      </c>
      <c r="I62" s="41">
        <v>0</v>
      </c>
      <c r="J62" s="41">
        <v>4.2968653870183053E-2</v>
      </c>
      <c r="K62" s="41">
        <v>2.6478722519427929E-3</v>
      </c>
    </row>
    <row r="63" spans="2:11" ht="15" x14ac:dyDescent="0.25">
      <c r="B63" s="11" t="s">
        <v>3405</v>
      </c>
      <c r="C63" s="3">
        <v>70425962</v>
      </c>
      <c r="D63" s="3" t="s">
        <v>47</v>
      </c>
      <c r="E63" s="3"/>
      <c r="F63" s="10">
        <v>2923</v>
      </c>
      <c r="G63" s="10">
        <v>12471</v>
      </c>
      <c r="H63" s="10">
        <v>1474.0756200000001</v>
      </c>
      <c r="I63" s="41">
        <v>2.3155384113996421E-2</v>
      </c>
      <c r="J63" s="41">
        <v>5.0189297442162694E-3</v>
      </c>
      <c r="K63" s="41">
        <v>3.0928324737169576E-4</v>
      </c>
    </row>
    <row r="64" spans="2:11" x14ac:dyDescent="0.2">
      <c r="B64" s="44"/>
      <c r="C64" s="45"/>
      <c r="D64" s="45"/>
      <c r="E64" s="45"/>
      <c r="F64" s="14"/>
      <c r="G64" s="14"/>
      <c r="H64" s="14"/>
      <c r="I64" s="14"/>
      <c r="J64" s="14"/>
      <c r="K64" s="14"/>
    </row>
    <row r="65" spans="2:11" ht="15" x14ac:dyDescent="0.25">
      <c r="B65" s="9" t="s">
        <v>2279</v>
      </c>
      <c r="C65" s="37"/>
      <c r="D65" s="37"/>
      <c r="E65" s="37"/>
      <c r="F65" s="10"/>
      <c r="G65" s="10"/>
      <c r="H65" s="10">
        <v>15514.622030000002</v>
      </c>
      <c r="I65" s="41"/>
      <c r="J65" s="41">
        <v>5.282415428364523E-2</v>
      </c>
      <c r="K65" s="41">
        <v>3.2552011701969885E-3</v>
      </c>
    </row>
    <row r="66" spans="2:11" ht="15" x14ac:dyDescent="0.25">
      <c r="B66" s="11" t="s">
        <v>2345</v>
      </c>
      <c r="C66" s="3" t="s">
        <v>2346</v>
      </c>
      <c r="D66" s="3" t="s">
        <v>47</v>
      </c>
      <c r="E66" s="3"/>
      <c r="F66" s="10">
        <v>0</v>
      </c>
      <c r="G66" s="10">
        <v>0</v>
      </c>
      <c r="H66" s="10">
        <v>1786.5508600000001</v>
      </c>
      <c r="I66" s="41">
        <v>4.996876951905059E-3</v>
      </c>
      <c r="J66" s="41">
        <v>6.0828448209523716E-3</v>
      </c>
      <c r="K66" s="41">
        <v>3.7484525493712177E-4</v>
      </c>
    </row>
    <row r="67" spans="2:11" ht="15" x14ac:dyDescent="0.25">
      <c r="B67" s="11" t="s">
        <v>2347</v>
      </c>
      <c r="C67" s="3" t="s">
        <v>2348</v>
      </c>
      <c r="D67" s="3" t="s">
        <v>49</v>
      </c>
      <c r="E67" s="3"/>
      <c r="F67" s="10">
        <v>0</v>
      </c>
      <c r="G67" s="10">
        <v>0</v>
      </c>
      <c r="H67" s="10">
        <v>1315.8425499999998</v>
      </c>
      <c r="I67" s="41">
        <v>7.7254576E-3</v>
      </c>
      <c r="J67" s="41">
        <v>4.4801781016501601E-3</v>
      </c>
      <c r="K67" s="41">
        <v>2.7608356815090186E-4</v>
      </c>
    </row>
    <row r="68" spans="2:11" ht="15" x14ac:dyDescent="0.25">
      <c r="B68" s="11" t="s">
        <v>2349</v>
      </c>
      <c r="C68" s="3" t="s">
        <v>2350</v>
      </c>
      <c r="D68" s="3" t="s">
        <v>49</v>
      </c>
      <c r="E68" s="3"/>
      <c r="F68" s="10">
        <v>0</v>
      </c>
      <c r="G68" s="10">
        <v>0</v>
      </c>
      <c r="H68" s="10">
        <v>1818.2324899999999</v>
      </c>
      <c r="I68" s="41">
        <v>9.7007366857558694E-4</v>
      </c>
      <c r="J68" s="41">
        <v>6.1907143718728684E-3</v>
      </c>
      <c r="K68" s="41">
        <v>3.8149253766501091E-4</v>
      </c>
    </row>
    <row r="69" spans="2:11" ht="15" x14ac:dyDescent="0.25">
      <c r="B69" s="11" t="s">
        <v>2351</v>
      </c>
      <c r="C69" s="3" t="s">
        <v>2352</v>
      </c>
      <c r="D69" s="3" t="s">
        <v>47</v>
      </c>
      <c r="E69" s="3"/>
      <c r="F69" s="10">
        <v>0</v>
      </c>
      <c r="G69" s="10">
        <v>0</v>
      </c>
      <c r="H69" s="10">
        <v>7104.8308000000006</v>
      </c>
      <c r="I69" s="41">
        <v>8.9879999999999995E-3</v>
      </c>
      <c r="J69" s="41">
        <v>2.4190513801282374E-2</v>
      </c>
      <c r="K69" s="41">
        <v>1.4907004172896119E-3</v>
      </c>
    </row>
    <row r="70" spans="2:11" ht="15" x14ac:dyDescent="0.25">
      <c r="B70" s="11" t="s">
        <v>2353</v>
      </c>
      <c r="C70" s="3" t="s">
        <v>2354</v>
      </c>
      <c r="D70" s="3" t="s">
        <v>47</v>
      </c>
      <c r="E70" s="3"/>
      <c r="F70" s="10">
        <v>0</v>
      </c>
      <c r="G70" s="10">
        <v>0</v>
      </c>
      <c r="H70" s="10">
        <v>1524.5564000000002</v>
      </c>
      <c r="I70" s="41">
        <v>0</v>
      </c>
      <c r="J70" s="41">
        <v>5.1908066037312768E-3</v>
      </c>
      <c r="K70" s="41">
        <v>3.1987487466436898E-4</v>
      </c>
    </row>
    <row r="71" spans="2:11" ht="15" x14ac:dyDescent="0.25">
      <c r="B71" s="11" t="s">
        <v>2355</v>
      </c>
      <c r="C71" s="3" t="s">
        <v>2356</v>
      </c>
      <c r="D71" s="3" t="s">
        <v>49</v>
      </c>
      <c r="E71" s="3"/>
      <c r="F71" s="10">
        <v>0</v>
      </c>
      <c r="G71" s="10">
        <v>0</v>
      </c>
      <c r="H71" s="10">
        <v>1183.2038799999998</v>
      </c>
      <c r="I71" s="41">
        <v>0</v>
      </c>
      <c r="J71" s="41">
        <v>4.0285702213866724E-3</v>
      </c>
      <c r="K71" s="41">
        <v>2.4825397920168451E-4</v>
      </c>
    </row>
    <row r="72" spans="2:11" ht="15" x14ac:dyDescent="0.25">
      <c r="B72" s="11" t="s">
        <v>2357</v>
      </c>
      <c r="C72" s="3" t="s">
        <v>2358</v>
      </c>
      <c r="D72" s="3" t="s">
        <v>49</v>
      </c>
      <c r="E72" s="3"/>
      <c r="F72" s="10">
        <v>0</v>
      </c>
      <c r="G72" s="10">
        <v>0</v>
      </c>
      <c r="H72" s="10">
        <v>781.40504999999996</v>
      </c>
      <c r="I72" s="41">
        <v>0</v>
      </c>
      <c r="J72" s="41">
        <v>2.6605263627695035E-3</v>
      </c>
      <c r="K72" s="41">
        <v>1.6395053828828829E-4</v>
      </c>
    </row>
    <row r="73" spans="2:11" x14ac:dyDescent="0.2">
      <c r="B73" s="44"/>
      <c r="C73" s="45"/>
      <c r="D73" s="45"/>
      <c r="E73" s="45"/>
      <c r="F73" s="14"/>
      <c r="G73" s="14"/>
      <c r="H73" s="14"/>
      <c r="I73" s="14"/>
      <c r="J73" s="14"/>
      <c r="K73" s="14"/>
    </row>
    <row r="74" spans="2:11" ht="15" x14ac:dyDescent="0.25">
      <c r="B74" s="9" t="s">
        <v>2282</v>
      </c>
      <c r="C74" s="37"/>
      <c r="D74" s="37"/>
      <c r="E74" s="37"/>
      <c r="F74" s="10"/>
      <c r="G74" s="10"/>
      <c r="H74" s="10">
        <v>123235.06450000004</v>
      </c>
      <c r="I74" s="41"/>
      <c r="J74" s="41">
        <v>0.41959050292783528</v>
      </c>
      <c r="K74" s="41">
        <v>2.5856571007273288E-2</v>
      </c>
    </row>
    <row r="75" spans="2:11" ht="15" x14ac:dyDescent="0.25">
      <c r="B75" s="11" t="s">
        <v>2359</v>
      </c>
      <c r="C75" s="3" t="s">
        <v>2360</v>
      </c>
      <c r="D75" s="3" t="s">
        <v>49</v>
      </c>
      <c r="E75" s="3"/>
      <c r="F75" s="10">
        <v>0</v>
      </c>
      <c r="G75" s="10">
        <v>0</v>
      </c>
      <c r="H75" s="10">
        <v>4336.6493499999997</v>
      </c>
      <c r="I75" s="41">
        <v>3.6446999999999998E-3</v>
      </c>
      <c r="J75" s="41">
        <v>1.4765415096513941E-2</v>
      </c>
      <c r="K75" s="41">
        <v>9.0989429272316001E-4</v>
      </c>
    </row>
    <row r="76" spans="2:11" ht="15" x14ac:dyDescent="0.25">
      <c r="B76" s="11" t="s">
        <v>2361</v>
      </c>
      <c r="C76" s="3" t="s">
        <v>2362</v>
      </c>
      <c r="D76" s="3" t="s">
        <v>49</v>
      </c>
      <c r="E76" s="3"/>
      <c r="F76" s="10">
        <v>0</v>
      </c>
      <c r="G76" s="10">
        <v>0</v>
      </c>
      <c r="H76" s="10">
        <v>4395.9767199999997</v>
      </c>
      <c r="I76" s="41">
        <v>1.4436386768447839E-3</v>
      </c>
      <c r="J76" s="41">
        <v>1.4967412808096148E-2</v>
      </c>
      <c r="K76" s="41">
        <v>9.223420677237547E-4</v>
      </c>
    </row>
    <row r="77" spans="2:11" ht="15" x14ac:dyDescent="0.25">
      <c r="B77" s="11" t="s">
        <v>2363</v>
      </c>
      <c r="C77" s="3" t="s">
        <v>2364</v>
      </c>
      <c r="D77" s="3" t="s">
        <v>49</v>
      </c>
      <c r="E77" s="3"/>
      <c r="F77" s="10">
        <v>0</v>
      </c>
      <c r="G77" s="10">
        <v>0</v>
      </c>
      <c r="H77" s="10">
        <v>1269.0253799999998</v>
      </c>
      <c r="I77" s="41">
        <v>1.422044691311382E-3</v>
      </c>
      <c r="J77" s="41">
        <v>4.3207750941890982E-3</v>
      </c>
      <c r="K77" s="41">
        <v>2.6626062136724042E-4</v>
      </c>
    </row>
    <row r="78" spans="2:11" ht="15" x14ac:dyDescent="0.25">
      <c r="B78" s="11" t="s">
        <v>2365</v>
      </c>
      <c r="C78" s="3" t="s">
        <v>2366</v>
      </c>
      <c r="D78" s="3" t="s">
        <v>49</v>
      </c>
      <c r="E78" s="3"/>
      <c r="F78" s="10">
        <v>0</v>
      </c>
      <c r="G78" s="10">
        <v>0</v>
      </c>
      <c r="H78" s="10">
        <v>6675.6827699999994</v>
      </c>
      <c r="I78" s="41">
        <v>1.304867296E-3</v>
      </c>
      <c r="J78" s="41">
        <v>2.2729351440806716E-2</v>
      </c>
      <c r="K78" s="41">
        <v>1.4006587026579255E-3</v>
      </c>
    </row>
    <row r="79" spans="2:11" ht="15" x14ac:dyDescent="0.25">
      <c r="B79" s="11" t="s">
        <v>2367</v>
      </c>
      <c r="C79" s="3" t="s">
        <v>2368</v>
      </c>
      <c r="D79" s="3" t="s">
        <v>47</v>
      </c>
      <c r="E79" s="3"/>
      <c r="F79" s="10">
        <v>0</v>
      </c>
      <c r="G79" s="10">
        <v>0</v>
      </c>
      <c r="H79" s="10">
        <v>1779.1310700000001</v>
      </c>
      <c r="I79" s="41">
        <v>4.7399999999999997E-4</v>
      </c>
      <c r="J79" s="41">
        <v>6.057581934692277E-3</v>
      </c>
      <c r="K79" s="41">
        <v>3.7328847134007943E-4</v>
      </c>
    </row>
    <row r="80" spans="2:11" ht="15" x14ac:dyDescent="0.25">
      <c r="B80" s="11" t="s">
        <v>2369</v>
      </c>
      <c r="C80" s="3" t="s">
        <v>2370</v>
      </c>
      <c r="D80" s="3" t="s">
        <v>47</v>
      </c>
      <c r="E80" s="3"/>
      <c r="F80" s="10">
        <v>0</v>
      </c>
      <c r="G80" s="10">
        <v>0</v>
      </c>
      <c r="H80" s="10">
        <v>2054.0118200000002</v>
      </c>
      <c r="I80" s="41">
        <v>8.6046153846153846E-4</v>
      </c>
      <c r="J80" s="41">
        <v>6.9934953665197952E-3</v>
      </c>
      <c r="K80" s="41">
        <v>4.3096258917127135E-4</v>
      </c>
    </row>
    <row r="81" spans="2:11" ht="15" x14ac:dyDescent="0.25">
      <c r="B81" s="11" t="s">
        <v>2371</v>
      </c>
      <c r="C81" s="3" t="s">
        <v>2372</v>
      </c>
      <c r="D81" s="3" t="s">
        <v>49</v>
      </c>
      <c r="E81" s="3"/>
      <c r="F81" s="10">
        <v>0</v>
      </c>
      <c r="G81" s="10">
        <v>0</v>
      </c>
      <c r="H81" s="10">
        <v>1743.7040099999999</v>
      </c>
      <c r="I81" s="41">
        <v>6.2491228070175441E-4</v>
      </c>
      <c r="J81" s="41">
        <v>5.9369599511442852E-3</v>
      </c>
      <c r="K81" s="41">
        <v>3.6585534103592855E-4</v>
      </c>
    </row>
    <row r="82" spans="2:11" ht="15" x14ac:dyDescent="0.25">
      <c r="B82" s="11" t="s">
        <v>2373</v>
      </c>
      <c r="C82" s="3" t="s">
        <v>2374</v>
      </c>
      <c r="D82" s="3" t="s">
        <v>49</v>
      </c>
      <c r="E82" s="3"/>
      <c r="F82" s="10">
        <v>0</v>
      </c>
      <c r="G82" s="10">
        <v>0</v>
      </c>
      <c r="H82" s="10">
        <v>2981.1481600000002</v>
      </c>
      <c r="I82" s="41">
        <v>5.7637499999999996E-4</v>
      </c>
      <c r="J82" s="41">
        <v>1.0150207336133544E-2</v>
      </c>
      <c r="K82" s="41">
        <v>6.2548974510612677E-4</v>
      </c>
    </row>
    <row r="83" spans="2:11" ht="15" x14ac:dyDescent="0.25">
      <c r="B83" s="11" t="s">
        <v>2375</v>
      </c>
      <c r="C83" s="3" t="s">
        <v>2376</v>
      </c>
      <c r="D83" s="3" t="s">
        <v>49</v>
      </c>
      <c r="E83" s="3"/>
      <c r="F83" s="10">
        <v>0</v>
      </c>
      <c r="G83" s="10">
        <v>0</v>
      </c>
      <c r="H83" s="10">
        <v>4486.6713799999998</v>
      </c>
      <c r="I83" s="41">
        <v>2.3916898047622879E-3</v>
      </c>
      <c r="J83" s="41">
        <v>1.5276209806390974E-2</v>
      </c>
      <c r="K83" s="41">
        <v>9.4137117218996377E-4</v>
      </c>
    </row>
    <row r="84" spans="2:11" ht="15" x14ac:dyDescent="0.25">
      <c r="B84" s="11" t="s">
        <v>2377</v>
      </c>
      <c r="C84" s="3" t="s">
        <v>2378</v>
      </c>
      <c r="D84" s="3" t="s">
        <v>49</v>
      </c>
      <c r="E84" s="3"/>
      <c r="F84" s="10">
        <v>0</v>
      </c>
      <c r="G84" s="10">
        <v>0</v>
      </c>
      <c r="H84" s="10">
        <v>4520.3554899999999</v>
      </c>
      <c r="I84" s="41">
        <v>4.6740480000000001E-3</v>
      </c>
      <c r="J84" s="41">
        <v>1.5390897397239572E-2</v>
      </c>
      <c r="K84" s="41">
        <v>9.4843860535572325E-4</v>
      </c>
    </row>
    <row r="85" spans="2:11" ht="15" x14ac:dyDescent="0.25">
      <c r="B85" s="11" t="s">
        <v>2379</v>
      </c>
      <c r="C85" s="3" t="s">
        <v>2380</v>
      </c>
      <c r="D85" s="3" t="s">
        <v>47</v>
      </c>
      <c r="E85" s="3"/>
      <c r="F85" s="10">
        <v>0</v>
      </c>
      <c r="G85" s="10">
        <v>0</v>
      </c>
      <c r="H85" s="10">
        <v>1554.4185299999995</v>
      </c>
      <c r="I85" s="41">
        <v>3.2200000000000002E-3</v>
      </c>
      <c r="J85" s="41">
        <v>5.2924811246643682E-3</v>
      </c>
      <c r="K85" s="41">
        <v>3.2614039891192117E-4</v>
      </c>
    </row>
    <row r="86" spans="2:11" ht="15" x14ac:dyDescent="0.25">
      <c r="B86" s="11" t="s">
        <v>2381</v>
      </c>
      <c r="C86" s="3" t="s">
        <v>2382</v>
      </c>
      <c r="D86" s="3" t="s">
        <v>49</v>
      </c>
      <c r="E86" s="3"/>
      <c r="F86" s="10">
        <v>0</v>
      </c>
      <c r="G86" s="10">
        <v>0</v>
      </c>
      <c r="H86" s="10">
        <v>2666.4551900000001</v>
      </c>
      <c r="I86" s="41">
        <v>1.7999999999999998E-4</v>
      </c>
      <c r="J86" s="41">
        <v>9.0787413366967187E-3</v>
      </c>
      <c r="K86" s="41">
        <v>5.5946242441368924E-4</v>
      </c>
    </row>
    <row r="87" spans="2:11" ht="15" x14ac:dyDescent="0.25">
      <c r="B87" s="11" t="s">
        <v>2383</v>
      </c>
      <c r="C87" s="3" t="s">
        <v>2384</v>
      </c>
      <c r="D87" s="3" t="s">
        <v>49</v>
      </c>
      <c r="E87" s="3"/>
      <c r="F87" s="10">
        <v>0</v>
      </c>
      <c r="G87" s="10">
        <v>0</v>
      </c>
      <c r="H87" s="10">
        <v>1524.3200300000001</v>
      </c>
      <c r="I87" s="41">
        <v>2.0441630769215674E-4</v>
      </c>
      <c r="J87" s="41">
        <v>5.1900018116245866E-3</v>
      </c>
      <c r="K87" s="41">
        <v>3.1982528068140816E-4</v>
      </c>
    </row>
    <row r="88" spans="2:11" ht="15" x14ac:dyDescent="0.25">
      <c r="B88" s="11" t="s">
        <v>2385</v>
      </c>
      <c r="C88" s="3" t="s">
        <v>2386</v>
      </c>
      <c r="D88" s="3" t="s">
        <v>49</v>
      </c>
      <c r="E88" s="3"/>
      <c r="F88" s="10">
        <v>0</v>
      </c>
      <c r="G88" s="10">
        <v>0</v>
      </c>
      <c r="H88" s="10">
        <v>1408.97516</v>
      </c>
      <c r="I88" s="41">
        <v>4.0000000000000002E-4</v>
      </c>
      <c r="J88" s="41">
        <v>4.7972758272644628E-3</v>
      </c>
      <c r="K88" s="41">
        <v>2.9562419121405362E-4</v>
      </c>
    </row>
    <row r="89" spans="2:11" ht="15" x14ac:dyDescent="0.25">
      <c r="B89" s="11" t="s">
        <v>2387</v>
      </c>
      <c r="C89" s="3" t="s">
        <v>2388</v>
      </c>
      <c r="D89" s="3" t="s">
        <v>49</v>
      </c>
      <c r="E89" s="3"/>
      <c r="F89" s="10">
        <v>0</v>
      </c>
      <c r="G89" s="10">
        <v>0</v>
      </c>
      <c r="H89" s="10">
        <v>3719.6299300000001</v>
      </c>
      <c r="I89" s="41">
        <v>7.122507071777015E-3</v>
      </c>
      <c r="J89" s="41">
        <v>1.2664588600382711E-2</v>
      </c>
      <c r="K89" s="41">
        <v>7.8043433332908221E-4</v>
      </c>
    </row>
    <row r="90" spans="2:11" ht="15" x14ac:dyDescent="0.25">
      <c r="B90" s="11" t="s">
        <v>2389</v>
      </c>
      <c r="C90" s="3" t="s">
        <v>2390</v>
      </c>
      <c r="D90" s="3" t="s">
        <v>49</v>
      </c>
      <c r="E90" s="3"/>
      <c r="F90" s="10">
        <v>0</v>
      </c>
      <c r="G90" s="10">
        <v>0</v>
      </c>
      <c r="H90" s="10">
        <v>7191.6027400000003</v>
      </c>
      <c r="I90" s="41">
        <v>2.7263003869408731E-3</v>
      </c>
      <c r="J90" s="41">
        <v>2.4485954730309713E-2</v>
      </c>
      <c r="K90" s="41">
        <v>1.5089064760696505E-3</v>
      </c>
    </row>
    <row r="91" spans="2:11" ht="15" x14ac:dyDescent="0.25">
      <c r="B91" s="11" t="s">
        <v>2391</v>
      </c>
      <c r="C91" s="3" t="s">
        <v>2392</v>
      </c>
      <c r="D91" s="3" t="s">
        <v>49</v>
      </c>
      <c r="E91" s="3"/>
      <c r="F91" s="10">
        <v>0</v>
      </c>
      <c r="G91" s="10">
        <v>0</v>
      </c>
      <c r="H91" s="10">
        <v>2072.35599</v>
      </c>
      <c r="I91" s="41">
        <v>6.0980363636363628E-4</v>
      </c>
      <c r="J91" s="41">
        <v>7.0559535601136614E-3</v>
      </c>
      <c r="K91" s="41">
        <v>4.3481147208539102E-4</v>
      </c>
    </row>
    <row r="92" spans="2:11" ht="15" x14ac:dyDescent="0.25">
      <c r="B92" s="11" t="s">
        <v>2393</v>
      </c>
      <c r="C92" s="3" t="s">
        <v>2394</v>
      </c>
      <c r="D92" s="3" t="s">
        <v>47</v>
      </c>
      <c r="E92" s="3"/>
      <c r="F92" s="10">
        <v>0</v>
      </c>
      <c r="G92" s="10">
        <v>0</v>
      </c>
      <c r="H92" s="10">
        <v>18811.762850000003</v>
      </c>
      <c r="I92" s="41">
        <v>3.750429736740668E-3</v>
      </c>
      <c r="J92" s="41">
        <v>6.4050252801147081E-2</v>
      </c>
      <c r="K92" s="41">
        <v>3.9469909305156455E-3</v>
      </c>
    </row>
    <row r="93" spans="2:11" ht="15" x14ac:dyDescent="0.25">
      <c r="B93" s="11" t="s">
        <v>2395</v>
      </c>
      <c r="C93" s="3" t="s">
        <v>2396</v>
      </c>
      <c r="D93" s="3" t="s">
        <v>47</v>
      </c>
      <c r="E93" s="3"/>
      <c r="F93" s="10">
        <v>0</v>
      </c>
      <c r="G93" s="10">
        <v>0</v>
      </c>
      <c r="H93" s="10">
        <v>3099.3624100000002</v>
      </c>
      <c r="I93" s="41">
        <v>1.1786666666666668E-3</v>
      </c>
      <c r="J93" s="41">
        <v>1.0552702979820546E-2</v>
      </c>
      <c r="K93" s="41">
        <v>6.5029287367670131E-4</v>
      </c>
    </row>
    <row r="94" spans="2:11" ht="15" x14ac:dyDescent="0.25">
      <c r="B94" s="11" t="s">
        <v>2397</v>
      </c>
      <c r="C94" s="3" t="s">
        <v>2398</v>
      </c>
      <c r="D94" s="3" t="s">
        <v>49</v>
      </c>
      <c r="E94" s="3"/>
      <c r="F94" s="10">
        <v>0</v>
      </c>
      <c r="G94" s="10">
        <v>0</v>
      </c>
      <c r="H94" s="10">
        <v>5770.6131299999997</v>
      </c>
      <c r="I94" s="41">
        <v>1.3486701658328947E-3</v>
      </c>
      <c r="J94" s="41">
        <v>1.9647772127539796E-2</v>
      </c>
      <c r="K94" s="41">
        <v>1.210761472448846E-3</v>
      </c>
    </row>
    <row r="95" spans="2:11" ht="15" x14ac:dyDescent="0.25">
      <c r="B95" s="11" t="s">
        <v>2399</v>
      </c>
      <c r="C95" s="3" t="s">
        <v>2400</v>
      </c>
      <c r="D95" s="3" t="s">
        <v>47</v>
      </c>
      <c r="E95" s="3"/>
      <c r="F95" s="10">
        <v>0</v>
      </c>
      <c r="G95" s="10">
        <v>0</v>
      </c>
      <c r="H95" s="10">
        <v>1624.78691</v>
      </c>
      <c r="I95" s="41">
        <v>7.4724695021430928E-4</v>
      </c>
      <c r="J95" s="41">
        <v>5.5320712451727835E-3</v>
      </c>
      <c r="K95" s="41">
        <v>3.4090474395867369E-4</v>
      </c>
    </row>
    <row r="96" spans="2:11" ht="15" x14ac:dyDescent="0.25">
      <c r="B96" s="11" t="s">
        <v>2401</v>
      </c>
      <c r="C96" s="3" t="s">
        <v>2402</v>
      </c>
      <c r="D96" s="3" t="s">
        <v>49</v>
      </c>
      <c r="E96" s="3"/>
      <c r="F96" s="10">
        <v>0</v>
      </c>
      <c r="G96" s="10">
        <v>0</v>
      </c>
      <c r="H96" s="10">
        <v>4076.9919199999999</v>
      </c>
      <c r="I96" s="41">
        <v>1.0989010989010989E-3</v>
      </c>
      <c r="J96" s="41">
        <v>1.3881333994396701E-2</v>
      </c>
      <c r="K96" s="41">
        <v>8.5541425651267805E-4</v>
      </c>
    </row>
    <row r="97" spans="2:11" ht="15" x14ac:dyDescent="0.25">
      <c r="B97" s="11" t="s">
        <v>2403</v>
      </c>
      <c r="C97" s="3" t="s">
        <v>2404</v>
      </c>
      <c r="D97" s="3" t="s">
        <v>49</v>
      </c>
      <c r="E97" s="3"/>
      <c r="F97" s="10">
        <v>0</v>
      </c>
      <c r="G97" s="10">
        <v>0</v>
      </c>
      <c r="H97" s="10">
        <v>7018.3273499999996</v>
      </c>
      <c r="I97" s="41">
        <v>6.6686809142857155E-3</v>
      </c>
      <c r="J97" s="41">
        <v>2.3895987026473949E-2</v>
      </c>
      <c r="K97" s="41">
        <v>1.4725506917518845E-3</v>
      </c>
    </row>
    <row r="98" spans="2:11" ht="15" x14ac:dyDescent="0.25">
      <c r="B98" s="11" t="s">
        <v>2405</v>
      </c>
      <c r="C98" s="3" t="s">
        <v>2406</v>
      </c>
      <c r="D98" s="3" t="s">
        <v>47</v>
      </c>
      <c r="E98" s="3"/>
      <c r="F98" s="10">
        <v>0</v>
      </c>
      <c r="G98" s="10">
        <v>0</v>
      </c>
      <c r="H98" s="10">
        <v>948.67858000000001</v>
      </c>
      <c r="I98" s="41">
        <v>5.8886764705882349E-4</v>
      </c>
      <c r="J98" s="41">
        <v>3.2300589455938858E-3</v>
      </c>
      <c r="K98" s="41">
        <v>1.9904704206041279E-4</v>
      </c>
    </row>
    <row r="99" spans="2:11" ht="15" x14ac:dyDescent="0.25">
      <c r="B99" s="11" t="s">
        <v>2407</v>
      </c>
      <c r="C99" s="3" t="s">
        <v>2408</v>
      </c>
      <c r="D99" s="3" t="s">
        <v>49</v>
      </c>
      <c r="E99" s="3"/>
      <c r="F99" s="10">
        <v>0</v>
      </c>
      <c r="G99" s="10">
        <v>0</v>
      </c>
      <c r="H99" s="10">
        <v>6360.0576200000005</v>
      </c>
      <c r="I99" s="41">
        <v>1.6578979326923081E-3</v>
      </c>
      <c r="J99" s="41">
        <v>2.1654711556756724E-2</v>
      </c>
      <c r="K99" s="41">
        <v>1.3344357965737869E-3</v>
      </c>
    </row>
    <row r="100" spans="2:11" ht="15" x14ac:dyDescent="0.25">
      <c r="B100" s="11" t="s">
        <v>2409</v>
      </c>
      <c r="C100" s="3" t="s">
        <v>2410</v>
      </c>
      <c r="D100" s="3" t="s">
        <v>49</v>
      </c>
      <c r="E100" s="3"/>
      <c r="F100" s="10">
        <v>0</v>
      </c>
      <c r="G100" s="10">
        <v>0</v>
      </c>
      <c r="H100" s="10">
        <v>9405.9580600000008</v>
      </c>
      <c r="I100" s="41">
        <v>4.7706639456954521E-3</v>
      </c>
      <c r="J100" s="41">
        <v>3.2025387327269381E-2</v>
      </c>
      <c r="K100" s="41">
        <v>1.9735115444340472E-3</v>
      </c>
    </row>
    <row r="101" spans="2:11" ht="15" x14ac:dyDescent="0.25">
      <c r="B101" s="11" t="s">
        <v>2411</v>
      </c>
      <c r="C101" s="3" t="s">
        <v>2412</v>
      </c>
      <c r="D101" s="3" t="s">
        <v>53</v>
      </c>
      <c r="E101" s="3"/>
      <c r="F101" s="10">
        <v>0</v>
      </c>
      <c r="G101" s="10">
        <v>0</v>
      </c>
      <c r="H101" s="10">
        <v>1277.69623</v>
      </c>
      <c r="I101" s="41">
        <v>4.7393364928909956E-3</v>
      </c>
      <c r="J101" s="41">
        <v>4.3502975870532284E-3</v>
      </c>
      <c r="K101" s="41">
        <v>2.6807989617857808E-4</v>
      </c>
    </row>
    <row r="102" spans="2:11" ht="15" x14ac:dyDescent="0.25">
      <c r="B102" s="11" t="s">
        <v>2413</v>
      </c>
      <c r="C102" s="3" t="s">
        <v>2414</v>
      </c>
      <c r="D102" s="3" t="s">
        <v>53</v>
      </c>
      <c r="E102" s="3"/>
      <c r="F102" s="10">
        <v>0</v>
      </c>
      <c r="G102" s="10">
        <v>0</v>
      </c>
      <c r="H102" s="10">
        <v>4332.2847400000001</v>
      </c>
      <c r="I102" s="41">
        <v>1.6499999999999998E-3</v>
      </c>
      <c r="J102" s="41">
        <v>1.4750554481051824E-2</v>
      </c>
      <c r="K102" s="41">
        <v>9.0897853186530739E-4</v>
      </c>
    </row>
    <row r="103" spans="2:11" ht="15" x14ac:dyDescent="0.25">
      <c r="B103" s="11" t="s">
        <v>2415</v>
      </c>
      <c r="C103" s="3" t="s">
        <v>2416</v>
      </c>
      <c r="D103" s="3" t="s">
        <v>49</v>
      </c>
      <c r="E103" s="3"/>
      <c r="F103" s="10">
        <v>0</v>
      </c>
      <c r="G103" s="10">
        <v>0</v>
      </c>
      <c r="H103" s="10">
        <v>6128.4309800000001</v>
      </c>
      <c r="I103" s="41">
        <v>2.2632667126119919E-3</v>
      </c>
      <c r="J103" s="41">
        <v>2.0866069632776683E-2</v>
      </c>
      <c r="K103" s="41">
        <v>1.2858370419203487E-3</v>
      </c>
    </row>
    <row r="104" spans="2:11" x14ac:dyDescent="0.2">
      <c r="B104" s="44"/>
      <c r="C104" s="45"/>
      <c r="D104" s="45"/>
      <c r="E104" s="45"/>
      <c r="F104" s="14"/>
      <c r="G104" s="14"/>
      <c r="H104" s="14"/>
      <c r="I104" s="14"/>
      <c r="J104" s="14"/>
      <c r="K104" s="14"/>
    </row>
    <row r="105" spans="2:11" x14ac:dyDescent="0.2">
      <c r="B105" s="33"/>
      <c r="C105" s="48"/>
      <c r="D105" s="48"/>
      <c r="E105" s="48"/>
      <c r="F105" s="49"/>
      <c r="G105" s="49"/>
      <c r="H105" s="49"/>
      <c r="I105" s="49"/>
      <c r="J105" s="49"/>
      <c r="K105" s="49"/>
    </row>
    <row r="107" spans="2:11" x14ac:dyDescent="0.2">
      <c r="B107" s="35" t="s">
        <v>59</v>
      </c>
    </row>
    <row r="109" spans="2:11" x14ac:dyDescent="0.2">
      <c r="B109" s="36" t="s">
        <v>60</v>
      </c>
    </row>
  </sheetData>
  <hyperlinks>
    <hyperlink ref="B109" r:id="rId1"/>
  </hyperlinks>
  <pageMargins left="0.7" right="0.7" top="0.75" bottom="0.75" header="0.3" footer="0.3"/>
  <pageSetup paperSize="9" fitToHeight="0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rightToLeft="1" zoomScale="80" zoomScaleNormal="80" workbookViewId="0">
      <pane ySplit="10" topLeftCell="A11" activePane="bottomLeft" state="frozen"/>
      <selection pane="bottomLeft" activeCell="L11" sqref="L11:L16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7.375" bestFit="1" customWidth="1"/>
    <col min="5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2426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1943</v>
      </c>
      <c r="C8" s="27" t="s">
        <v>61</v>
      </c>
      <c r="D8" s="27" t="s">
        <v>244</v>
      </c>
      <c r="E8" s="27" t="s">
        <v>64</v>
      </c>
      <c r="F8" s="27" t="s">
        <v>127</v>
      </c>
      <c r="G8" s="27" t="s">
        <v>128</v>
      </c>
      <c r="H8" s="27" t="s">
        <v>129</v>
      </c>
      <c r="I8" s="27" t="s">
        <v>0</v>
      </c>
      <c r="J8" s="27" t="s">
        <v>130</v>
      </c>
      <c r="K8" s="27" t="s">
        <v>116</v>
      </c>
      <c r="L8" s="27" t="s">
        <v>117</v>
      </c>
    </row>
    <row r="9" spans="2:12" ht="15" x14ac:dyDescent="0.2">
      <c r="B9" s="50"/>
      <c r="C9" s="52"/>
      <c r="D9" s="52"/>
      <c r="E9" s="52"/>
      <c r="F9" s="52" t="s">
        <v>234</v>
      </c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  <c r="L9" s="52" t="s">
        <v>42</v>
      </c>
    </row>
    <row r="10" spans="2:12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</row>
    <row r="11" spans="2:12" ht="15" x14ac:dyDescent="0.25">
      <c r="B11" s="16" t="s">
        <v>1941</v>
      </c>
      <c r="C11" s="46"/>
      <c r="D11" s="46"/>
      <c r="E11" s="46"/>
      <c r="F11" s="46"/>
      <c r="G11" s="17"/>
      <c r="H11" s="17"/>
      <c r="I11" s="17">
        <v>5.447877705999999</v>
      </c>
      <c r="J11" s="47"/>
      <c r="K11" s="47">
        <v>1</v>
      </c>
      <c r="L11" s="47">
        <v>1.1430467238821466E-6</v>
      </c>
    </row>
    <row r="12" spans="2:12" ht="15" x14ac:dyDescent="0.25">
      <c r="B12" s="6" t="s">
        <v>2419</v>
      </c>
      <c r="C12" s="38"/>
      <c r="D12" s="38"/>
      <c r="E12" s="38"/>
      <c r="F12" s="38"/>
      <c r="G12" s="40"/>
      <c r="H12" s="40"/>
      <c r="I12" s="40">
        <v>5.4478677059999994</v>
      </c>
      <c r="J12" s="39"/>
      <c r="K12" s="39">
        <v>0.99999816442281941</v>
      </c>
      <c r="L12" s="39">
        <v>1.143044625731664E-6</v>
      </c>
    </row>
    <row r="13" spans="2:12" ht="15" x14ac:dyDescent="0.25">
      <c r="B13" s="44" t="s">
        <v>2420</v>
      </c>
      <c r="C13" s="3" t="s">
        <v>2421</v>
      </c>
      <c r="D13" s="3" t="s">
        <v>299</v>
      </c>
      <c r="E13" s="3" t="s">
        <v>74</v>
      </c>
      <c r="F13" s="3"/>
      <c r="G13" s="10">
        <v>9817.8521670000009</v>
      </c>
      <c r="H13" s="10">
        <v>55.489400000000003</v>
      </c>
      <c r="I13" s="10">
        <v>5.4478677059999994</v>
      </c>
      <c r="J13" s="41">
        <v>0</v>
      </c>
      <c r="K13" s="41">
        <v>0.99999816442281941</v>
      </c>
      <c r="L13" s="41">
        <v>1.143044625731664E-6</v>
      </c>
    </row>
    <row r="14" spans="2:12" x14ac:dyDescent="0.2">
      <c r="B14" s="54"/>
      <c r="C14" s="45"/>
      <c r="D14" s="45"/>
      <c r="E14" s="45"/>
      <c r="F14" s="45"/>
      <c r="G14" s="14"/>
      <c r="H14" s="14"/>
      <c r="I14" s="14"/>
      <c r="J14" s="14"/>
      <c r="K14" s="14"/>
      <c r="L14" s="14"/>
    </row>
    <row r="15" spans="2:12" ht="15" x14ac:dyDescent="0.25">
      <c r="B15" s="15" t="s">
        <v>2422</v>
      </c>
      <c r="C15" s="37"/>
      <c r="D15" s="37"/>
      <c r="E15" s="37"/>
      <c r="F15" s="37"/>
      <c r="G15" s="10"/>
      <c r="H15" s="10"/>
      <c r="I15" s="10">
        <v>1.0000000000000001E-5</v>
      </c>
      <c r="J15" s="41"/>
      <c r="K15" s="41">
        <v>1.8355771806306407E-6</v>
      </c>
      <c r="L15" s="41">
        <v>2.0981504827526814E-12</v>
      </c>
    </row>
    <row r="16" spans="2:12" ht="15" x14ac:dyDescent="0.25">
      <c r="B16" s="44" t="s">
        <v>2423</v>
      </c>
      <c r="C16" s="3" t="s">
        <v>2424</v>
      </c>
      <c r="D16" s="3" t="s">
        <v>983</v>
      </c>
      <c r="E16" s="3" t="s">
        <v>49</v>
      </c>
      <c r="F16" s="3" t="s">
        <v>2425</v>
      </c>
      <c r="G16" s="10">
        <v>25485.19</v>
      </c>
      <c r="H16" s="10">
        <v>0</v>
      </c>
      <c r="I16" s="10">
        <v>1.0000000000000001E-5</v>
      </c>
      <c r="J16" s="41">
        <v>0</v>
      </c>
      <c r="K16" s="41">
        <v>1.8355771806306407E-6</v>
      </c>
      <c r="L16" s="41">
        <v>2.0981504827526814E-12</v>
      </c>
    </row>
    <row r="17" spans="2:12" x14ac:dyDescent="0.2">
      <c r="B17" s="54"/>
      <c r="C17" s="45"/>
      <c r="D17" s="45"/>
      <c r="E17" s="45"/>
      <c r="F17" s="45"/>
      <c r="G17" s="14"/>
      <c r="H17" s="14"/>
      <c r="I17" s="14"/>
      <c r="J17" s="14"/>
      <c r="K17" s="14"/>
      <c r="L17" s="14"/>
    </row>
    <row r="18" spans="2:12" x14ac:dyDescent="0.2">
      <c r="B18" s="33"/>
      <c r="C18" s="48"/>
      <c r="D18" s="48"/>
      <c r="E18" s="48"/>
      <c r="F18" s="48"/>
      <c r="G18" s="49"/>
      <c r="H18" s="49"/>
      <c r="I18" s="49"/>
      <c r="J18" s="49"/>
      <c r="K18" s="49"/>
      <c r="L18" s="49"/>
    </row>
    <row r="20" spans="2:12" x14ac:dyDescent="0.2">
      <c r="B20" s="35" t="s">
        <v>59</v>
      </c>
    </row>
    <row r="22" spans="2:12" x14ac:dyDescent="0.2">
      <c r="B22" s="36" t="s">
        <v>60</v>
      </c>
    </row>
  </sheetData>
  <hyperlinks>
    <hyperlink ref="B22" r:id="rId1"/>
  </hyperlinks>
  <pageMargins left="0.7" right="0.7" top="0.75" bottom="0.75" header="0.3" footer="0.3"/>
  <pageSetup paperSize="9" fitToHeight="0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2431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1943</v>
      </c>
      <c r="C8" s="27" t="s">
        <v>61</v>
      </c>
      <c r="D8" s="27" t="s">
        <v>244</v>
      </c>
      <c r="E8" s="27" t="s">
        <v>64</v>
      </c>
      <c r="F8" s="27" t="s">
        <v>127</v>
      </c>
      <c r="G8" s="27" t="s">
        <v>128</v>
      </c>
      <c r="H8" s="27" t="s">
        <v>129</v>
      </c>
      <c r="I8" s="27" t="s">
        <v>0</v>
      </c>
      <c r="J8" s="27" t="s">
        <v>130</v>
      </c>
      <c r="K8" s="27" t="s">
        <v>116</v>
      </c>
      <c r="L8" s="27" t="s">
        <v>117</v>
      </c>
    </row>
    <row r="9" spans="2:12" ht="15" x14ac:dyDescent="0.2">
      <c r="B9" s="50"/>
      <c r="C9" s="52"/>
      <c r="D9" s="52"/>
      <c r="E9" s="52"/>
      <c r="F9" s="52" t="s">
        <v>234</v>
      </c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  <c r="L9" s="52" t="s">
        <v>42</v>
      </c>
    </row>
    <row r="10" spans="2:12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</row>
    <row r="11" spans="2:12" ht="15" x14ac:dyDescent="0.25">
      <c r="B11" s="16" t="s">
        <v>1952</v>
      </c>
      <c r="C11" s="46"/>
      <c r="D11" s="46"/>
      <c r="E11" s="46"/>
      <c r="F11" s="46"/>
      <c r="G11" s="17"/>
      <c r="H11" s="17"/>
      <c r="I11" s="17">
        <v>0</v>
      </c>
      <c r="J11" s="47"/>
      <c r="K11" s="47">
        <v>0</v>
      </c>
      <c r="L11" s="47">
        <v>0</v>
      </c>
    </row>
    <row r="12" spans="2:12" ht="15" x14ac:dyDescent="0.25">
      <c r="B12" s="6" t="s">
        <v>66</v>
      </c>
      <c r="C12" s="38"/>
      <c r="D12" s="38"/>
      <c r="E12" s="38"/>
      <c r="F12" s="38"/>
      <c r="G12" s="40"/>
      <c r="H12" s="40"/>
      <c r="I12" s="40">
        <v>0</v>
      </c>
      <c r="J12" s="39"/>
      <c r="K12" s="39">
        <v>0</v>
      </c>
      <c r="L12" s="39">
        <v>0</v>
      </c>
    </row>
    <row r="13" spans="2:12" ht="15" x14ac:dyDescent="0.25">
      <c r="B13" s="9" t="s">
        <v>1944</v>
      </c>
      <c r="C13" s="37"/>
      <c r="D13" s="37"/>
      <c r="E13" s="37"/>
      <c r="F13" s="37"/>
      <c r="G13" s="10"/>
      <c r="H13" s="10"/>
      <c r="I13" s="10">
        <v>0</v>
      </c>
      <c r="J13" s="41"/>
      <c r="K13" s="41">
        <v>0</v>
      </c>
      <c r="L13" s="41">
        <v>0</v>
      </c>
    </row>
    <row r="14" spans="2:12" ht="15" x14ac:dyDescent="0.25">
      <c r="B14" s="11"/>
      <c r="C14" s="3"/>
      <c r="D14" s="3" t="s">
        <v>88</v>
      </c>
      <c r="E14" s="3" t="s">
        <v>88</v>
      </c>
      <c r="F14" s="3" t="s">
        <v>88</v>
      </c>
      <c r="G14" s="10">
        <v>0</v>
      </c>
      <c r="H14" s="10">
        <v>0</v>
      </c>
      <c r="I14" s="10">
        <v>0</v>
      </c>
      <c r="J14" s="41">
        <v>0</v>
      </c>
      <c r="K14" s="41">
        <v>0</v>
      </c>
      <c r="L14" s="41">
        <v>0</v>
      </c>
    </row>
    <row r="15" spans="2:12" x14ac:dyDescent="0.2">
      <c r="B15" s="44"/>
      <c r="C15" s="45"/>
      <c r="D15" s="45"/>
      <c r="E15" s="45"/>
      <c r="F15" s="45"/>
      <c r="G15" s="14"/>
      <c r="H15" s="14"/>
      <c r="I15" s="14"/>
      <c r="J15" s="14"/>
      <c r="K15" s="14"/>
      <c r="L15" s="14"/>
    </row>
    <row r="16" spans="2:12" ht="15" x14ac:dyDescent="0.25">
      <c r="B16" s="9" t="s">
        <v>2427</v>
      </c>
      <c r="C16" s="37"/>
      <c r="D16" s="37"/>
      <c r="E16" s="37"/>
      <c r="F16" s="37"/>
      <c r="G16" s="10"/>
      <c r="H16" s="10"/>
      <c r="I16" s="10">
        <v>0</v>
      </c>
      <c r="J16" s="41"/>
      <c r="K16" s="41">
        <v>0</v>
      </c>
      <c r="L16" s="41">
        <v>0</v>
      </c>
    </row>
    <row r="17" spans="2:12" ht="15" x14ac:dyDescent="0.25">
      <c r="B17" s="11"/>
      <c r="C17" s="3"/>
      <c r="D17" s="3" t="s">
        <v>88</v>
      </c>
      <c r="E17" s="3" t="s">
        <v>88</v>
      </c>
      <c r="F17" s="3" t="s">
        <v>88</v>
      </c>
      <c r="G17" s="10">
        <v>0</v>
      </c>
      <c r="H17" s="10">
        <v>0</v>
      </c>
      <c r="I17" s="10">
        <v>0</v>
      </c>
      <c r="J17" s="41">
        <v>0</v>
      </c>
      <c r="K17" s="41">
        <v>0</v>
      </c>
      <c r="L17" s="41">
        <v>0</v>
      </c>
    </row>
    <row r="18" spans="2:12" x14ac:dyDescent="0.2">
      <c r="B18" s="44"/>
      <c r="C18" s="45"/>
      <c r="D18" s="45"/>
      <c r="E18" s="45"/>
      <c r="F18" s="45"/>
      <c r="G18" s="14"/>
      <c r="H18" s="14"/>
      <c r="I18" s="14"/>
      <c r="J18" s="14"/>
      <c r="K18" s="14"/>
      <c r="L18" s="14"/>
    </row>
    <row r="19" spans="2:12" ht="15" x14ac:dyDescent="0.25">
      <c r="B19" s="9" t="s">
        <v>2428</v>
      </c>
      <c r="C19" s="37"/>
      <c r="D19" s="37"/>
      <c r="E19" s="37"/>
      <c r="F19" s="37"/>
      <c r="G19" s="10"/>
      <c r="H19" s="10"/>
      <c r="I19" s="10">
        <v>0</v>
      </c>
      <c r="J19" s="41"/>
      <c r="K19" s="41">
        <v>0</v>
      </c>
      <c r="L19" s="41">
        <v>0</v>
      </c>
    </row>
    <row r="20" spans="2:12" ht="15" x14ac:dyDescent="0.25">
      <c r="B20" s="11"/>
      <c r="C20" s="3"/>
      <c r="D20" s="3" t="s">
        <v>88</v>
      </c>
      <c r="E20" s="3" t="s">
        <v>88</v>
      </c>
      <c r="F20" s="3" t="s">
        <v>88</v>
      </c>
      <c r="G20" s="10">
        <v>0</v>
      </c>
      <c r="H20" s="10">
        <v>0</v>
      </c>
      <c r="I20" s="10">
        <v>0</v>
      </c>
      <c r="J20" s="41">
        <v>0</v>
      </c>
      <c r="K20" s="41">
        <v>0</v>
      </c>
      <c r="L20" s="41">
        <v>0</v>
      </c>
    </row>
    <row r="21" spans="2:12" x14ac:dyDescent="0.2">
      <c r="B21" s="44"/>
      <c r="C21" s="45"/>
      <c r="D21" s="45"/>
      <c r="E21" s="45"/>
      <c r="F21" s="45"/>
      <c r="G21" s="14"/>
      <c r="H21" s="14"/>
      <c r="I21" s="14"/>
      <c r="J21" s="14"/>
      <c r="K21" s="14"/>
      <c r="L21" s="14"/>
    </row>
    <row r="22" spans="2:12" ht="15" x14ac:dyDescent="0.25">
      <c r="B22" s="9" t="s">
        <v>1950</v>
      </c>
      <c r="C22" s="37"/>
      <c r="D22" s="37"/>
      <c r="E22" s="37"/>
      <c r="F22" s="37"/>
      <c r="G22" s="10"/>
      <c r="H22" s="10"/>
      <c r="I22" s="10">
        <v>0</v>
      </c>
      <c r="J22" s="41"/>
      <c r="K22" s="41">
        <v>0</v>
      </c>
      <c r="L22" s="41">
        <v>0</v>
      </c>
    </row>
    <row r="23" spans="2:12" ht="15" x14ac:dyDescent="0.25">
      <c r="B23" s="11"/>
      <c r="C23" s="3"/>
      <c r="D23" s="3" t="s">
        <v>88</v>
      </c>
      <c r="E23" s="3" t="s">
        <v>88</v>
      </c>
      <c r="F23" s="3" t="s">
        <v>88</v>
      </c>
      <c r="G23" s="10">
        <v>0</v>
      </c>
      <c r="H23" s="10">
        <v>0</v>
      </c>
      <c r="I23" s="10">
        <v>0</v>
      </c>
      <c r="J23" s="41">
        <v>0</v>
      </c>
      <c r="K23" s="41">
        <v>0</v>
      </c>
      <c r="L23" s="41">
        <v>0</v>
      </c>
    </row>
    <row r="24" spans="2:12" x14ac:dyDescent="0.2">
      <c r="B24" s="44"/>
      <c r="C24" s="45"/>
      <c r="D24" s="45"/>
      <c r="E24" s="45"/>
      <c r="F24" s="45"/>
      <c r="G24" s="14"/>
      <c r="H24" s="14"/>
      <c r="I24" s="14"/>
      <c r="J24" s="14"/>
      <c r="K24" s="14"/>
      <c r="L24" s="14"/>
    </row>
    <row r="25" spans="2:12" ht="15" x14ac:dyDescent="0.25">
      <c r="B25" s="9" t="s">
        <v>1779</v>
      </c>
      <c r="C25" s="37"/>
      <c r="D25" s="37"/>
      <c r="E25" s="37"/>
      <c r="F25" s="37"/>
      <c r="G25" s="10"/>
      <c r="H25" s="10"/>
      <c r="I25" s="10">
        <v>0</v>
      </c>
      <c r="J25" s="41"/>
      <c r="K25" s="41">
        <v>0</v>
      </c>
      <c r="L25" s="41">
        <v>0</v>
      </c>
    </row>
    <row r="26" spans="2:12" ht="15" x14ac:dyDescent="0.25">
      <c r="B26" s="11"/>
      <c r="C26" s="3"/>
      <c r="D26" s="3" t="s">
        <v>88</v>
      </c>
      <c r="E26" s="3" t="s">
        <v>88</v>
      </c>
      <c r="F26" s="3" t="s">
        <v>88</v>
      </c>
      <c r="G26" s="10">
        <v>0</v>
      </c>
      <c r="H26" s="10">
        <v>0</v>
      </c>
      <c r="I26" s="10">
        <v>0</v>
      </c>
      <c r="J26" s="41">
        <v>0</v>
      </c>
      <c r="K26" s="41">
        <v>0</v>
      </c>
      <c r="L26" s="41">
        <v>0</v>
      </c>
    </row>
    <row r="27" spans="2:12" x14ac:dyDescent="0.2">
      <c r="B27" s="44"/>
      <c r="C27" s="45"/>
      <c r="D27" s="45"/>
      <c r="E27" s="45"/>
      <c r="F27" s="45"/>
      <c r="G27" s="14"/>
      <c r="H27" s="14"/>
      <c r="I27" s="14"/>
      <c r="J27" s="14"/>
      <c r="K27" s="14"/>
      <c r="L27" s="14"/>
    </row>
    <row r="28" spans="2:12" ht="15" x14ac:dyDescent="0.25">
      <c r="B28" s="15" t="s">
        <v>109</v>
      </c>
      <c r="C28" s="37"/>
      <c r="D28" s="37"/>
      <c r="E28" s="37"/>
      <c r="F28" s="37"/>
      <c r="G28" s="10"/>
      <c r="H28" s="10"/>
      <c r="I28" s="10">
        <v>0</v>
      </c>
      <c r="J28" s="41"/>
      <c r="K28" s="41">
        <v>0</v>
      </c>
      <c r="L28" s="41">
        <v>0</v>
      </c>
    </row>
    <row r="29" spans="2:12" ht="15" x14ac:dyDescent="0.25">
      <c r="B29" s="9" t="s">
        <v>1944</v>
      </c>
      <c r="C29" s="37"/>
      <c r="D29" s="37"/>
      <c r="E29" s="37"/>
      <c r="F29" s="37"/>
      <c r="G29" s="10"/>
      <c r="H29" s="10"/>
      <c r="I29" s="10">
        <v>0</v>
      </c>
      <c r="J29" s="41"/>
      <c r="K29" s="41">
        <v>0</v>
      </c>
      <c r="L29" s="41">
        <v>0</v>
      </c>
    </row>
    <row r="30" spans="2:12" ht="15" x14ac:dyDescent="0.25">
      <c r="B30" s="11"/>
      <c r="C30" s="3"/>
      <c r="D30" s="3" t="s">
        <v>88</v>
      </c>
      <c r="E30" s="3" t="s">
        <v>88</v>
      </c>
      <c r="F30" s="3" t="s">
        <v>88</v>
      </c>
      <c r="G30" s="10">
        <v>0</v>
      </c>
      <c r="H30" s="10">
        <v>0</v>
      </c>
      <c r="I30" s="10">
        <v>0</v>
      </c>
      <c r="J30" s="41">
        <v>0</v>
      </c>
      <c r="K30" s="41">
        <v>0</v>
      </c>
      <c r="L30" s="41">
        <v>0</v>
      </c>
    </row>
    <row r="31" spans="2:12" x14ac:dyDescent="0.2">
      <c r="B31" s="44"/>
      <c r="C31" s="45"/>
      <c r="D31" s="45"/>
      <c r="E31" s="45"/>
      <c r="F31" s="45"/>
      <c r="G31" s="14"/>
      <c r="H31" s="14"/>
      <c r="I31" s="14"/>
      <c r="J31" s="14"/>
      <c r="K31" s="14"/>
      <c r="L31" s="14"/>
    </row>
    <row r="32" spans="2:12" ht="15" x14ac:dyDescent="0.25">
      <c r="B32" s="9" t="s">
        <v>2429</v>
      </c>
      <c r="C32" s="37"/>
      <c r="D32" s="37"/>
      <c r="E32" s="37"/>
      <c r="F32" s="37"/>
      <c r="G32" s="10"/>
      <c r="H32" s="10"/>
      <c r="I32" s="10">
        <v>0</v>
      </c>
      <c r="J32" s="41"/>
      <c r="K32" s="41">
        <v>0</v>
      </c>
      <c r="L32" s="41">
        <v>0</v>
      </c>
    </row>
    <row r="33" spans="2:12" ht="15" x14ac:dyDescent="0.25">
      <c r="B33" s="11"/>
      <c r="C33" s="3"/>
      <c r="D33" s="3" t="s">
        <v>88</v>
      </c>
      <c r="E33" s="3" t="s">
        <v>88</v>
      </c>
      <c r="F33" s="3" t="s">
        <v>88</v>
      </c>
      <c r="G33" s="10">
        <v>0</v>
      </c>
      <c r="H33" s="10">
        <v>0</v>
      </c>
      <c r="I33" s="10">
        <v>0</v>
      </c>
      <c r="J33" s="41">
        <v>0</v>
      </c>
      <c r="K33" s="41">
        <v>0</v>
      </c>
      <c r="L33" s="41">
        <v>0</v>
      </c>
    </row>
    <row r="34" spans="2:12" x14ac:dyDescent="0.2">
      <c r="B34" s="44"/>
      <c r="C34" s="45"/>
      <c r="D34" s="45"/>
      <c r="E34" s="45"/>
      <c r="F34" s="45"/>
      <c r="G34" s="14"/>
      <c r="H34" s="14"/>
      <c r="I34" s="14"/>
      <c r="J34" s="14"/>
      <c r="K34" s="14"/>
      <c r="L34" s="14"/>
    </row>
    <row r="35" spans="2:12" ht="15" x14ac:dyDescent="0.25">
      <c r="B35" s="9" t="s">
        <v>1950</v>
      </c>
      <c r="C35" s="37"/>
      <c r="D35" s="37"/>
      <c r="E35" s="37"/>
      <c r="F35" s="37"/>
      <c r="G35" s="10"/>
      <c r="H35" s="10"/>
      <c r="I35" s="10">
        <v>0</v>
      </c>
      <c r="J35" s="41"/>
      <c r="K35" s="41">
        <v>0</v>
      </c>
      <c r="L35" s="41">
        <v>0</v>
      </c>
    </row>
    <row r="36" spans="2:12" ht="15" x14ac:dyDescent="0.25">
      <c r="B36" s="11"/>
      <c r="C36" s="3"/>
      <c r="D36" s="3" t="s">
        <v>88</v>
      </c>
      <c r="E36" s="3" t="s">
        <v>88</v>
      </c>
      <c r="F36" s="3" t="s">
        <v>88</v>
      </c>
      <c r="G36" s="10">
        <v>0</v>
      </c>
      <c r="H36" s="10">
        <v>0</v>
      </c>
      <c r="I36" s="10">
        <v>0</v>
      </c>
      <c r="J36" s="41">
        <v>0</v>
      </c>
      <c r="K36" s="41">
        <v>0</v>
      </c>
      <c r="L36" s="41">
        <v>0</v>
      </c>
    </row>
    <row r="37" spans="2:12" x14ac:dyDescent="0.2">
      <c r="B37" s="44"/>
      <c r="C37" s="45"/>
      <c r="D37" s="45"/>
      <c r="E37" s="45"/>
      <c r="F37" s="45"/>
      <c r="G37" s="14"/>
      <c r="H37" s="14"/>
      <c r="I37" s="14"/>
      <c r="J37" s="14"/>
      <c r="K37" s="14"/>
      <c r="L37" s="14"/>
    </row>
    <row r="38" spans="2:12" ht="15" x14ac:dyDescent="0.25">
      <c r="B38" s="9" t="s">
        <v>2430</v>
      </c>
      <c r="C38" s="37"/>
      <c r="D38" s="37"/>
      <c r="E38" s="37"/>
      <c r="F38" s="37"/>
      <c r="G38" s="10"/>
      <c r="H38" s="10"/>
      <c r="I38" s="10">
        <v>0</v>
      </c>
      <c r="J38" s="41"/>
      <c r="K38" s="41">
        <v>0</v>
      </c>
      <c r="L38" s="41">
        <v>0</v>
      </c>
    </row>
    <row r="39" spans="2:12" ht="15" x14ac:dyDescent="0.25">
      <c r="B39" s="11"/>
      <c r="C39" s="3"/>
      <c r="D39" s="3" t="s">
        <v>88</v>
      </c>
      <c r="E39" s="3" t="s">
        <v>88</v>
      </c>
      <c r="F39" s="3" t="s">
        <v>88</v>
      </c>
      <c r="G39" s="10">
        <v>0</v>
      </c>
      <c r="H39" s="10">
        <v>0</v>
      </c>
      <c r="I39" s="10">
        <v>0</v>
      </c>
      <c r="J39" s="41">
        <v>0</v>
      </c>
      <c r="K39" s="41">
        <v>0</v>
      </c>
      <c r="L39" s="41">
        <v>0</v>
      </c>
    </row>
    <row r="40" spans="2:12" x14ac:dyDescent="0.2">
      <c r="B40" s="44"/>
      <c r="C40" s="45"/>
      <c r="D40" s="45"/>
      <c r="E40" s="45"/>
      <c r="F40" s="45"/>
      <c r="G40" s="14"/>
      <c r="H40" s="14"/>
      <c r="I40" s="14"/>
      <c r="J40" s="14"/>
      <c r="K40" s="14"/>
      <c r="L40" s="14"/>
    </row>
    <row r="41" spans="2:12" ht="15" x14ac:dyDescent="0.25">
      <c r="B41" s="9" t="s">
        <v>1779</v>
      </c>
      <c r="C41" s="37"/>
      <c r="D41" s="37"/>
      <c r="E41" s="37"/>
      <c r="F41" s="37"/>
      <c r="G41" s="10"/>
      <c r="H41" s="10"/>
      <c r="I41" s="10">
        <v>0</v>
      </c>
      <c r="J41" s="41"/>
      <c r="K41" s="41">
        <v>0</v>
      </c>
      <c r="L41" s="41">
        <v>0</v>
      </c>
    </row>
    <row r="42" spans="2:12" ht="15" x14ac:dyDescent="0.25">
      <c r="B42" s="11"/>
      <c r="C42" s="3"/>
      <c r="D42" s="3" t="s">
        <v>88</v>
      </c>
      <c r="E42" s="3" t="s">
        <v>88</v>
      </c>
      <c r="F42" s="3" t="s">
        <v>88</v>
      </c>
      <c r="G42" s="10">
        <v>0</v>
      </c>
      <c r="H42" s="10">
        <v>0</v>
      </c>
      <c r="I42" s="10">
        <v>0</v>
      </c>
      <c r="J42" s="41">
        <v>0</v>
      </c>
      <c r="K42" s="41">
        <v>0</v>
      </c>
      <c r="L42" s="41">
        <v>0</v>
      </c>
    </row>
    <row r="43" spans="2:12" x14ac:dyDescent="0.2">
      <c r="B43" s="44"/>
      <c r="C43" s="45"/>
      <c r="D43" s="45"/>
      <c r="E43" s="45"/>
      <c r="F43" s="45"/>
      <c r="G43" s="14"/>
      <c r="H43" s="14"/>
      <c r="I43" s="14"/>
      <c r="J43" s="14"/>
      <c r="K43" s="14"/>
      <c r="L43" s="14"/>
    </row>
    <row r="44" spans="2:12" x14ac:dyDescent="0.2">
      <c r="B44" s="33"/>
      <c r="C44" s="48"/>
      <c r="D44" s="48"/>
      <c r="E44" s="48"/>
      <c r="F44" s="48"/>
      <c r="G44" s="49"/>
      <c r="H44" s="49"/>
      <c r="I44" s="49"/>
      <c r="J44" s="49"/>
      <c r="K44" s="49"/>
      <c r="L44" s="49"/>
    </row>
    <row r="46" spans="2:12" x14ac:dyDescent="0.2">
      <c r="B46" s="35" t="s">
        <v>59</v>
      </c>
    </row>
    <row r="48" spans="2:12" x14ac:dyDescent="0.2">
      <c r="B48" s="36" t="s">
        <v>60</v>
      </c>
    </row>
  </sheetData>
  <hyperlinks>
    <hyperlink ref="B48" r:id="rId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4"/>
  <sheetViews>
    <sheetView showGridLines="0" rightToLeft="1" zoomScale="80" zoomScaleNormal="80" workbookViewId="0">
      <pane ySplit="9" topLeftCell="A10" activePane="bottomLeft" state="frozen"/>
      <selection pane="bottomLeft" activeCell="L10" sqref="L10:L88"/>
    </sheetView>
  </sheetViews>
  <sheetFormatPr defaultRowHeight="14.25" x14ac:dyDescent="0.2"/>
  <cols>
    <col min="2" max="2" width="43.625" bestFit="1" customWidth="1"/>
    <col min="3" max="3" width="28" bestFit="1" customWidth="1"/>
    <col min="4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18" x14ac:dyDescent="0.25"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ht="15" x14ac:dyDescent="0.2">
      <c r="B6" s="50" t="s">
        <v>111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30" x14ac:dyDescent="0.2">
      <c r="B7" s="50" t="s">
        <v>112</v>
      </c>
      <c r="C7" s="27" t="s">
        <v>61</v>
      </c>
      <c r="D7" s="27" t="s">
        <v>62</v>
      </c>
      <c r="E7" s="27" t="s">
        <v>113</v>
      </c>
      <c r="F7" s="27" t="s">
        <v>63</v>
      </c>
      <c r="G7" s="27" t="s">
        <v>64</v>
      </c>
      <c r="H7" s="27" t="s">
        <v>114</v>
      </c>
      <c r="I7" s="27" t="s">
        <v>115</v>
      </c>
      <c r="J7" s="27" t="s">
        <v>65</v>
      </c>
      <c r="K7" s="27" t="s">
        <v>116</v>
      </c>
      <c r="L7" s="27" t="s">
        <v>117</v>
      </c>
    </row>
    <row r="8" spans="2:12" ht="15" x14ac:dyDescent="0.2">
      <c r="B8" s="50"/>
      <c r="C8" s="29"/>
      <c r="D8" s="29"/>
      <c r="E8" s="29"/>
      <c r="F8" s="29"/>
      <c r="G8" s="29"/>
      <c r="H8" s="29" t="s">
        <v>42</v>
      </c>
      <c r="I8" s="29" t="s">
        <v>42</v>
      </c>
      <c r="J8" s="29" t="s">
        <v>41</v>
      </c>
      <c r="K8" s="29" t="s">
        <v>42</v>
      </c>
      <c r="L8" s="29" t="s">
        <v>42</v>
      </c>
    </row>
    <row r="9" spans="2:12" x14ac:dyDescent="0.2">
      <c r="B9" s="51"/>
      <c r="C9" s="29" t="s">
        <v>43</v>
      </c>
      <c r="D9" s="29" t="s">
        <v>44</v>
      </c>
      <c r="E9" s="29" t="s">
        <v>118</v>
      </c>
      <c r="F9" s="29" t="s">
        <v>119</v>
      </c>
      <c r="G9" s="29" t="s">
        <v>120</v>
      </c>
      <c r="H9" s="29" t="s">
        <v>121</v>
      </c>
      <c r="I9" s="29" t="s">
        <v>122</v>
      </c>
      <c r="J9" s="52" t="s">
        <v>123</v>
      </c>
      <c r="K9" s="52" t="s">
        <v>124</v>
      </c>
      <c r="L9" s="52" t="s">
        <v>125</v>
      </c>
    </row>
    <row r="10" spans="2:12" ht="15" x14ac:dyDescent="0.25">
      <c r="B10" s="16" t="s">
        <v>110</v>
      </c>
      <c r="C10" s="46"/>
      <c r="D10" s="46"/>
      <c r="E10" s="46"/>
      <c r="F10" s="46"/>
      <c r="G10" s="46"/>
      <c r="H10" s="47"/>
      <c r="I10" s="47">
        <v>0</v>
      </c>
      <c r="J10" s="17">
        <v>182775.84087698098</v>
      </c>
      <c r="K10" s="47">
        <v>1</v>
      </c>
      <c r="L10" s="47">
        <v>3.8349121877156486E-2</v>
      </c>
    </row>
    <row r="11" spans="2:12" ht="15" x14ac:dyDescent="0.25">
      <c r="B11" s="6" t="s">
        <v>66</v>
      </c>
      <c r="C11" s="38"/>
      <c r="D11" s="38"/>
      <c r="E11" s="38"/>
      <c r="F11" s="38"/>
      <c r="G11" s="38"/>
      <c r="H11" s="39"/>
      <c r="I11" s="39">
        <v>0</v>
      </c>
      <c r="J11" s="40">
        <v>182775.84087698098</v>
      </c>
      <c r="K11" s="39">
        <v>1</v>
      </c>
      <c r="L11" s="39">
        <v>3.8349121877156486E-2</v>
      </c>
    </row>
    <row r="12" spans="2:12" ht="15" x14ac:dyDescent="0.25">
      <c r="B12" s="9" t="s">
        <v>67</v>
      </c>
      <c r="C12" s="37"/>
      <c r="D12" s="37"/>
      <c r="E12" s="37"/>
      <c r="F12" s="37"/>
      <c r="G12" s="37"/>
      <c r="H12" s="41"/>
      <c r="I12" s="41">
        <v>0</v>
      </c>
      <c r="J12" s="10">
        <v>106875.70946867901</v>
      </c>
      <c r="K12" s="41">
        <v>0.58473652182846592</v>
      </c>
      <c r="L12" s="41">
        <v>2.2424132141624416E-2</v>
      </c>
    </row>
    <row r="13" spans="2:12" ht="15" x14ac:dyDescent="0.25">
      <c r="B13" s="42" t="s">
        <v>68</v>
      </c>
      <c r="C13" s="37"/>
      <c r="D13" s="37"/>
      <c r="E13" s="37"/>
      <c r="F13" s="37"/>
      <c r="G13" s="37"/>
      <c r="H13" s="4"/>
      <c r="I13" s="4"/>
      <c r="J13" s="4"/>
      <c r="K13" s="4"/>
      <c r="L13" s="4"/>
    </row>
    <row r="14" spans="2:12" ht="15" x14ac:dyDescent="0.25">
      <c r="B14" s="43" t="s">
        <v>69</v>
      </c>
      <c r="C14" s="3" t="s">
        <v>70</v>
      </c>
      <c r="D14" s="3" t="s">
        <v>71</v>
      </c>
      <c r="E14" s="3" t="s">
        <v>72</v>
      </c>
      <c r="F14" s="3" t="s">
        <v>73</v>
      </c>
      <c r="G14" s="3" t="s">
        <v>74</v>
      </c>
      <c r="H14" s="41">
        <v>0</v>
      </c>
      <c r="I14" s="41">
        <v>0</v>
      </c>
      <c r="J14" s="10">
        <v>99747.709990014002</v>
      </c>
      <c r="K14" s="41">
        <v>0.54573793511993829</v>
      </c>
      <c r="L14" s="41">
        <v>2.0928570586902232E-2</v>
      </c>
    </row>
    <row r="15" spans="2:12" ht="15" x14ac:dyDescent="0.25">
      <c r="B15" s="42" t="s">
        <v>75</v>
      </c>
      <c r="C15" s="37"/>
      <c r="D15" s="37"/>
      <c r="E15" s="37"/>
      <c r="F15" s="37"/>
      <c r="G15" s="37"/>
      <c r="H15" s="4"/>
      <c r="I15" s="4"/>
      <c r="J15" s="4"/>
      <c r="K15" s="4"/>
      <c r="L15" s="4"/>
    </row>
    <row r="16" spans="2:12" ht="15" x14ac:dyDescent="0.25">
      <c r="B16" s="43" t="s">
        <v>69</v>
      </c>
      <c r="C16" s="3" t="s">
        <v>70</v>
      </c>
      <c r="D16" s="3" t="s">
        <v>76</v>
      </c>
      <c r="E16" s="3" t="s">
        <v>72</v>
      </c>
      <c r="F16" s="3" t="s">
        <v>73</v>
      </c>
      <c r="G16" s="3" t="s">
        <v>74</v>
      </c>
      <c r="H16" s="41">
        <v>0</v>
      </c>
      <c r="I16" s="41">
        <v>0</v>
      </c>
      <c r="J16" s="10">
        <v>291.72916972299998</v>
      </c>
      <c r="K16" s="41">
        <v>1.5961035568117074E-3</v>
      </c>
      <c r="L16" s="41">
        <v>6.120916982873513E-5</v>
      </c>
    </row>
    <row r="17" spans="2:12" ht="15" x14ac:dyDescent="0.25">
      <c r="B17" s="42" t="s">
        <v>77</v>
      </c>
      <c r="C17" s="37"/>
      <c r="D17" s="37"/>
      <c r="E17" s="37"/>
      <c r="F17" s="37"/>
      <c r="G17" s="37"/>
      <c r="H17" s="4"/>
      <c r="I17" s="4"/>
      <c r="J17" s="4"/>
      <c r="K17" s="4"/>
      <c r="L17" s="4"/>
    </row>
    <row r="18" spans="2:12" ht="15" x14ac:dyDescent="0.25">
      <c r="B18" s="43" t="s">
        <v>69</v>
      </c>
      <c r="C18" s="3" t="s">
        <v>70</v>
      </c>
      <c r="D18" s="3" t="s">
        <v>78</v>
      </c>
      <c r="E18" s="3" t="s">
        <v>72</v>
      </c>
      <c r="F18" s="3" t="s">
        <v>73</v>
      </c>
      <c r="G18" s="3" t="s">
        <v>74</v>
      </c>
      <c r="H18" s="41">
        <v>0</v>
      </c>
      <c r="I18" s="41">
        <v>0</v>
      </c>
      <c r="J18" s="10">
        <v>2546.6916065830001</v>
      </c>
      <c r="K18" s="41">
        <v>1.3933414801232266E-2</v>
      </c>
      <c r="L18" s="41">
        <v>5.3433422237743225E-4</v>
      </c>
    </row>
    <row r="19" spans="2:12" ht="15" x14ac:dyDescent="0.25">
      <c r="B19" s="42" t="s">
        <v>79</v>
      </c>
      <c r="C19" s="37"/>
      <c r="D19" s="37"/>
      <c r="E19" s="37"/>
      <c r="F19" s="37"/>
      <c r="G19" s="37"/>
      <c r="H19" s="4"/>
      <c r="I19" s="4"/>
      <c r="J19" s="4"/>
      <c r="K19" s="4"/>
      <c r="L19" s="4"/>
    </row>
    <row r="20" spans="2:12" ht="15" x14ac:dyDescent="0.25">
      <c r="B20" s="43" t="s">
        <v>69</v>
      </c>
      <c r="C20" s="3" t="s">
        <v>70</v>
      </c>
      <c r="D20" s="3" t="s">
        <v>80</v>
      </c>
      <c r="E20" s="3" t="s">
        <v>81</v>
      </c>
      <c r="F20" s="3" t="s">
        <v>73</v>
      </c>
      <c r="G20" s="3" t="s">
        <v>74</v>
      </c>
      <c r="H20" s="41">
        <v>0</v>
      </c>
      <c r="I20" s="41">
        <v>0</v>
      </c>
      <c r="J20" s="10">
        <v>1368.528213697</v>
      </c>
      <c r="K20" s="41">
        <v>7.4874677480931458E-3</v>
      </c>
      <c r="L20" s="41">
        <v>2.8713781322290246E-4</v>
      </c>
    </row>
    <row r="21" spans="2:12" ht="15" x14ac:dyDescent="0.25">
      <c r="B21" s="42" t="s">
        <v>82</v>
      </c>
      <c r="C21" s="37"/>
      <c r="D21" s="37"/>
      <c r="E21" s="37"/>
      <c r="F21" s="37"/>
      <c r="G21" s="37"/>
      <c r="H21" s="4"/>
      <c r="I21" s="4"/>
      <c r="J21" s="4"/>
      <c r="K21" s="4"/>
      <c r="L21" s="4"/>
    </row>
    <row r="22" spans="2:12" ht="15" x14ac:dyDescent="0.25">
      <c r="B22" s="43" t="s">
        <v>69</v>
      </c>
      <c r="C22" s="3" t="s">
        <v>70</v>
      </c>
      <c r="D22" s="3" t="s">
        <v>83</v>
      </c>
      <c r="E22" s="3" t="s">
        <v>81</v>
      </c>
      <c r="F22" s="3" t="s">
        <v>73</v>
      </c>
      <c r="G22" s="3" t="s">
        <v>74</v>
      </c>
      <c r="H22" s="41">
        <v>0</v>
      </c>
      <c r="I22" s="41">
        <v>0</v>
      </c>
      <c r="J22" s="10">
        <v>2921.3776501949997</v>
      </c>
      <c r="K22" s="41">
        <v>1.5983390562876745E-2</v>
      </c>
      <c r="L22" s="41">
        <v>6.1294899270595313E-4</v>
      </c>
    </row>
    <row r="23" spans="2:12" ht="15" x14ac:dyDescent="0.25">
      <c r="B23" s="42" t="s">
        <v>84</v>
      </c>
      <c r="C23" s="37"/>
      <c r="D23" s="37"/>
      <c r="E23" s="37"/>
      <c r="F23" s="37"/>
      <c r="G23" s="37"/>
      <c r="H23" s="4"/>
      <c r="I23" s="4"/>
      <c r="J23" s="4"/>
      <c r="K23" s="4"/>
      <c r="L23" s="4"/>
    </row>
    <row r="24" spans="2:12" ht="15" x14ac:dyDescent="0.25">
      <c r="B24" s="43" t="s">
        <v>69</v>
      </c>
      <c r="C24" s="3" t="s">
        <v>70</v>
      </c>
      <c r="D24" s="3" t="s">
        <v>85</v>
      </c>
      <c r="E24" s="3" t="s">
        <v>86</v>
      </c>
      <c r="F24" s="3" t="s">
        <v>87</v>
      </c>
      <c r="G24" s="3" t="s">
        <v>74</v>
      </c>
      <c r="H24" s="41">
        <v>0</v>
      </c>
      <c r="I24" s="41">
        <v>0</v>
      </c>
      <c r="J24" s="10">
        <v>-0.3271</v>
      </c>
      <c r="K24" s="41">
        <v>-1.7896238279114677E-6</v>
      </c>
      <c r="L24" s="41">
        <v>-6.8630502290840205E-8</v>
      </c>
    </row>
    <row r="25" spans="2:12" ht="15" x14ac:dyDescent="0.25">
      <c r="B25" s="42"/>
      <c r="C25" s="37"/>
      <c r="D25" s="37"/>
      <c r="E25" s="37"/>
      <c r="F25" s="37"/>
      <c r="G25" s="37"/>
      <c r="H25" s="4"/>
      <c r="I25" s="4"/>
      <c r="J25" s="4"/>
      <c r="K25" s="4"/>
      <c r="L25" s="4"/>
    </row>
    <row r="26" spans="2:12" ht="15" x14ac:dyDescent="0.25">
      <c r="B26" s="9" t="s">
        <v>90</v>
      </c>
      <c r="C26" s="37"/>
      <c r="D26" s="37"/>
      <c r="E26" s="37"/>
      <c r="F26" s="37"/>
      <c r="G26" s="37"/>
      <c r="H26" s="41"/>
      <c r="I26" s="41">
        <v>0</v>
      </c>
      <c r="J26" s="10">
        <v>69444.489760826997</v>
      </c>
      <c r="K26" s="41">
        <v>0.37994348392885946</v>
      </c>
      <c r="L26" s="41">
        <v>1.4570498971619278E-2</v>
      </c>
    </row>
    <row r="27" spans="2:12" ht="15" x14ac:dyDescent="0.25">
      <c r="B27" s="42" t="s">
        <v>75</v>
      </c>
      <c r="C27" s="37"/>
      <c r="D27" s="37"/>
      <c r="E27" s="37"/>
      <c r="F27" s="37"/>
      <c r="G27" s="37"/>
      <c r="H27" s="4"/>
      <c r="I27" s="4"/>
      <c r="J27" s="4"/>
      <c r="K27" s="4"/>
      <c r="L27" s="4"/>
    </row>
    <row r="28" spans="2:12" ht="15" x14ac:dyDescent="0.25">
      <c r="B28" s="43" t="s">
        <v>47</v>
      </c>
      <c r="C28" s="3" t="s">
        <v>91</v>
      </c>
      <c r="D28" s="3" t="s">
        <v>76</v>
      </c>
      <c r="E28" s="3" t="s">
        <v>72</v>
      </c>
      <c r="F28" s="3" t="s">
        <v>73</v>
      </c>
      <c r="G28" s="3" t="s">
        <v>47</v>
      </c>
      <c r="H28" s="41">
        <v>0</v>
      </c>
      <c r="I28" s="41">
        <v>0</v>
      </c>
      <c r="J28" s="10">
        <v>89.591623698000006</v>
      </c>
      <c r="K28" s="41">
        <v>4.9017213253200412E-4</v>
      </c>
      <c r="L28" s="41">
        <v>1.8797670851255524E-5</v>
      </c>
    </row>
    <row r="29" spans="2:12" ht="15" x14ac:dyDescent="0.25">
      <c r="B29" s="43" t="s">
        <v>48</v>
      </c>
      <c r="C29" s="3" t="s">
        <v>92</v>
      </c>
      <c r="D29" s="3" t="s">
        <v>76</v>
      </c>
      <c r="E29" s="3" t="s">
        <v>72</v>
      </c>
      <c r="F29" s="3" t="s">
        <v>73</v>
      </c>
      <c r="G29" s="3" t="s">
        <v>48</v>
      </c>
      <c r="H29" s="41">
        <v>0</v>
      </c>
      <c r="I29" s="41">
        <v>0</v>
      </c>
      <c r="J29" s="10">
        <v>0.29393473099999995</v>
      </c>
      <c r="K29" s="41">
        <v>1.6081705852899646E-6</v>
      </c>
      <c r="L29" s="41">
        <v>6.1671929774542933E-8</v>
      </c>
    </row>
    <row r="30" spans="2:12" ht="15" x14ac:dyDescent="0.25">
      <c r="B30" s="43" t="s">
        <v>49</v>
      </c>
      <c r="C30" s="3" t="s">
        <v>93</v>
      </c>
      <c r="D30" s="3" t="s">
        <v>76</v>
      </c>
      <c r="E30" s="3" t="s">
        <v>72</v>
      </c>
      <c r="F30" s="3" t="s">
        <v>73</v>
      </c>
      <c r="G30" s="3" t="s">
        <v>49</v>
      </c>
      <c r="H30" s="41">
        <v>0</v>
      </c>
      <c r="I30" s="41">
        <v>0</v>
      </c>
      <c r="J30" s="10">
        <v>3954.8042046269993</v>
      </c>
      <c r="K30" s="41">
        <v>2.1637455944130045E-2</v>
      </c>
      <c r="L30" s="41">
        <v>8.2977743511304712E-4</v>
      </c>
    </row>
    <row r="31" spans="2:12" ht="15" x14ac:dyDescent="0.25">
      <c r="B31" s="43" t="s">
        <v>50</v>
      </c>
      <c r="C31" s="3" t="s">
        <v>94</v>
      </c>
      <c r="D31" s="3" t="s">
        <v>76</v>
      </c>
      <c r="E31" s="3" t="s">
        <v>72</v>
      </c>
      <c r="F31" s="3" t="s">
        <v>73</v>
      </c>
      <c r="G31" s="3" t="s">
        <v>50</v>
      </c>
      <c r="H31" s="41">
        <v>0</v>
      </c>
      <c r="I31" s="41">
        <v>0</v>
      </c>
      <c r="J31" s="10">
        <v>2.3303108840000002</v>
      </c>
      <c r="K31" s="41">
        <v>1.2749556357223591E-5</v>
      </c>
      <c r="L31" s="41">
        <v>4.8893429062284278E-7</v>
      </c>
    </row>
    <row r="32" spans="2:12" ht="15" x14ac:dyDescent="0.25">
      <c r="B32" s="43" t="s">
        <v>54</v>
      </c>
      <c r="C32" s="3" t="s">
        <v>95</v>
      </c>
      <c r="D32" s="3" t="s">
        <v>76</v>
      </c>
      <c r="E32" s="3" t="s">
        <v>72</v>
      </c>
      <c r="F32" s="3" t="s">
        <v>73</v>
      </c>
      <c r="G32" s="3" t="s">
        <v>54</v>
      </c>
      <c r="H32" s="41">
        <v>0</v>
      </c>
      <c r="I32" s="41">
        <v>0</v>
      </c>
      <c r="J32" s="10">
        <v>75.807699925999984</v>
      </c>
      <c r="K32" s="41">
        <v>4.147577686540262E-4</v>
      </c>
      <c r="L32" s="41">
        <v>1.5905596219610725E-5</v>
      </c>
    </row>
    <row r="33" spans="2:12" ht="15" x14ac:dyDescent="0.25">
      <c r="B33" s="43" t="s">
        <v>55</v>
      </c>
      <c r="C33" s="3" t="s">
        <v>96</v>
      </c>
      <c r="D33" s="3" t="s">
        <v>76</v>
      </c>
      <c r="E33" s="3" t="s">
        <v>72</v>
      </c>
      <c r="F33" s="3" t="s">
        <v>73</v>
      </c>
      <c r="G33" s="3" t="s">
        <v>55</v>
      </c>
      <c r="H33" s="41">
        <v>0</v>
      </c>
      <c r="I33" s="41">
        <v>0</v>
      </c>
      <c r="J33" s="10">
        <v>176.54481291699997</v>
      </c>
      <c r="K33" s="41">
        <v>9.6590890825568759E-4</v>
      </c>
      <c r="L33" s="41">
        <v>3.7041758444928525E-5</v>
      </c>
    </row>
    <row r="34" spans="2:12" ht="15" x14ac:dyDescent="0.25">
      <c r="B34" s="42" t="s">
        <v>77</v>
      </c>
      <c r="C34" s="37"/>
      <c r="D34" s="37"/>
      <c r="E34" s="37"/>
      <c r="F34" s="37"/>
      <c r="G34" s="37"/>
      <c r="H34" s="4"/>
      <c r="I34" s="4"/>
      <c r="J34" s="4"/>
      <c r="K34" s="4"/>
      <c r="L34" s="4"/>
    </row>
    <row r="35" spans="2:12" ht="15" x14ac:dyDescent="0.25">
      <c r="B35" s="43" t="s">
        <v>47</v>
      </c>
      <c r="C35" s="3" t="s">
        <v>91</v>
      </c>
      <c r="D35" s="3" t="s">
        <v>78</v>
      </c>
      <c r="E35" s="3" t="s">
        <v>72</v>
      </c>
      <c r="F35" s="3" t="s">
        <v>73</v>
      </c>
      <c r="G35" s="3" t="s">
        <v>47</v>
      </c>
      <c r="H35" s="41">
        <v>0</v>
      </c>
      <c r="I35" s="41">
        <v>0</v>
      </c>
      <c r="J35" s="10">
        <v>119.76104767</v>
      </c>
      <c r="K35" s="41">
        <v>6.5523455996904052E-4</v>
      </c>
      <c r="L35" s="41">
        <v>2.5127669998377733E-5</v>
      </c>
    </row>
    <row r="36" spans="2:12" ht="15" x14ac:dyDescent="0.25">
      <c r="B36" s="43" t="s">
        <v>48</v>
      </c>
      <c r="C36" s="3" t="s">
        <v>92</v>
      </c>
      <c r="D36" s="3" t="s">
        <v>78</v>
      </c>
      <c r="E36" s="3" t="s">
        <v>72</v>
      </c>
      <c r="F36" s="3" t="s">
        <v>73</v>
      </c>
      <c r="G36" s="3" t="s">
        <v>48</v>
      </c>
      <c r="H36" s="41">
        <v>0</v>
      </c>
      <c r="I36" s="41">
        <v>0</v>
      </c>
      <c r="J36" s="10">
        <v>1.052845E-2</v>
      </c>
      <c r="K36" s="41">
        <v>5.7603072427314251E-8</v>
      </c>
      <c r="L36" s="41">
        <v>2.2090272450137467E-9</v>
      </c>
    </row>
    <row r="37" spans="2:12" ht="15" x14ac:dyDescent="0.25">
      <c r="B37" s="43" t="s">
        <v>49</v>
      </c>
      <c r="C37" s="3" t="s">
        <v>93</v>
      </c>
      <c r="D37" s="3" t="s">
        <v>78</v>
      </c>
      <c r="E37" s="3" t="s">
        <v>72</v>
      </c>
      <c r="F37" s="3" t="s">
        <v>73</v>
      </c>
      <c r="G37" s="3" t="s">
        <v>49</v>
      </c>
      <c r="H37" s="41">
        <v>0</v>
      </c>
      <c r="I37" s="41">
        <v>0</v>
      </c>
      <c r="J37" s="10">
        <v>475.59064408099999</v>
      </c>
      <c r="K37" s="41">
        <v>2.6020432558212154E-3</v>
      </c>
      <c r="L37" s="41">
        <v>9.978607394712087E-5</v>
      </c>
    </row>
    <row r="38" spans="2:12" ht="15" x14ac:dyDescent="0.25">
      <c r="B38" s="43" t="s">
        <v>50</v>
      </c>
      <c r="C38" s="3" t="s">
        <v>94</v>
      </c>
      <c r="D38" s="3" t="s">
        <v>78</v>
      </c>
      <c r="E38" s="3" t="s">
        <v>72</v>
      </c>
      <c r="F38" s="3" t="s">
        <v>73</v>
      </c>
      <c r="G38" s="3" t="s">
        <v>50</v>
      </c>
      <c r="H38" s="41">
        <v>0</v>
      </c>
      <c r="I38" s="41">
        <v>0</v>
      </c>
      <c r="J38" s="10">
        <v>66.881038605000001</v>
      </c>
      <c r="K38" s="41">
        <v>3.6591837457344769E-4</v>
      </c>
      <c r="L38" s="41">
        <v>1.4032648343608146E-5</v>
      </c>
    </row>
    <row r="39" spans="2:12" ht="15" x14ac:dyDescent="0.25">
      <c r="B39" s="43" t="s">
        <v>51</v>
      </c>
      <c r="C39" s="3" t="s">
        <v>97</v>
      </c>
      <c r="D39" s="3" t="s">
        <v>78</v>
      </c>
      <c r="E39" s="3" t="s">
        <v>72</v>
      </c>
      <c r="F39" s="3" t="s">
        <v>73</v>
      </c>
      <c r="G39" s="3" t="s">
        <v>51</v>
      </c>
      <c r="H39" s="41">
        <v>0</v>
      </c>
      <c r="I39" s="41">
        <v>0</v>
      </c>
      <c r="J39" s="10">
        <v>1.2947731849999999</v>
      </c>
      <c r="K39" s="41">
        <v>7.0839405185473026E-6</v>
      </c>
      <c r="L39" s="41">
        <v>2.7166289831629763E-7</v>
      </c>
    </row>
    <row r="40" spans="2:12" ht="15" x14ac:dyDescent="0.25">
      <c r="B40" s="43" t="s">
        <v>52</v>
      </c>
      <c r="C40" s="3" t="s">
        <v>98</v>
      </c>
      <c r="D40" s="3" t="s">
        <v>78</v>
      </c>
      <c r="E40" s="3" t="s">
        <v>72</v>
      </c>
      <c r="F40" s="3" t="s">
        <v>73</v>
      </c>
      <c r="G40" s="3" t="s">
        <v>52</v>
      </c>
      <c r="H40" s="41">
        <v>0</v>
      </c>
      <c r="I40" s="41">
        <v>0</v>
      </c>
      <c r="J40" s="10">
        <v>8.1453299999999999E-4</v>
      </c>
      <c r="K40" s="41">
        <v>4.4564587753598638E-9</v>
      </c>
      <c r="L40" s="41">
        <v>1.7090128071679896E-10</v>
      </c>
    </row>
    <row r="41" spans="2:12" ht="15" x14ac:dyDescent="0.25">
      <c r="B41" s="43" t="s">
        <v>54</v>
      </c>
      <c r="C41" s="3" t="s">
        <v>95</v>
      </c>
      <c r="D41" s="3" t="s">
        <v>78</v>
      </c>
      <c r="E41" s="3" t="s">
        <v>72</v>
      </c>
      <c r="F41" s="3" t="s">
        <v>73</v>
      </c>
      <c r="G41" s="3" t="s">
        <v>54</v>
      </c>
      <c r="H41" s="41">
        <v>0</v>
      </c>
      <c r="I41" s="41">
        <v>0</v>
      </c>
      <c r="J41" s="10">
        <v>25.526178187999999</v>
      </c>
      <c r="K41" s="41">
        <v>1.3965838190387885E-4</v>
      </c>
      <c r="L41" s="41">
        <v>5.3557763087983155E-6</v>
      </c>
    </row>
    <row r="42" spans="2:12" ht="15" x14ac:dyDescent="0.25">
      <c r="B42" s="42" t="s">
        <v>68</v>
      </c>
      <c r="C42" s="37"/>
      <c r="D42" s="37"/>
      <c r="E42" s="37"/>
      <c r="F42" s="37"/>
      <c r="G42" s="37"/>
      <c r="H42" s="4"/>
      <c r="I42" s="4"/>
      <c r="J42" s="4"/>
      <c r="K42" s="4"/>
      <c r="L42" s="4"/>
    </row>
    <row r="43" spans="2:12" ht="15" x14ac:dyDescent="0.25">
      <c r="B43" s="43" t="s">
        <v>47</v>
      </c>
      <c r="C43" s="3" t="s">
        <v>91</v>
      </c>
      <c r="D43" s="3" t="s">
        <v>71</v>
      </c>
      <c r="E43" s="3" t="s">
        <v>72</v>
      </c>
      <c r="F43" s="3" t="s">
        <v>73</v>
      </c>
      <c r="G43" s="3" t="s">
        <v>47</v>
      </c>
      <c r="H43" s="41">
        <v>0</v>
      </c>
      <c r="I43" s="41">
        <v>0</v>
      </c>
      <c r="J43" s="10">
        <v>5215.1023954699995</v>
      </c>
      <c r="K43" s="41">
        <v>2.8532777474568283E-2</v>
      </c>
      <c r="L43" s="41">
        <v>1.0942069608660043E-3</v>
      </c>
    </row>
    <row r="44" spans="2:12" ht="15" x14ac:dyDescent="0.25">
      <c r="B44" s="43" t="s">
        <v>48</v>
      </c>
      <c r="C44" s="3" t="s">
        <v>92</v>
      </c>
      <c r="D44" s="3" t="s">
        <v>71</v>
      </c>
      <c r="E44" s="3" t="s">
        <v>72</v>
      </c>
      <c r="F44" s="3" t="s">
        <v>73</v>
      </c>
      <c r="G44" s="3" t="s">
        <v>48</v>
      </c>
      <c r="H44" s="41">
        <v>0</v>
      </c>
      <c r="I44" s="41">
        <v>0</v>
      </c>
      <c r="J44" s="10">
        <v>281.257093849</v>
      </c>
      <c r="K44" s="41">
        <v>1.53880891752156E-3</v>
      </c>
      <c r="L44" s="41">
        <v>5.9011970723689549E-5</v>
      </c>
    </row>
    <row r="45" spans="2:12" ht="15" x14ac:dyDescent="0.25">
      <c r="B45" s="43" t="s">
        <v>49</v>
      </c>
      <c r="C45" s="3" t="s">
        <v>93</v>
      </c>
      <c r="D45" s="3" t="s">
        <v>71</v>
      </c>
      <c r="E45" s="3" t="s">
        <v>72</v>
      </c>
      <c r="F45" s="3" t="s">
        <v>73</v>
      </c>
      <c r="G45" s="3" t="s">
        <v>49</v>
      </c>
      <c r="H45" s="41">
        <v>0</v>
      </c>
      <c r="I45" s="41">
        <v>0</v>
      </c>
      <c r="J45" s="10">
        <v>52505.928539011999</v>
      </c>
      <c r="K45" s="41">
        <v>0.28726952253143573</v>
      </c>
      <c r="L45" s="41">
        <v>1.101653393115058E-2</v>
      </c>
    </row>
    <row r="46" spans="2:12" ht="15" x14ac:dyDescent="0.25">
      <c r="B46" s="43" t="s">
        <v>50</v>
      </c>
      <c r="C46" s="3" t="s">
        <v>94</v>
      </c>
      <c r="D46" s="3" t="s">
        <v>71</v>
      </c>
      <c r="E46" s="3" t="s">
        <v>72</v>
      </c>
      <c r="F46" s="3" t="s">
        <v>73</v>
      </c>
      <c r="G46" s="3" t="s">
        <v>50</v>
      </c>
      <c r="H46" s="41">
        <v>0</v>
      </c>
      <c r="I46" s="41">
        <v>0</v>
      </c>
      <c r="J46" s="10">
        <v>92.020821622999989</v>
      </c>
      <c r="K46" s="41">
        <v>5.0346271794714638E-4</v>
      </c>
      <c r="L46" s="41">
        <v>1.9307353131159578E-5</v>
      </c>
    </row>
    <row r="47" spans="2:12" ht="15" x14ac:dyDescent="0.25">
      <c r="B47" s="43" t="s">
        <v>51</v>
      </c>
      <c r="C47" s="3" t="s">
        <v>97</v>
      </c>
      <c r="D47" s="3" t="s">
        <v>71</v>
      </c>
      <c r="E47" s="3" t="s">
        <v>72</v>
      </c>
      <c r="F47" s="3" t="s">
        <v>73</v>
      </c>
      <c r="G47" s="3" t="s">
        <v>51</v>
      </c>
      <c r="H47" s="41">
        <v>0</v>
      </c>
      <c r="I47" s="41">
        <v>0</v>
      </c>
      <c r="J47" s="10">
        <v>1175.406516262</v>
      </c>
      <c r="K47" s="41">
        <v>6.4308636777281663E-3</v>
      </c>
      <c r="L47" s="41">
        <v>2.4661797495257622E-4</v>
      </c>
    </row>
    <row r="48" spans="2:12" ht="15" x14ac:dyDescent="0.25">
      <c r="B48" s="43" t="s">
        <v>52</v>
      </c>
      <c r="C48" s="3" t="s">
        <v>98</v>
      </c>
      <c r="D48" s="3" t="s">
        <v>71</v>
      </c>
      <c r="E48" s="3" t="s">
        <v>72</v>
      </c>
      <c r="F48" s="3" t="s">
        <v>73</v>
      </c>
      <c r="G48" s="3" t="s">
        <v>52</v>
      </c>
      <c r="H48" s="41">
        <v>0</v>
      </c>
      <c r="I48" s="41">
        <v>0</v>
      </c>
      <c r="J48" s="10">
        <v>2395.4144406090004</v>
      </c>
      <c r="K48" s="41">
        <v>1.3105749803231691E-2</v>
      </c>
      <c r="L48" s="41">
        <v>5.025939964956518E-4</v>
      </c>
    </row>
    <row r="49" spans="2:12" ht="15" x14ac:dyDescent="0.25">
      <c r="B49" s="43" t="s">
        <v>53</v>
      </c>
      <c r="C49" s="3" t="s">
        <v>99</v>
      </c>
      <c r="D49" s="3" t="s">
        <v>71</v>
      </c>
      <c r="E49" s="3" t="s">
        <v>72</v>
      </c>
      <c r="F49" s="3" t="s">
        <v>73</v>
      </c>
      <c r="G49" s="3" t="s">
        <v>53</v>
      </c>
      <c r="H49" s="41">
        <v>0</v>
      </c>
      <c r="I49" s="41">
        <v>0</v>
      </c>
      <c r="J49" s="10">
        <v>4.0469600000000003</v>
      </c>
      <c r="K49" s="41">
        <v>2.2141657128109428E-5</v>
      </c>
      <c r="L49" s="41">
        <v>8.4911310776807905E-7</v>
      </c>
    </row>
    <row r="50" spans="2:12" ht="15" x14ac:dyDescent="0.25">
      <c r="B50" s="43" t="s">
        <v>54</v>
      </c>
      <c r="C50" s="3" t="s">
        <v>95</v>
      </c>
      <c r="D50" s="3" t="s">
        <v>71</v>
      </c>
      <c r="E50" s="3" t="s">
        <v>72</v>
      </c>
      <c r="F50" s="3" t="s">
        <v>73</v>
      </c>
      <c r="G50" s="3" t="s">
        <v>54</v>
      </c>
      <c r="H50" s="41">
        <v>0</v>
      </c>
      <c r="I50" s="41">
        <v>0</v>
      </c>
      <c r="J50" s="10">
        <v>2707.6184810120003</v>
      </c>
      <c r="K50" s="41">
        <v>1.4813875116210729E-2</v>
      </c>
      <c r="L50" s="41">
        <v>5.68099102304541E-4</v>
      </c>
    </row>
    <row r="51" spans="2:12" ht="15" x14ac:dyDescent="0.25">
      <c r="B51" s="43" t="s">
        <v>55</v>
      </c>
      <c r="C51" s="3" t="s">
        <v>96</v>
      </c>
      <c r="D51" s="3" t="s">
        <v>71</v>
      </c>
      <c r="E51" s="3" t="s">
        <v>72</v>
      </c>
      <c r="F51" s="3" t="s">
        <v>73</v>
      </c>
      <c r="G51" s="3" t="s">
        <v>55</v>
      </c>
      <c r="H51" s="41">
        <v>0</v>
      </c>
      <c r="I51" s="41">
        <v>0</v>
      </c>
      <c r="J51" s="10">
        <v>50.117588949999991</v>
      </c>
      <c r="K51" s="41">
        <v>2.7420248053314721E-4</v>
      </c>
      <c r="L51" s="41">
        <v>1.0515424344984292E-5</v>
      </c>
    </row>
    <row r="52" spans="2:12" ht="15" x14ac:dyDescent="0.25">
      <c r="B52" s="42" t="s">
        <v>82</v>
      </c>
      <c r="C52" s="37"/>
      <c r="D52" s="37"/>
      <c r="E52" s="37"/>
      <c r="F52" s="37"/>
      <c r="G52" s="37"/>
      <c r="H52" s="4"/>
      <c r="I52" s="4"/>
      <c r="J52" s="4"/>
      <c r="K52" s="4"/>
      <c r="L52" s="4"/>
    </row>
    <row r="53" spans="2:12" ht="15" x14ac:dyDescent="0.25">
      <c r="B53" s="43" t="s">
        <v>49</v>
      </c>
      <c r="C53" s="3" t="s">
        <v>93</v>
      </c>
      <c r="D53" s="3" t="s">
        <v>83</v>
      </c>
      <c r="E53" s="3" t="s">
        <v>81</v>
      </c>
      <c r="F53" s="3" t="s">
        <v>73</v>
      </c>
      <c r="G53" s="3" t="s">
        <v>49</v>
      </c>
      <c r="H53" s="41">
        <v>0</v>
      </c>
      <c r="I53" s="41">
        <v>0</v>
      </c>
      <c r="J53" s="10">
        <v>21.195802544999999</v>
      </c>
      <c r="K53" s="41">
        <v>1.1596610604169529E-4</v>
      </c>
      <c r="L53" s="41">
        <v>4.4471983342122254E-6</v>
      </c>
    </row>
    <row r="54" spans="2:12" ht="15" x14ac:dyDescent="0.25">
      <c r="B54" s="42" t="s">
        <v>84</v>
      </c>
      <c r="C54" s="37"/>
      <c r="D54" s="37"/>
      <c r="E54" s="37"/>
      <c r="F54" s="37"/>
      <c r="G54" s="37"/>
      <c r="H54" s="4"/>
      <c r="I54" s="4"/>
      <c r="J54" s="4"/>
      <c r="K54" s="4"/>
      <c r="L54" s="4"/>
    </row>
    <row r="55" spans="2:12" ht="15" x14ac:dyDescent="0.25">
      <c r="B55" s="43" t="s">
        <v>54</v>
      </c>
      <c r="C55" s="3" t="s">
        <v>95</v>
      </c>
      <c r="D55" s="3" t="s">
        <v>85</v>
      </c>
      <c r="E55" s="3" t="s">
        <v>86</v>
      </c>
      <c r="F55" s="3" t="s">
        <v>87</v>
      </c>
      <c r="G55" s="3" t="s">
        <v>54</v>
      </c>
      <c r="H55" s="41">
        <v>0</v>
      </c>
      <c r="I55" s="41">
        <v>0</v>
      </c>
      <c r="J55" s="10">
        <v>7.9464199999999998</v>
      </c>
      <c r="K55" s="41">
        <v>4.3476314822966201E-5</v>
      </c>
      <c r="L55" s="41">
        <v>1.6672784959155559E-6</v>
      </c>
    </row>
    <row r="56" spans="2:12" ht="15" x14ac:dyDescent="0.25">
      <c r="B56" s="42"/>
      <c r="C56" s="37"/>
      <c r="D56" s="37"/>
      <c r="E56" s="37"/>
      <c r="F56" s="37"/>
      <c r="G56" s="37"/>
      <c r="H56" s="4"/>
      <c r="I56" s="4"/>
      <c r="J56" s="4"/>
      <c r="K56" s="4"/>
      <c r="L56" s="4"/>
    </row>
    <row r="57" spans="2:12" ht="15" x14ac:dyDescent="0.25">
      <c r="B57" s="9" t="s">
        <v>100</v>
      </c>
      <c r="C57" s="37"/>
      <c r="D57" s="37"/>
      <c r="E57" s="37"/>
      <c r="F57" s="37"/>
      <c r="G57" s="37"/>
      <c r="H57" s="41"/>
      <c r="I57" s="41">
        <v>0</v>
      </c>
      <c r="J57" s="10">
        <v>6455.6416474749994</v>
      </c>
      <c r="K57" s="41">
        <v>3.5319994242674721E-2</v>
      </c>
      <c r="L57" s="41">
        <v>1.3544907639127983E-3</v>
      </c>
    </row>
    <row r="58" spans="2:12" ht="15" x14ac:dyDescent="0.25">
      <c r="B58" s="42" t="s">
        <v>77</v>
      </c>
      <c r="C58" s="37"/>
      <c r="D58" s="37"/>
      <c r="E58" s="37"/>
      <c r="F58" s="37"/>
      <c r="G58" s="37"/>
      <c r="H58" s="4"/>
      <c r="I58" s="4"/>
      <c r="J58" s="4"/>
      <c r="K58" s="4"/>
      <c r="L58" s="4"/>
    </row>
    <row r="59" spans="2:12" ht="15" x14ac:dyDescent="0.25">
      <c r="B59" s="43" t="s">
        <v>101</v>
      </c>
      <c r="C59" s="3" t="s">
        <v>102</v>
      </c>
      <c r="D59" s="3" t="s">
        <v>78</v>
      </c>
      <c r="E59" s="3" t="s">
        <v>72</v>
      </c>
      <c r="F59" s="3" t="s">
        <v>73</v>
      </c>
      <c r="G59" s="3" t="s">
        <v>74</v>
      </c>
      <c r="H59" s="41">
        <v>0</v>
      </c>
      <c r="I59" s="41">
        <v>0</v>
      </c>
      <c r="J59" s="10">
        <v>53.619807781999995</v>
      </c>
      <c r="K59" s="41">
        <v>2.9336375926230493E-4</v>
      </c>
      <c r="L59" s="41">
        <v>1.1250242558290926E-5</v>
      </c>
    </row>
    <row r="60" spans="2:12" ht="15" x14ac:dyDescent="0.25">
      <c r="B60" s="42" t="s">
        <v>75</v>
      </c>
      <c r="C60" s="37"/>
      <c r="D60" s="37"/>
      <c r="E60" s="37"/>
      <c r="F60" s="37"/>
      <c r="G60" s="37"/>
      <c r="H60" s="4"/>
      <c r="I60" s="4"/>
      <c r="J60" s="4"/>
      <c r="K60" s="4"/>
      <c r="L60" s="4"/>
    </row>
    <row r="61" spans="2:12" ht="15" x14ac:dyDescent="0.25">
      <c r="B61" s="43" t="s">
        <v>101</v>
      </c>
      <c r="C61" s="3" t="s">
        <v>102</v>
      </c>
      <c r="D61" s="3" t="s">
        <v>76</v>
      </c>
      <c r="E61" s="3" t="s">
        <v>72</v>
      </c>
      <c r="F61" s="3" t="s">
        <v>73</v>
      </c>
      <c r="G61" s="3" t="s">
        <v>74</v>
      </c>
      <c r="H61" s="41">
        <v>0</v>
      </c>
      <c r="I61" s="41">
        <v>0</v>
      </c>
      <c r="J61" s="10">
        <v>6397.6771696929991</v>
      </c>
      <c r="K61" s="41">
        <v>3.5002860000512961E-2</v>
      </c>
      <c r="L61" s="41">
        <v>1.3423289442087173E-3</v>
      </c>
    </row>
    <row r="62" spans="2:12" ht="15" x14ac:dyDescent="0.25">
      <c r="B62" s="42" t="s">
        <v>103</v>
      </c>
      <c r="C62" s="37"/>
      <c r="D62" s="37"/>
      <c r="E62" s="37"/>
      <c r="F62" s="37"/>
      <c r="G62" s="37"/>
      <c r="H62" s="4"/>
      <c r="I62" s="4"/>
      <c r="J62" s="4"/>
      <c r="K62" s="4"/>
      <c r="L62" s="4"/>
    </row>
    <row r="63" spans="2:12" ht="15" x14ac:dyDescent="0.25">
      <c r="B63" s="43" t="s">
        <v>101</v>
      </c>
      <c r="C63" s="3" t="s">
        <v>102</v>
      </c>
      <c r="D63" s="3" t="s">
        <v>104</v>
      </c>
      <c r="E63" s="3" t="s">
        <v>81</v>
      </c>
      <c r="F63" s="3" t="s">
        <v>73</v>
      </c>
      <c r="G63" s="3" t="s">
        <v>74</v>
      </c>
      <c r="H63" s="41">
        <v>0</v>
      </c>
      <c r="I63" s="41">
        <v>0</v>
      </c>
      <c r="J63" s="10">
        <v>4.3446699999999998</v>
      </c>
      <c r="K63" s="41">
        <v>2.3770482899456178E-5</v>
      </c>
      <c r="L63" s="41">
        <v>9.1157714579010903E-7</v>
      </c>
    </row>
    <row r="64" spans="2:12" ht="15" x14ac:dyDescent="0.25">
      <c r="B64" s="42"/>
      <c r="C64" s="37"/>
      <c r="D64" s="37"/>
      <c r="E64" s="37"/>
      <c r="F64" s="37"/>
      <c r="G64" s="37"/>
      <c r="H64" s="4"/>
      <c r="I64" s="4"/>
      <c r="J64" s="4"/>
      <c r="K64" s="4"/>
      <c r="L64" s="4"/>
    </row>
    <row r="65" spans="2:12" ht="15" x14ac:dyDescent="0.25">
      <c r="B65" s="9" t="s">
        <v>105</v>
      </c>
      <c r="C65" s="37"/>
      <c r="D65" s="37"/>
      <c r="E65" s="37"/>
      <c r="F65" s="37"/>
      <c r="G65" s="37"/>
      <c r="H65" s="41"/>
      <c r="I65" s="41">
        <v>0</v>
      </c>
      <c r="J65" s="10">
        <v>0</v>
      </c>
      <c r="K65" s="41">
        <v>0</v>
      </c>
      <c r="L65" s="41">
        <v>0</v>
      </c>
    </row>
    <row r="66" spans="2:12" ht="15" x14ac:dyDescent="0.25">
      <c r="B66" s="42"/>
      <c r="C66" s="37"/>
      <c r="D66" s="37"/>
      <c r="E66" s="37"/>
      <c r="F66" s="37"/>
      <c r="G66" s="37"/>
      <c r="H66" s="4"/>
      <c r="I66" s="4"/>
      <c r="J66" s="4"/>
      <c r="K66" s="4"/>
      <c r="L66" s="4"/>
    </row>
    <row r="67" spans="2:12" ht="15" x14ac:dyDescent="0.25">
      <c r="B67" s="43"/>
      <c r="C67" s="3"/>
      <c r="D67" s="3" t="s">
        <v>88</v>
      </c>
      <c r="E67" s="3"/>
      <c r="F67" s="3"/>
      <c r="G67" s="3" t="s">
        <v>88</v>
      </c>
      <c r="H67" s="41">
        <v>0</v>
      </c>
      <c r="I67" s="41">
        <v>0</v>
      </c>
      <c r="J67" s="10">
        <v>0</v>
      </c>
      <c r="K67" s="41">
        <v>0</v>
      </c>
      <c r="L67" s="41">
        <v>0</v>
      </c>
    </row>
    <row r="68" spans="2:12" x14ac:dyDescent="0.2">
      <c r="B68" s="44"/>
      <c r="C68" s="45"/>
      <c r="D68" s="45"/>
      <c r="E68" s="45"/>
      <c r="F68" s="45"/>
      <c r="G68" s="45"/>
      <c r="H68" s="14"/>
      <c r="I68" s="14"/>
      <c r="J68" s="14"/>
      <c r="K68" s="14"/>
      <c r="L68" s="14"/>
    </row>
    <row r="69" spans="2:12" ht="15" x14ac:dyDescent="0.25">
      <c r="B69" s="9" t="s">
        <v>106</v>
      </c>
      <c r="C69" s="37"/>
      <c r="D69" s="37"/>
      <c r="E69" s="37"/>
      <c r="F69" s="37"/>
      <c r="G69" s="37"/>
      <c r="H69" s="41"/>
      <c r="I69" s="41">
        <v>0</v>
      </c>
      <c r="J69" s="10">
        <v>0</v>
      </c>
      <c r="K69" s="41">
        <v>0</v>
      </c>
      <c r="L69" s="41">
        <v>0</v>
      </c>
    </row>
    <row r="70" spans="2:12" ht="15" x14ac:dyDescent="0.25">
      <c r="B70" s="42"/>
      <c r="C70" s="37"/>
      <c r="D70" s="37"/>
      <c r="E70" s="37"/>
      <c r="F70" s="37"/>
      <c r="G70" s="37"/>
      <c r="H70" s="4"/>
      <c r="I70" s="4"/>
      <c r="J70" s="4"/>
      <c r="K70" s="4"/>
      <c r="L70" s="4"/>
    </row>
    <row r="71" spans="2:12" ht="15" x14ac:dyDescent="0.25">
      <c r="B71" s="43"/>
      <c r="C71" s="3"/>
      <c r="D71" s="3" t="s">
        <v>88</v>
      </c>
      <c r="E71" s="3"/>
      <c r="F71" s="3"/>
      <c r="G71" s="3" t="s">
        <v>88</v>
      </c>
      <c r="H71" s="41">
        <v>0</v>
      </c>
      <c r="I71" s="41">
        <v>0</v>
      </c>
      <c r="J71" s="10">
        <v>0</v>
      </c>
      <c r="K71" s="41">
        <v>0</v>
      </c>
      <c r="L71" s="41">
        <v>0</v>
      </c>
    </row>
    <row r="72" spans="2:12" x14ac:dyDescent="0.2">
      <c r="B72" s="44"/>
      <c r="C72" s="45"/>
      <c r="D72" s="45"/>
      <c r="E72" s="45"/>
      <c r="F72" s="45"/>
      <c r="G72" s="45"/>
      <c r="H72" s="14"/>
      <c r="I72" s="14"/>
      <c r="J72" s="14"/>
      <c r="K72" s="14"/>
      <c r="L72" s="14"/>
    </row>
    <row r="73" spans="2:12" ht="15" x14ac:dyDescent="0.25">
      <c r="B73" s="9" t="s">
        <v>107</v>
      </c>
      <c r="C73" s="37"/>
      <c r="D73" s="37"/>
      <c r="E73" s="37"/>
      <c r="F73" s="37"/>
      <c r="G73" s="37"/>
      <c r="H73" s="41"/>
      <c r="I73" s="41">
        <v>0</v>
      </c>
      <c r="J73" s="10">
        <v>0</v>
      </c>
      <c r="K73" s="41">
        <v>0</v>
      </c>
      <c r="L73" s="41">
        <v>0</v>
      </c>
    </row>
    <row r="74" spans="2:12" ht="15" x14ac:dyDescent="0.25">
      <c r="B74" s="42"/>
      <c r="C74" s="37"/>
      <c r="D74" s="37"/>
      <c r="E74" s="37"/>
      <c r="F74" s="37"/>
      <c r="G74" s="37"/>
      <c r="H74" s="4"/>
      <c r="I74" s="4"/>
      <c r="J74" s="4"/>
      <c r="K74" s="4"/>
      <c r="L74" s="4"/>
    </row>
    <row r="75" spans="2:12" ht="15" x14ac:dyDescent="0.25">
      <c r="B75" s="43"/>
      <c r="C75" s="3"/>
      <c r="D75" s="3" t="s">
        <v>88</v>
      </c>
      <c r="E75" s="3"/>
      <c r="F75" s="3"/>
      <c r="G75" s="3" t="s">
        <v>88</v>
      </c>
      <c r="H75" s="41">
        <v>0</v>
      </c>
      <c r="I75" s="41">
        <v>0</v>
      </c>
      <c r="J75" s="10">
        <v>0</v>
      </c>
      <c r="K75" s="41">
        <v>0</v>
      </c>
      <c r="L75" s="41">
        <v>0</v>
      </c>
    </row>
    <row r="76" spans="2:12" x14ac:dyDescent="0.2">
      <c r="B76" s="44"/>
      <c r="C76" s="45"/>
      <c r="D76" s="45"/>
      <c r="E76" s="45"/>
      <c r="F76" s="45"/>
      <c r="G76" s="45"/>
      <c r="H76" s="14"/>
      <c r="I76" s="14"/>
      <c r="J76" s="14"/>
      <c r="K76" s="14"/>
      <c r="L76" s="14"/>
    </row>
    <row r="77" spans="2:12" ht="15" x14ac:dyDescent="0.25">
      <c r="B77" s="9" t="s">
        <v>108</v>
      </c>
      <c r="C77" s="37"/>
      <c r="D77" s="37"/>
      <c r="E77" s="37"/>
      <c r="F77" s="37"/>
      <c r="G77" s="37"/>
      <c r="H77" s="41"/>
      <c r="I77" s="41">
        <v>0</v>
      </c>
      <c r="J77" s="10">
        <v>0</v>
      </c>
      <c r="K77" s="41">
        <v>0</v>
      </c>
      <c r="L77" s="41">
        <v>0</v>
      </c>
    </row>
    <row r="78" spans="2:12" ht="15" x14ac:dyDescent="0.25">
      <c r="B78" s="42"/>
      <c r="C78" s="37"/>
      <c r="D78" s="37"/>
      <c r="E78" s="37"/>
      <c r="F78" s="37"/>
      <c r="G78" s="37"/>
      <c r="H78" s="4"/>
      <c r="I78" s="4"/>
      <c r="J78" s="4"/>
      <c r="K78" s="4"/>
      <c r="L78" s="4"/>
    </row>
    <row r="79" spans="2:12" ht="15" x14ac:dyDescent="0.25">
      <c r="B79" s="43"/>
      <c r="C79" s="3"/>
      <c r="D79" s="3" t="s">
        <v>88</v>
      </c>
      <c r="E79" s="3"/>
      <c r="F79" s="3"/>
      <c r="G79" s="3" t="s">
        <v>88</v>
      </c>
      <c r="H79" s="41">
        <v>0</v>
      </c>
      <c r="I79" s="41">
        <v>0</v>
      </c>
      <c r="J79" s="10">
        <v>0</v>
      </c>
      <c r="K79" s="41">
        <v>0</v>
      </c>
      <c r="L79" s="41">
        <v>0</v>
      </c>
    </row>
    <row r="80" spans="2:12" x14ac:dyDescent="0.2">
      <c r="B80" s="44"/>
      <c r="C80" s="45"/>
      <c r="D80" s="45"/>
      <c r="E80" s="45"/>
      <c r="F80" s="45"/>
      <c r="G80" s="45"/>
      <c r="H80" s="14"/>
      <c r="I80" s="14"/>
      <c r="J80" s="14"/>
      <c r="K80" s="14"/>
      <c r="L80" s="14"/>
    </row>
    <row r="81" spans="2:12" ht="15" x14ac:dyDescent="0.25">
      <c r="B81" s="15" t="s">
        <v>109</v>
      </c>
      <c r="C81" s="37"/>
      <c r="D81" s="37"/>
      <c r="E81" s="37"/>
      <c r="F81" s="37"/>
      <c r="G81" s="37"/>
      <c r="H81" s="41"/>
      <c r="I81" s="41">
        <v>0</v>
      </c>
      <c r="J81" s="10">
        <v>0</v>
      </c>
      <c r="K81" s="41">
        <v>0</v>
      </c>
      <c r="L81" s="41">
        <v>0</v>
      </c>
    </row>
    <row r="82" spans="2:12" ht="15" x14ac:dyDescent="0.25">
      <c r="B82" s="9" t="s">
        <v>90</v>
      </c>
      <c r="C82" s="37"/>
      <c r="D82" s="37"/>
      <c r="E82" s="37"/>
      <c r="F82" s="37"/>
      <c r="G82" s="37"/>
      <c r="H82" s="41"/>
      <c r="I82" s="41">
        <v>0</v>
      </c>
      <c r="J82" s="10">
        <v>0</v>
      </c>
      <c r="K82" s="41">
        <v>0</v>
      </c>
      <c r="L82" s="41">
        <v>0</v>
      </c>
    </row>
    <row r="83" spans="2:12" ht="15" x14ac:dyDescent="0.25">
      <c r="B83" s="42"/>
      <c r="C83" s="37"/>
      <c r="D83" s="37"/>
      <c r="E83" s="37"/>
      <c r="F83" s="37"/>
      <c r="G83" s="37"/>
      <c r="H83" s="4"/>
      <c r="I83" s="4"/>
      <c r="J83" s="4"/>
      <c r="K83" s="4"/>
      <c r="L83" s="4"/>
    </row>
    <row r="84" spans="2:12" ht="15" x14ac:dyDescent="0.25">
      <c r="B84" s="43"/>
      <c r="C84" s="3"/>
      <c r="D84" s="3" t="s">
        <v>88</v>
      </c>
      <c r="E84" s="3"/>
      <c r="F84" s="3"/>
      <c r="G84" s="3" t="s">
        <v>88</v>
      </c>
      <c r="H84" s="41">
        <v>0</v>
      </c>
      <c r="I84" s="41">
        <v>0</v>
      </c>
      <c r="J84" s="10">
        <v>0</v>
      </c>
      <c r="K84" s="41">
        <v>0</v>
      </c>
      <c r="L84" s="41">
        <v>0</v>
      </c>
    </row>
    <row r="85" spans="2:12" x14ac:dyDescent="0.2">
      <c r="B85" s="44"/>
      <c r="C85" s="45"/>
      <c r="D85" s="45"/>
      <c r="E85" s="45"/>
      <c r="F85" s="45"/>
      <c r="G85" s="45"/>
      <c r="H85" s="14"/>
      <c r="I85" s="14"/>
      <c r="J85" s="14"/>
      <c r="K85" s="14"/>
      <c r="L85" s="14"/>
    </row>
    <row r="86" spans="2:12" ht="15" x14ac:dyDescent="0.25">
      <c r="B86" s="9" t="s">
        <v>108</v>
      </c>
      <c r="C86" s="37"/>
      <c r="D86" s="37"/>
      <c r="E86" s="37"/>
      <c r="F86" s="37"/>
      <c r="G86" s="37"/>
      <c r="H86" s="41"/>
      <c r="I86" s="41">
        <v>0</v>
      </c>
      <c r="J86" s="10">
        <v>0</v>
      </c>
      <c r="K86" s="41">
        <v>0</v>
      </c>
      <c r="L86" s="41">
        <v>0</v>
      </c>
    </row>
    <row r="87" spans="2:12" ht="15" x14ac:dyDescent="0.25">
      <c r="B87" s="42"/>
      <c r="C87" s="37"/>
      <c r="D87" s="37"/>
      <c r="E87" s="37"/>
      <c r="F87" s="37"/>
      <c r="G87" s="37"/>
      <c r="H87" s="4"/>
      <c r="I87" s="4"/>
      <c r="J87" s="4"/>
      <c r="K87" s="4"/>
      <c r="L87" s="4"/>
    </row>
    <row r="88" spans="2:12" ht="15" x14ac:dyDescent="0.25">
      <c r="B88" s="43"/>
      <c r="C88" s="3"/>
      <c r="D88" s="3" t="s">
        <v>88</v>
      </c>
      <c r="E88" s="3"/>
      <c r="F88" s="3"/>
      <c r="G88" s="3" t="s">
        <v>88</v>
      </c>
      <c r="H88" s="41">
        <v>0</v>
      </c>
      <c r="I88" s="41">
        <v>0</v>
      </c>
      <c r="J88" s="10">
        <v>0</v>
      </c>
      <c r="K88" s="41">
        <v>0</v>
      </c>
      <c r="L88" s="41">
        <v>0</v>
      </c>
    </row>
    <row r="89" spans="2:12" x14ac:dyDescent="0.2">
      <c r="B89" s="44"/>
      <c r="C89" s="45"/>
      <c r="D89" s="45"/>
      <c r="E89" s="45"/>
      <c r="F89" s="45"/>
      <c r="G89" s="45"/>
      <c r="H89" s="14"/>
      <c r="I89" s="14"/>
      <c r="J89" s="14"/>
      <c r="K89" s="14"/>
      <c r="L89" s="14"/>
    </row>
    <row r="90" spans="2:12" x14ac:dyDescent="0.2">
      <c r="B90" s="33"/>
      <c r="C90" s="48"/>
      <c r="D90" s="48"/>
      <c r="E90" s="48"/>
      <c r="F90" s="48"/>
      <c r="G90" s="48"/>
      <c r="H90" s="49"/>
      <c r="I90" s="49"/>
      <c r="J90" s="49"/>
      <c r="K90" s="49"/>
      <c r="L90" s="49"/>
    </row>
    <row r="92" spans="2:12" x14ac:dyDescent="0.2">
      <c r="B92" s="35" t="s">
        <v>59</v>
      </c>
    </row>
    <row r="94" spans="2:12" x14ac:dyDescent="0.2">
      <c r="B94" s="36" t="s">
        <v>60</v>
      </c>
    </row>
  </sheetData>
  <autoFilter ref="B9:L88"/>
  <hyperlinks>
    <hyperlink ref="B94" r:id="rId1"/>
  </hyperlinks>
  <pageMargins left="0.7" right="0.7" top="0.75" bottom="0.75" header="0.3" footer="0.3"/>
  <pageSetup paperSize="9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2"/>
  <sheetViews>
    <sheetView showGridLines="0" rightToLeft="1" zoomScale="80" zoomScaleNormal="80" workbookViewId="0">
      <pane ySplit="10" topLeftCell="A229" activePane="bottomLeft" state="frozen"/>
      <selection pane="bottomLeft" activeCell="K11" sqref="K11:K266"/>
    </sheetView>
  </sheetViews>
  <sheetFormatPr defaultRowHeight="14.25" x14ac:dyDescent="0.2"/>
  <cols>
    <col min="2" max="2" width="43.625" bestFit="1" customWidth="1"/>
    <col min="3" max="3" width="28" bestFit="1" customWidth="1"/>
    <col min="4" max="5" width="16.25" customWidth="1"/>
    <col min="6" max="6" width="16.875" bestFit="1" customWidth="1"/>
    <col min="7" max="7" width="18" bestFit="1" customWidth="1"/>
    <col min="8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2532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1943</v>
      </c>
      <c r="C8" s="27" t="s">
        <v>61</v>
      </c>
      <c r="D8" s="27" t="s">
        <v>244</v>
      </c>
      <c r="E8" s="27" t="s">
        <v>64</v>
      </c>
      <c r="F8" s="27" t="s">
        <v>127</v>
      </c>
      <c r="G8" s="27" t="s">
        <v>128</v>
      </c>
      <c r="H8" s="27" t="s">
        <v>129</v>
      </c>
      <c r="I8" s="27" t="s">
        <v>0</v>
      </c>
      <c r="J8" s="27" t="s">
        <v>116</v>
      </c>
      <c r="K8" s="27" t="s">
        <v>117</v>
      </c>
    </row>
    <row r="9" spans="2:11" ht="15" x14ac:dyDescent="0.2">
      <c r="B9" s="50"/>
      <c r="C9" s="52"/>
      <c r="D9" s="52"/>
      <c r="E9" s="52"/>
      <c r="F9" s="52" t="s">
        <v>234</v>
      </c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</row>
    <row r="10" spans="2:11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</row>
    <row r="11" spans="2:11" ht="15" x14ac:dyDescent="0.25">
      <c r="B11" s="16" t="s">
        <v>1979</v>
      </c>
      <c r="C11" s="46"/>
      <c r="D11" s="46"/>
      <c r="E11" s="46"/>
      <c r="F11" s="46"/>
      <c r="G11" s="17"/>
      <c r="H11" s="17"/>
      <c r="I11" s="17">
        <v>5545.8904331219746</v>
      </c>
      <c r="J11" s="47">
        <v>1</v>
      </c>
      <c r="K11" s="47">
        <v>1.1636112689548347E-3</v>
      </c>
    </row>
    <row r="12" spans="2:11" ht="15" x14ac:dyDescent="0.25">
      <c r="B12" s="6" t="s">
        <v>66</v>
      </c>
      <c r="C12" s="38"/>
      <c r="D12" s="38"/>
      <c r="E12" s="38"/>
      <c r="F12" s="38"/>
      <c r="G12" s="40"/>
      <c r="H12" s="40"/>
      <c r="I12" s="40">
        <v>2815.9017279799227</v>
      </c>
      <c r="J12" s="39">
        <v>0.50774564732876515</v>
      </c>
      <c r="K12" s="39">
        <v>5.9081855699451833E-4</v>
      </c>
    </row>
    <row r="13" spans="2:11" ht="15" x14ac:dyDescent="0.25">
      <c r="B13" s="9" t="s">
        <v>1944</v>
      </c>
      <c r="C13" s="37"/>
      <c r="D13" s="37"/>
      <c r="E13" s="37"/>
      <c r="F13" s="37"/>
      <c r="G13" s="10"/>
      <c r="H13" s="10"/>
      <c r="I13" s="10">
        <v>-962.65498651700182</v>
      </c>
      <c r="J13" s="41">
        <v>-0.17357987831272206</v>
      </c>
      <c r="K13" s="41">
        <v>-2.019795024684923E-4</v>
      </c>
    </row>
    <row r="14" spans="2:11" ht="15" x14ac:dyDescent="0.25">
      <c r="B14" s="11" t="s">
        <v>2432</v>
      </c>
      <c r="C14" s="3">
        <v>12540090</v>
      </c>
      <c r="D14" s="3" t="s">
        <v>258</v>
      </c>
      <c r="E14" s="3" t="s">
        <v>74</v>
      </c>
      <c r="F14" s="3" t="s">
        <v>2433</v>
      </c>
      <c r="G14" s="10">
        <v>8800000</v>
      </c>
      <c r="H14" s="10">
        <v>100.74</v>
      </c>
      <c r="I14" s="10">
        <v>8865.1200000000008</v>
      </c>
      <c r="J14" s="41">
        <v>1.5985025501143044</v>
      </c>
      <c r="K14" s="41">
        <v>1.860035580766045E-3</v>
      </c>
    </row>
    <row r="15" spans="2:11" ht="15" x14ac:dyDescent="0.25">
      <c r="B15" s="11" t="s">
        <v>2432</v>
      </c>
      <c r="C15" s="3">
        <v>12540097</v>
      </c>
      <c r="D15" s="3" t="s">
        <v>258</v>
      </c>
      <c r="E15" s="3" t="s">
        <v>74</v>
      </c>
      <c r="F15" s="3" t="s">
        <v>2434</v>
      </c>
      <c r="G15" s="10">
        <v>14042849.438513</v>
      </c>
      <c r="H15" s="10">
        <v>100.41</v>
      </c>
      <c r="I15" s="10">
        <v>14100.425121211998</v>
      </c>
      <c r="J15" s="41">
        <v>2.5424997646905148</v>
      </c>
      <c r="K15" s="41">
        <v>2.9584813775088985E-3</v>
      </c>
    </row>
    <row r="16" spans="2:11" ht="15" x14ac:dyDescent="0.25">
      <c r="B16" s="11" t="s">
        <v>2432</v>
      </c>
      <c r="C16" s="3">
        <v>12540098</v>
      </c>
      <c r="D16" s="3" t="s">
        <v>258</v>
      </c>
      <c r="E16" s="3" t="s">
        <v>74</v>
      </c>
      <c r="F16" s="3" t="s">
        <v>2435</v>
      </c>
      <c r="G16" s="10">
        <v>7021424.7192569999</v>
      </c>
      <c r="H16" s="10">
        <v>100.42</v>
      </c>
      <c r="I16" s="10">
        <v>7050.9147030780005</v>
      </c>
      <c r="J16" s="41">
        <v>1.2713764882492991</v>
      </c>
      <c r="K16" s="41">
        <v>1.4793880088111084E-3</v>
      </c>
    </row>
    <row r="17" spans="2:11" ht="15" x14ac:dyDescent="0.25">
      <c r="B17" s="11" t="s">
        <v>2436</v>
      </c>
      <c r="C17" s="3">
        <v>12541898</v>
      </c>
      <c r="D17" s="3" t="s">
        <v>258</v>
      </c>
      <c r="E17" s="3" t="s">
        <v>74</v>
      </c>
      <c r="F17" s="3" t="s">
        <v>2433</v>
      </c>
      <c r="G17" s="10">
        <v>-8800000</v>
      </c>
      <c r="H17" s="10">
        <v>111.4</v>
      </c>
      <c r="I17" s="10">
        <v>-9803.2000000000007</v>
      </c>
      <c r="J17" s="41">
        <v>-1.7676512217861178</v>
      </c>
      <c r="K17" s="41">
        <v>-2.0568588812521086E-3</v>
      </c>
    </row>
    <row r="18" spans="2:11" ht="15" x14ac:dyDescent="0.25">
      <c r="B18" s="11" t="s">
        <v>2436</v>
      </c>
      <c r="C18" s="3">
        <v>12541915</v>
      </c>
      <c r="D18" s="3" t="s">
        <v>258</v>
      </c>
      <c r="E18" s="3" t="s">
        <v>74</v>
      </c>
      <c r="F18" s="3" t="s">
        <v>2434</v>
      </c>
      <c r="G18" s="10">
        <v>-14042849.438513</v>
      </c>
      <c r="H18" s="10">
        <v>100.53</v>
      </c>
      <c r="I18" s="10">
        <v>-14117.276540538001</v>
      </c>
      <c r="J18" s="41">
        <v>-2.5455383063871486</v>
      </c>
      <c r="K18" s="41">
        <v>-2.9620170588682908E-3</v>
      </c>
    </row>
    <row r="19" spans="2:11" ht="15" x14ac:dyDescent="0.25">
      <c r="B19" s="11" t="s">
        <v>2436</v>
      </c>
      <c r="C19" s="3">
        <v>125413477</v>
      </c>
      <c r="D19" s="3" t="s">
        <v>258</v>
      </c>
      <c r="E19" s="3" t="s">
        <v>74</v>
      </c>
      <c r="F19" s="3" t="s">
        <v>2435</v>
      </c>
      <c r="G19" s="10">
        <v>-7021424.7192569999</v>
      </c>
      <c r="H19" s="10">
        <v>100.53</v>
      </c>
      <c r="I19" s="10">
        <v>-7058.6382702690007</v>
      </c>
      <c r="J19" s="41">
        <v>-1.2727691531935743</v>
      </c>
      <c r="K19" s="41">
        <v>-1.4810085294341454E-3</v>
      </c>
    </row>
    <row r="20" spans="2:11" x14ac:dyDescent="0.2">
      <c r="B20" s="44"/>
      <c r="C20" s="45"/>
      <c r="D20" s="45"/>
      <c r="E20" s="45"/>
      <c r="F20" s="45"/>
      <c r="G20" s="14"/>
      <c r="H20" s="14"/>
      <c r="I20" s="14"/>
      <c r="J20" s="14"/>
      <c r="K20" s="14"/>
    </row>
    <row r="21" spans="2:11" ht="15" x14ac:dyDescent="0.25">
      <c r="B21" s="9" t="s">
        <v>2427</v>
      </c>
      <c r="C21" s="37"/>
      <c r="D21" s="37"/>
      <c r="E21" s="37"/>
      <c r="F21" s="37"/>
      <c r="G21" s="10"/>
      <c r="H21" s="10"/>
      <c r="I21" s="10">
        <v>8744.4723299749894</v>
      </c>
      <c r="J21" s="41">
        <v>1.5767481228532714</v>
      </c>
      <c r="K21" s="41">
        <v>1.8347218840554485E-3</v>
      </c>
    </row>
    <row r="22" spans="2:11" ht="15" x14ac:dyDescent="0.25">
      <c r="B22" s="11" t="s">
        <v>2437</v>
      </c>
      <c r="C22" s="3">
        <v>12534001</v>
      </c>
      <c r="D22" s="3" t="s">
        <v>258</v>
      </c>
      <c r="E22" s="3" t="s">
        <v>47</v>
      </c>
      <c r="F22" s="3" t="s">
        <v>2438</v>
      </c>
      <c r="G22" s="10">
        <v>-1135000</v>
      </c>
      <c r="H22" s="10">
        <v>117.2127</v>
      </c>
      <c r="I22" s="10">
        <v>-5379.7278799999995</v>
      </c>
      <c r="J22" s="41">
        <v>-0.97003861595793617</v>
      </c>
      <c r="K22" s="41">
        <v>-1.1287478648500057E-3</v>
      </c>
    </row>
    <row r="23" spans="2:11" ht="15" x14ac:dyDescent="0.25">
      <c r="B23" s="11" t="s">
        <v>2437</v>
      </c>
      <c r="C23" s="3">
        <v>12534003</v>
      </c>
      <c r="D23" s="3" t="s">
        <v>258</v>
      </c>
      <c r="E23" s="3" t="s">
        <v>47</v>
      </c>
      <c r="F23" s="3" t="s">
        <v>2439</v>
      </c>
      <c r="G23" s="10">
        <v>-915000</v>
      </c>
      <c r="H23" s="10">
        <v>117.2154</v>
      </c>
      <c r="I23" s="10">
        <v>-4337.0602199999994</v>
      </c>
      <c r="J23" s="41">
        <v>-0.78203135678584212</v>
      </c>
      <c r="K23" s="41">
        <v>-9.0998049943204478E-4</v>
      </c>
    </row>
    <row r="24" spans="2:11" ht="15" x14ac:dyDescent="0.25">
      <c r="B24" s="11" t="s">
        <v>2437</v>
      </c>
      <c r="C24" s="3">
        <v>12534009</v>
      </c>
      <c r="D24" s="3" t="s">
        <v>258</v>
      </c>
      <c r="E24" s="3" t="s">
        <v>47</v>
      </c>
      <c r="F24" s="3" t="s">
        <v>2440</v>
      </c>
      <c r="G24" s="10">
        <v>-1180000</v>
      </c>
      <c r="H24" s="10">
        <v>117.2154</v>
      </c>
      <c r="I24" s="10">
        <v>-5593.1486999999997</v>
      </c>
      <c r="J24" s="41">
        <v>-1.008521312753635</v>
      </c>
      <c r="K24" s="41">
        <v>-1.1735267645012529E-3</v>
      </c>
    </row>
    <row r="25" spans="2:11" ht="15" x14ac:dyDescent="0.25">
      <c r="B25" s="11" t="s">
        <v>2437</v>
      </c>
      <c r="C25" s="3">
        <v>12534012</v>
      </c>
      <c r="D25" s="3" t="s">
        <v>258</v>
      </c>
      <c r="E25" s="3" t="s">
        <v>47</v>
      </c>
      <c r="F25" s="3" t="s">
        <v>2441</v>
      </c>
      <c r="G25" s="10">
        <v>-680000</v>
      </c>
      <c r="H25" s="10">
        <v>117.2154</v>
      </c>
      <c r="I25" s="10">
        <v>-3223.1704399999999</v>
      </c>
      <c r="J25" s="41">
        <v>-0.58118177394023363</v>
      </c>
      <c r="K25" s="41">
        <v>-6.7626966146801715E-4</v>
      </c>
    </row>
    <row r="26" spans="2:11" ht="15" x14ac:dyDescent="0.25">
      <c r="B26" s="11" t="s">
        <v>2437</v>
      </c>
      <c r="C26" s="3">
        <v>12534013</v>
      </c>
      <c r="D26" s="3" t="s">
        <v>258</v>
      </c>
      <c r="E26" s="3" t="s">
        <v>47</v>
      </c>
      <c r="F26" s="3" t="s">
        <v>2442</v>
      </c>
      <c r="G26" s="10">
        <v>-1550000</v>
      </c>
      <c r="H26" s="10">
        <v>117.2154</v>
      </c>
      <c r="I26" s="10">
        <v>-7346.9326200000005</v>
      </c>
      <c r="J26" s="41">
        <v>-1.3247525728459364</v>
      </c>
      <c r="K26" s="41">
        <v>-1.5414970223404422E-3</v>
      </c>
    </row>
    <row r="27" spans="2:11" ht="15" x14ac:dyDescent="0.25">
      <c r="B27" s="11" t="s">
        <v>2443</v>
      </c>
      <c r="C27" s="3">
        <v>12533101</v>
      </c>
      <c r="D27" s="3" t="s">
        <v>258</v>
      </c>
      <c r="E27" s="3" t="s">
        <v>74</v>
      </c>
      <c r="F27" s="3" t="s">
        <v>2441</v>
      </c>
      <c r="G27" s="10">
        <v>3347640</v>
      </c>
      <c r="H27" s="10">
        <v>121.38809999999999</v>
      </c>
      <c r="I27" s="10">
        <v>4063.6371899999999</v>
      </c>
      <c r="J27" s="41">
        <v>0.73272943975426452</v>
      </c>
      <c r="K27" s="41">
        <v>8.5261223319302488E-4</v>
      </c>
    </row>
    <row r="28" spans="2:11" ht="15" x14ac:dyDescent="0.25">
      <c r="B28" s="11" t="s">
        <v>2443</v>
      </c>
      <c r="C28" s="3">
        <v>12533102</v>
      </c>
      <c r="D28" s="3" t="s">
        <v>258</v>
      </c>
      <c r="E28" s="3" t="s">
        <v>74</v>
      </c>
      <c r="F28" s="3" t="s">
        <v>2442</v>
      </c>
      <c r="G28" s="10">
        <v>7815100</v>
      </c>
      <c r="H28" s="10">
        <v>121.3484</v>
      </c>
      <c r="I28" s="10">
        <v>9483.5017200000002</v>
      </c>
      <c r="J28" s="41">
        <v>1.7100052434071271</v>
      </c>
      <c r="K28" s="41">
        <v>1.9897813712003881E-3</v>
      </c>
    </row>
    <row r="29" spans="2:11" ht="15" x14ac:dyDescent="0.25">
      <c r="B29" s="11" t="s">
        <v>2443</v>
      </c>
      <c r="C29" s="3">
        <v>12534233</v>
      </c>
      <c r="D29" s="3" t="s">
        <v>258</v>
      </c>
      <c r="E29" s="3" t="s">
        <v>74</v>
      </c>
      <c r="F29" s="3" t="s">
        <v>2442</v>
      </c>
      <c r="G29" s="10">
        <v>151</v>
      </c>
      <c r="H29" s="10">
        <v>-40352.894899999999</v>
      </c>
      <c r="I29" s="10">
        <v>-60.932870000000001</v>
      </c>
      <c r="J29" s="41">
        <v>-1.098703097992846E-2</v>
      </c>
      <c r="K29" s="41">
        <v>-1.2784633060600637E-5</v>
      </c>
    </row>
    <row r="30" spans="2:11" ht="15" x14ac:dyDescent="0.25">
      <c r="B30" s="11" t="s">
        <v>2443</v>
      </c>
      <c r="C30" s="3">
        <v>12534235</v>
      </c>
      <c r="D30" s="3" t="s">
        <v>258</v>
      </c>
      <c r="E30" s="3" t="s">
        <v>74</v>
      </c>
      <c r="F30" s="3" t="s">
        <v>2441</v>
      </c>
      <c r="G30" s="10">
        <v>585.45000000000005</v>
      </c>
      <c r="H30" s="10">
        <v>-4878.8341</v>
      </c>
      <c r="I30" s="10">
        <v>-28.563130000000001</v>
      </c>
      <c r="J30" s="41">
        <v>-5.1503235313505504E-3</v>
      </c>
      <c r="K30" s="41">
        <v>-5.9929744998427588E-6</v>
      </c>
    </row>
    <row r="31" spans="2:11" ht="15" x14ac:dyDescent="0.25">
      <c r="B31" s="11" t="s">
        <v>2444</v>
      </c>
      <c r="C31" s="3">
        <v>12532089</v>
      </c>
      <c r="D31" s="3" t="s">
        <v>258</v>
      </c>
      <c r="E31" s="3" t="s">
        <v>74</v>
      </c>
      <c r="F31" s="3" t="s">
        <v>2445</v>
      </c>
      <c r="G31" s="10">
        <v>578.73</v>
      </c>
      <c r="H31" s="10">
        <v>-77.478499999999997</v>
      </c>
      <c r="I31" s="10">
        <v>-44.839129999999997</v>
      </c>
      <c r="J31" s="41">
        <v>-8.0851092427295743E-3</v>
      </c>
      <c r="K31" s="41">
        <v>-9.4079242255710224E-6</v>
      </c>
    </row>
    <row r="32" spans="2:11" ht="15" x14ac:dyDescent="0.25">
      <c r="B32" s="11" t="s">
        <v>2444</v>
      </c>
      <c r="C32" s="3">
        <v>12533088</v>
      </c>
      <c r="D32" s="3" t="s">
        <v>258</v>
      </c>
      <c r="E32" s="3" t="s">
        <v>74</v>
      </c>
      <c r="F32" s="3" t="s">
        <v>2445</v>
      </c>
      <c r="G32" s="10">
        <v>3167640</v>
      </c>
      <c r="H32" s="10">
        <v>118.88420000000001</v>
      </c>
      <c r="I32" s="10">
        <v>3765.8241000000003</v>
      </c>
      <c r="J32" s="41">
        <v>0.67902966086549366</v>
      </c>
      <c r="K32" s="41">
        <v>7.9012656533766811E-4</v>
      </c>
    </row>
    <row r="33" spans="2:11" ht="15" x14ac:dyDescent="0.25">
      <c r="B33" s="11" t="s">
        <v>2444</v>
      </c>
      <c r="C33" s="3">
        <v>12533091</v>
      </c>
      <c r="D33" s="3" t="s">
        <v>258</v>
      </c>
      <c r="E33" s="3" t="s">
        <v>74</v>
      </c>
      <c r="F33" s="3" t="s">
        <v>2051</v>
      </c>
      <c r="G33" s="10">
        <v>4191750</v>
      </c>
      <c r="H33" s="10">
        <v>116.29640000000001</v>
      </c>
      <c r="I33" s="10">
        <v>4874.85358</v>
      </c>
      <c r="J33" s="41">
        <v>0.87900286505584191</v>
      </c>
      <c r="K33" s="41">
        <v>1.0228176392225636E-3</v>
      </c>
    </row>
    <row r="34" spans="2:11" ht="15" x14ac:dyDescent="0.25">
      <c r="B34" s="11" t="s">
        <v>2444</v>
      </c>
      <c r="C34" s="3">
        <v>12533093</v>
      </c>
      <c r="D34" s="3" t="s">
        <v>258</v>
      </c>
      <c r="E34" s="3" t="s">
        <v>74</v>
      </c>
      <c r="F34" s="3" t="s">
        <v>2051</v>
      </c>
      <c r="G34" s="10">
        <v>584.65</v>
      </c>
      <c r="H34" s="10">
        <v>-409.54790000000003</v>
      </c>
      <c r="I34" s="10">
        <v>-239.44217</v>
      </c>
      <c r="J34" s="41">
        <v>-4.3174702581567172E-2</v>
      </c>
      <c r="K34" s="41">
        <v>-5.0238570457684958E-5</v>
      </c>
    </row>
    <row r="35" spans="2:11" ht="15" x14ac:dyDescent="0.25">
      <c r="B35" s="11" t="s">
        <v>2444</v>
      </c>
      <c r="C35" s="3">
        <v>12533095</v>
      </c>
      <c r="D35" s="3" t="s">
        <v>258</v>
      </c>
      <c r="E35" s="3" t="s">
        <v>74</v>
      </c>
      <c r="F35" s="3" t="s">
        <v>2439</v>
      </c>
      <c r="G35" s="10">
        <v>4631730</v>
      </c>
      <c r="H35" s="10">
        <v>120.2771</v>
      </c>
      <c r="I35" s="10">
        <v>5570.9088200000006</v>
      </c>
      <c r="J35" s="41">
        <v>1.0045111577986841</v>
      </c>
      <c r="K35" s="41">
        <v>1.1688605030054169E-3</v>
      </c>
    </row>
    <row r="36" spans="2:11" ht="15" x14ac:dyDescent="0.25">
      <c r="B36" s="11" t="s">
        <v>2444</v>
      </c>
      <c r="C36" s="3">
        <v>12534231</v>
      </c>
      <c r="D36" s="3" t="s">
        <v>258</v>
      </c>
      <c r="E36" s="3" t="s">
        <v>74</v>
      </c>
      <c r="F36" s="3" t="s">
        <v>2439</v>
      </c>
      <c r="G36" s="10">
        <v>1024.06</v>
      </c>
      <c r="H36" s="10">
        <v>-3510.1482000000001</v>
      </c>
      <c r="I36" s="10">
        <v>-35.946019999999997</v>
      </c>
      <c r="J36" s="41">
        <v>-6.4815597122723414E-3</v>
      </c>
      <c r="K36" s="41">
        <v>-7.5420159216037528E-6</v>
      </c>
    </row>
    <row r="37" spans="2:11" ht="15" x14ac:dyDescent="0.25">
      <c r="B37" s="11" t="s">
        <v>2446</v>
      </c>
      <c r="C37" s="3">
        <v>12532087</v>
      </c>
      <c r="D37" s="3" t="s">
        <v>258</v>
      </c>
      <c r="E37" s="3" t="s">
        <v>49</v>
      </c>
      <c r="F37" s="3" t="s">
        <v>2445</v>
      </c>
      <c r="G37" s="10">
        <v>-838000</v>
      </c>
      <c r="H37" s="10">
        <v>104.47880000000001</v>
      </c>
      <c r="I37" s="10">
        <v>-3366.4207799999999</v>
      </c>
      <c r="J37" s="41">
        <v>-0.60701177215737467</v>
      </c>
      <c r="K37" s="41">
        <v>-7.0632573847056567E-4</v>
      </c>
    </row>
    <row r="38" spans="2:11" ht="15" x14ac:dyDescent="0.25">
      <c r="B38" s="11" t="s">
        <v>2446</v>
      </c>
      <c r="C38" s="3">
        <v>12532097</v>
      </c>
      <c r="D38" s="3" t="s">
        <v>258</v>
      </c>
      <c r="E38" s="3" t="s">
        <v>49</v>
      </c>
      <c r="F38" s="3" t="s">
        <v>2051</v>
      </c>
      <c r="G38" s="10">
        <v>-1150000</v>
      </c>
      <c r="H38" s="10">
        <v>100.1147</v>
      </c>
      <c r="I38" s="10">
        <v>-4426.8196699999999</v>
      </c>
      <c r="J38" s="41">
        <v>-0.79821621494025607</v>
      </c>
      <c r="K38" s="41">
        <v>-9.2881338276695638E-4</v>
      </c>
    </row>
    <row r="39" spans="2:11" ht="15" x14ac:dyDescent="0.25">
      <c r="B39" s="11" t="s">
        <v>2447</v>
      </c>
      <c r="C39" s="3">
        <v>12533089</v>
      </c>
      <c r="D39" s="3" t="s">
        <v>258</v>
      </c>
      <c r="E39" s="3" t="s">
        <v>74</v>
      </c>
      <c r="F39" s="3" t="s">
        <v>2438</v>
      </c>
      <c r="G39" s="10">
        <v>5777150</v>
      </c>
      <c r="H39" s="10">
        <v>120.2771</v>
      </c>
      <c r="I39" s="10">
        <v>6948.5863499999996</v>
      </c>
      <c r="J39" s="41">
        <v>1.2529252847298677</v>
      </c>
      <c r="K39" s="41">
        <v>1.4579179804701189E-3</v>
      </c>
    </row>
    <row r="40" spans="2:11" ht="15" x14ac:dyDescent="0.25">
      <c r="B40" s="11" t="s">
        <v>2447</v>
      </c>
      <c r="C40" s="3">
        <v>12533099</v>
      </c>
      <c r="D40" s="3" t="s">
        <v>258</v>
      </c>
      <c r="E40" s="3" t="s">
        <v>74</v>
      </c>
      <c r="F40" s="3" t="s">
        <v>2440</v>
      </c>
      <c r="G40" s="10">
        <v>5823300</v>
      </c>
      <c r="H40" s="10">
        <v>121.5072</v>
      </c>
      <c r="I40" s="10">
        <v>7075.7264100000002</v>
      </c>
      <c r="J40" s="41">
        <v>1.2758503788212829</v>
      </c>
      <c r="K40" s="41">
        <v>1.4845938782967396E-3</v>
      </c>
    </row>
    <row r="41" spans="2:11" ht="15" x14ac:dyDescent="0.25">
      <c r="B41" s="11" t="s">
        <v>2447</v>
      </c>
      <c r="C41" s="3">
        <v>12534230</v>
      </c>
      <c r="D41" s="3" t="s">
        <v>258</v>
      </c>
      <c r="E41" s="3" t="s">
        <v>74</v>
      </c>
      <c r="F41" s="3" t="s">
        <v>2438</v>
      </c>
      <c r="G41" s="10">
        <v>1026.68</v>
      </c>
      <c r="H41" s="10">
        <v>-4336.0023000000001</v>
      </c>
      <c r="I41" s="10">
        <v>-44.516870000000004</v>
      </c>
      <c r="J41" s="41">
        <v>-8.0270013511500107E-3</v>
      </c>
      <c r="K41" s="41">
        <v>-9.3403092281138355E-6</v>
      </c>
    </row>
    <row r="42" spans="2:11" ht="15" x14ac:dyDescent="0.25">
      <c r="B42" s="11" t="s">
        <v>2447</v>
      </c>
      <c r="C42" s="3">
        <v>12534232</v>
      </c>
      <c r="D42" s="3" t="s">
        <v>258</v>
      </c>
      <c r="E42" s="3" t="s">
        <v>74</v>
      </c>
      <c r="F42" s="3" t="s">
        <v>2440</v>
      </c>
      <c r="G42" s="10">
        <v>586.34</v>
      </c>
      <c r="H42" s="10">
        <v>-8358.2019999999993</v>
      </c>
      <c r="I42" s="10">
        <v>-49.007480000000001</v>
      </c>
      <c r="J42" s="41">
        <v>-8.8367198362431388E-3</v>
      </c>
      <c r="K42" s="41">
        <v>-1.0282506782049237E-5</v>
      </c>
    </row>
    <row r="43" spans="2:11" ht="15" x14ac:dyDescent="0.25">
      <c r="B43" s="11" t="s">
        <v>2448</v>
      </c>
      <c r="C43" s="3">
        <v>125441171</v>
      </c>
      <c r="D43" s="3" t="s">
        <v>258</v>
      </c>
      <c r="E43" s="3" t="s">
        <v>54</v>
      </c>
      <c r="F43" s="3" t="s">
        <v>2449</v>
      </c>
      <c r="G43" s="10">
        <v>-3789368.2372229998</v>
      </c>
      <c r="H43" s="10">
        <v>100</v>
      </c>
      <c r="I43" s="10">
        <v>-17905.522794525001</v>
      </c>
      <c r="J43" s="41">
        <v>-3.2286109887038212</v>
      </c>
      <c r="K43" s="41">
        <v>-3.7568481295271764E-3</v>
      </c>
    </row>
    <row r="44" spans="2:11" ht="15" x14ac:dyDescent="0.25">
      <c r="B44" s="11" t="s">
        <v>2450</v>
      </c>
      <c r="C44" s="3">
        <v>125471018</v>
      </c>
      <c r="D44" s="3" t="s">
        <v>258</v>
      </c>
      <c r="E44" s="3" t="s">
        <v>53</v>
      </c>
      <c r="F44" s="3" t="s">
        <v>2451</v>
      </c>
      <c r="G44" s="10">
        <v>40000</v>
      </c>
      <c r="H44" s="10">
        <v>100</v>
      </c>
      <c r="I44" s="10">
        <v>16.908000000000001</v>
      </c>
      <c r="J44" s="41">
        <v>3.0487439670678637E-3</v>
      </c>
      <c r="K44" s="41">
        <v>3.5475528362382337E-6</v>
      </c>
    </row>
    <row r="45" spans="2:11" ht="15" x14ac:dyDescent="0.25">
      <c r="B45" s="11" t="s">
        <v>2450</v>
      </c>
      <c r="C45" s="3">
        <v>125471019</v>
      </c>
      <c r="D45" s="3" t="s">
        <v>258</v>
      </c>
      <c r="E45" s="3" t="s">
        <v>53</v>
      </c>
      <c r="F45" s="3" t="s">
        <v>2435</v>
      </c>
      <c r="G45" s="10">
        <v>290000</v>
      </c>
      <c r="H45" s="10">
        <v>100</v>
      </c>
      <c r="I45" s="10">
        <v>122.583</v>
      </c>
      <c r="J45" s="41">
        <v>2.2103393761242009E-2</v>
      </c>
      <c r="K45" s="41">
        <v>2.571975806272719E-5</v>
      </c>
    </row>
    <row r="46" spans="2:11" ht="15" x14ac:dyDescent="0.25">
      <c r="B46" s="11" t="s">
        <v>2450</v>
      </c>
      <c r="C46" s="3">
        <v>125471020</v>
      </c>
      <c r="D46" s="3" t="s">
        <v>258</v>
      </c>
      <c r="E46" s="3" t="s">
        <v>53</v>
      </c>
      <c r="F46" s="3" t="s">
        <v>2452</v>
      </c>
      <c r="G46" s="10">
        <v>-1000000</v>
      </c>
      <c r="H46" s="10">
        <v>100</v>
      </c>
      <c r="I46" s="10">
        <v>-422.7</v>
      </c>
      <c r="J46" s="41">
        <v>-7.6218599176696586E-2</v>
      </c>
      <c r="K46" s="41">
        <v>-8.868882090595583E-5</v>
      </c>
    </row>
    <row r="47" spans="2:11" ht="15" x14ac:dyDescent="0.25">
      <c r="B47" s="11" t="s">
        <v>2453</v>
      </c>
      <c r="C47" s="3">
        <v>125471014</v>
      </c>
      <c r="D47" s="3" t="s">
        <v>258</v>
      </c>
      <c r="E47" s="3" t="s">
        <v>53</v>
      </c>
      <c r="F47" s="3" t="s">
        <v>2454</v>
      </c>
      <c r="G47" s="10">
        <v>-11383000</v>
      </c>
      <c r="H47" s="10">
        <v>100</v>
      </c>
      <c r="I47" s="10">
        <v>-4811.5940999999993</v>
      </c>
      <c r="J47" s="41">
        <v>-0.86759631442833707</v>
      </c>
      <c r="K47" s="41">
        <v>-1.0095448483724951E-3</v>
      </c>
    </row>
    <row r="48" spans="2:11" ht="15" x14ac:dyDescent="0.25">
      <c r="B48" s="11" t="s">
        <v>2453</v>
      </c>
      <c r="C48" s="3">
        <v>125471015</v>
      </c>
      <c r="D48" s="3" t="s">
        <v>258</v>
      </c>
      <c r="E48" s="3" t="s">
        <v>53</v>
      </c>
      <c r="F48" s="3" t="s">
        <v>2455</v>
      </c>
      <c r="G48" s="10">
        <v>-999000</v>
      </c>
      <c r="H48" s="10">
        <v>100</v>
      </c>
      <c r="I48" s="10">
        <v>-422.27729999999997</v>
      </c>
      <c r="J48" s="41">
        <v>-7.6142380577519889E-2</v>
      </c>
      <c r="K48" s="41">
        <v>-8.8600132085049873E-5</v>
      </c>
    </row>
    <row r="49" spans="2:11" ht="15" x14ac:dyDescent="0.25">
      <c r="B49" s="11" t="s">
        <v>2453</v>
      </c>
      <c r="C49" s="3">
        <v>125471016</v>
      </c>
      <c r="D49" s="3" t="s">
        <v>258</v>
      </c>
      <c r="E49" s="3" t="s">
        <v>53</v>
      </c>
      <c r="F49" s="3" t="s">
        <v>2456</v>
      </c>
      <c r="G49" s="10">
        <v>117000</v>
      </c>
      <c r="H49" s="10">
        <v>100</v>
      </c>
      <c r="I49" s="10">
        <v>49.4559</v>
      </c>
      <c r="J49" s="41">
        <v>8.9175761036735003E-3</v>
      </c>
      <c r="K49" s="41">
        <v>1.0376592045996831E-5</v>
      </c>
    </row>
    <row r="50" spans="2:11" ht="15" x14ac:dyDescent="0.25">
      <c r="B50" s="11" t="s">
        <v>2453</v>
      </c>
      <c r="C50" s="3">
        <v>125471017</v>
      </c>
      <c r="D50" s="3" t="s">
        <v>258</v>
      </c>
      <c r="E50" s="3" t="s">
        <v>53</v>
      </c>
      <c r="F50" s="3" t="s">
        <v>2435</v>
      </c>
      <c r="G50" s="10">
        <v>115000</v>
      </c>
      <c r="H50" s="10">
        <v>100</v>
      </c>
      <c r="I50" s="10">
        <v>48.610500000000002</v>
      </c>
      <c r="J50" s="41">
        <v>8.7651389053201075E-3</v>
      </c>
      <c r="K50" s="41">
        <v>1.0199214404184921E-5</v>
      </c>
    </row>
    <row r="51" spans="2:11" ht="15" x14ac:dyDescent="0.25">
      <c r="B51" s="11" t="s">
        <v>2453</v>
      </c>
      <c r="C51" s="3">
        <v>125471021</v>
      </c>
      <c r="D51" s="3" t="s">
        <v>258</v>
      </c>
      <c r="E51" s="3" t="s">
        <v>53</v>
      </c>
      <c r="F51" s="3" t="s">
        <v>2457</v>
      </c>
      <c r="G51" s="10">
        <v>600000</v>
      </c>
      <c r="H51" s="10">
        <v>100</v>
      </c>
      <c r="I51" s="10">
        <v>253.62</v>
      </c>
      <c r="J51" s="41">
        <v>4.573115950601795E-2</v>
      </c>
      <c r="K51" s="41">
        <v>5.32132925435735E-5</v>
      </c>
    </row>
    <row r="52" spans="2:11" ht="15" x14ac:dyDescent="0.25">
      <c r="B52" s="11" t="s">
        <v>2453</v>
      </c>
      <c r="C52" s="3">
        <v>125471022</v>
      </c>
      <c r="D52" s="3" t="s">
        <v>258</v>
      </c>
      <c r="E52" s="3" t="s">
        <v>53</v>
      </c>
      <c r="F52" s="3" t="s">
        <v>2458</v>
      </c>
      <c r="G52" s="10">
        <v>-970000</v>
      </c>
      <c r="H52" s="10">
        <v>100</v>
      </c>
      <c r="I52" s="10">
        <v>-410.01900000000001</v>
      </c>
      <c r="J52" s="41">
        <v>-7.3932041201395682E-2</v>
      </c>
      <c r="K52" s="41">
        <v>-8.6028156278777161E-5</v>
      </c>
    </row>
    <row r="53" spans="2:11" ht="15" x14ac:dyDescent="0.25">
      <c r="B53" s="11" t="s">
        <v>2459</v>
      </c>
      <c r="C53" s="3">
        <v>125432318</v>
      </c>
      <c r="D53" s="3" t="s">
        <v>258</v>
      </c>
      <c r="E53" s="3" t="s">
        <v>49</v>
      </c>
      <c r="F53" s="3" t="s">
        <v>2460</v>
      </c>
      <c r="G53" s="10">
        <v>-22899166.552513</v>
      </c>
      <c r="H53" s="10">
        <v>99.965400000000002</v>
      </c>
      <c r="I53" s="10">
        <v>-88016.844342436001</v>
      </c>
      <c r="J53" s="41">
        <v>-15.870642488133011</v>
      </c>
      <c r="K53" s="41">
        <v>-1.8467258444744967E-2</v>
      </c>
    </row>
    <row r="54" spans="2:11" ht="15" x14ac:dyDescent="0.25">
      <c r="B54" s="11" t="s">
        <v>2459</v>
      </c>
      <c r="C54" s="3">
        <v>125432331</v>
      </c>
      <c r="D54" s="3" t="s">
        <v>258</v>
      </c>
      <c r="E54" s="3" t="s">
        <v>49</v>
      </c>
      <c r="F54" s="3" t="s">
        <v>2461</v>
      </c>
      <c r="G54" s="10">
        <v>-17968734.248725001</v>
      </c>
      <c r="H54" s="10">
        <v>99.877399999999994</v>
      </c>
      <c r="I54" s="10">
        <v>-69005.103194262003</v>
      </c>
      <c r="J54" s="41">
        <v>-12.442565179820299</v>
      </c>
      <c r="K54" s="41">
        <v>-1.447830905794394E-2</v>
      </c>
    </row>
    <row r="55" spans="2:11" ht="15" x14ac:dyDescent="0.25">
      <c r="B55" s="11" t="s">
        <v>2459</v>
      </c>
      <c r="C55" s="3">
        <v>125432345</v>
      </c>
      <c r="D55" s="3" t="s">
        <v>258</v>
      </c>
      <c r="E55" s="3" t="s">
        <v>49</v>
      </c>
      <c r="F55" s="3" t="s">
        <v>2462</v>
      </c>
      <c r="G55" s="10">
        <v>-9783001.6435930002</v>
      </c>
      <c r="H55" s="10">
        <v>99.833500000000001</v>
      </c>
      <c r="I55" s="10">
        <v>-37553.001404072005</v>
      </c>
      <c r="J55" s="41">
        <v>-6.7713204681781125</v>
      </c>
      <c r="K55" s="41">
        <v>-7.8791848024765791E-3</v>
      </c>
    </row>
    <row r="56" spans="2:11" ht="15" x14ac:dyDescent="0.25">
      <c r="B56" s="11" t="s">
        <v>2459</v>
      </c>
      <c r="C56" s="3">
        <v>125432359</v>
      </c>
      <c r="D56" s="3" t="s">
        <v>258</v>
      </c>
      <c r="E56" s="3" t="s">
        <v>49</v>
      </c>
      <c r="F56" s="3" t="s">
        <v>2463</v>
      </c>
      <c r="G56" s="10">
        <v>-180000</v>
      </c>
      <c r="H56" s="10">
        <v>99.877399999999994</v>
      </c>
      <c r="I56" s="10">
        <v>-691.25172999999995</v>
      </c>
      <c r="J56" s="41">
        <v>-0.12464215410236122</v>
      </c>
      <c r="K56" s="41">
        <v>-1.4503501510031258E-4</v>
      </c>
    </row>
    <row r="57" spans="2:11" ht="15" x14ac:dyDescent="0.25">
      <c r="B57" s="11" t="s">
        <v>2459</v>
      </c>
      <c r="C57" s="3">
        <v>125432361</v>
      </c>
      <c r="D57" s="3" t="s">
        <v>258</v>
      </c>
      <c r="E57" s="3" t="s">
        <v>49</v>
      </c>
      <c r="F57" s="3" t="s">
        <v>2464</v>
      </c>
      <c r="G57" s="10">
        <v>1500000</v>
      </c>
      <c r="H57" s="10">
        <v>99.877399999999994</v>
      </c>
      <c r="I57" s="10">
        <v>5760.4310500000001</v>
      </c>
      <c r="J57" s="41">
        <v>1.0386846115092203</v>
      </c>
      <c r="K57" s="41">
        <v>1.2086251188421033E-3</v>
      </c>
    </row>
    <row r="58" spans="2:11" ht="15" x14ac:dyDescent="0.25">
      <c r="B58" s="11" t="s">
        <v>2459</v>
      </c>
      <c r="C58" s="3">
        <v>125432372</v>
      </c>
      <c r="D58" s="3" t="s">
        <v>258</v>
      </c>
      <c r="E58" s="3" t="s">
        <v>49</v>
      </c>
      <c r="F58" s="3" t="s">
        <v>2465</v>
      </c>
      <c r="G58" s="10">
        <v>-19842562.662641</v>
      </c>
      <c r="H58" s="10">
        <v>99.701700000000002</v>
      </c>
      <c r="I58" s="10">
        <v>-76067.071475143995</v>
      </c>
      <c r="J58" s="41">
        <v>-13.715934779534257</v>
      </c>
      <c r="K58" s="41">
        <v>-1.5960016273715606E-2</v>
      </c>
    </row>
    <row r="59" spans="2:11" ht="15" x14ac:dyDescent="0.25">
      <c r="B59" s="11" t="s">
        <v>2459</v>
      </c>
      <c r="C59" s="3">
        <v>125432376</v>
      </c>
      <c r="D59" s="3" t="s">
        <v>258</v>
      </c>
      <c r="E59" s="3" t="s">
        <v>49</v>
      </c>
      <c r="F59" s="3" t="s">
        <v>2466</v>
      </c>
      <c r="G59" s="10">
        <v>-600000</v>
      </c>
      <c r="H59" s="10">
        <v>99.877399999999994</v>
      </c>
      <c r="I59" s="10">
        <v>-2304.1724199999999</v>
      </c>
      <c r="J59" s="41">
        <v>-0.41547384460368814</v>
      </c>
      <c r="K59" s="41">
        <v>-4.8345004753684134E-4</v>
      </c>
    </row>
    <row r="60" spans="2:11" ht="15" x14ac:dyDescent="0.25">
      <c r="B60" s="11" t="s">
        <v>2459</v>
      </c>
      <c r="C60" s="3">
        <v>125432380</v>
      </c>
      <c r="D60" s="3" t="s">
        <v>258</v>
      </c>
      <c r="E60" s="3" t="s">
        <v>49</v>
      </c>
      <c r="F60" s="3" t="s">
        <v>2467</v>
      </c>
      <c r="G60" s="10">
        <v>-300000</v>
      </c>
      <c r="H60" s="10">
        <v>99.877399999999994</v>
      </c>
      <c r="I60" s="10">
        <v>-1152.0862099999999</v>
      </c>
      <c r="J60" s="41">
        <v>-0.20773692230184407</v>
      </c>
      <c r="K60" s="41">
        <v>-2.4172502376842067E-4</v>
      </c>
    </row>
    <row r="61" spans="2:11" ht="15" x14ac:dyDescent="0.25">
      <c r="B61" s="11" t="s">
        <v>2459</v>
      </c>
      <c r="C61" s="3">
        <v>125432383</v>
      </c>
      <c r="D61" s="3" t="s">
        <v>258</v>
      </c>
      <c r="E61" s="3" t="s">
        <v>49</v>
      </c>
      <c r="F61" s="3" t="s">
        <v>2468</v>
      </c>
      <c r="G61" s="10">
        <v>-700000</v>
      </c>
      <c r="H61" s="10">
        <v>99.877399999999994</v>
      </c>
      <c r="I61" s="10">
        <v>-2688.2011600000001</v>
      </c>
      <c r="J61" s="41">
        <v>-0.48471948597201514</v>
      </c>
      <c r="K61" s="41">
        <v>-5.6402505615903175E-4</v>
      </c>
    </row>
    <row r="62" spans="2:11" ht="15" x14ac:dyDescent="0.25">
      <c r="B62" s="11" t="s">
        <v>2459</v>
      </c>
      <c r="C62" s="3">
        <v>125432386</v>
      </c>
      <c r="D62" s="3" t="s">
        <v>258</v>
      </c>
      <c r="E62" s="3" t="s">
        <v>49</v>
      </c>
      <c r="F62" s="3" t="s">
        <v>2469</v>
      </c>
      <c r="G62" s="10">
        <v>-18944480.208181001</v>
      </c>
      <c r="H62" s="10">
        <v>99.552700000000002</v>
      </c>
      <c r="I62" s="10">
        <v>-72515.691771287995</v>
      </c>
      <c r="J62" s="41">
        <v>-13.075572380261827</v>
      </c>
      <c r="K62" s="41">
        <v>-1.5214883369707253E-2</v>
      </c>
    </row>
    <row r="63" spans="2:11" ht="15" x14ac:dyDescent="0.25">
      <c r="B63" s="11" t="s">
        <v>2459</v>
      </c>
      <c r="C63" s="3">
        <v>125432390</v>
      </c>
      <c r="D63" s="3" t="s">
        <v>258</v>
      </c>
      <c r="E63" s="3" t="s">
        <v>49</v>
      </c>
      <c r="F63" s="3" t="s">
        <v>2470</v>
      </c>
      <c r="G63" s="10">
        <v>1212768.7987930002</v>
      </c>
      <c r="H63" s="10">
        <v>99.833500000000001</v>
      </c>
      <c r="I63" s="10">
        <v>4655.3307527809993</v>
      </c>
      <c r="J63" s="41">
        <v>0.83941989278723483</v>
      </c>
      <c r="K63" s="41">
        <v>9.7675844663208558E-4</v>
      </c>
    </row>
    <row r="64" spans="2:11" ht="15" x14ac:dyDescent="0.25">
      <c r="B64" s="11" t="s">
        <v>2459</v>
      </c>
      <c r="C64" s="3">
        <v>125432399</v>
      </c>
      <c r="D64" s="3" t="s">
        <v>258</v>
      </c>
      <c r="E64" s="3" t="s">
        <v>49</v>
      </c>
      <c r="F64" s="3" t="s">
        <v>2471</v>
      </c>
      <c r="G64" s="10">
        <v>-9867455.1431240011</v>
      </c>
      <c r="H64" s="10">
        <v>99.438699999999997</v>
      </c>
      <c r="I64" s="10">
        <v>-37727.414319890995</v>
      </c>
      <c r="J64" s="41">
        <v>-6.8027695056090245</v>
      </c>
      <c r="K64" s="41">
        <v>-7.9157792568289708E-3</v>
      </c>
    </row>
    <row r="65" spans="2:11" ht="15" x14ac:dyDescent="0.25">
      <c r="B65" s="11" t="s">
        <v>2459</v>
      </c>
      <c r="C65" s="3">
        <v>125432405</v>
      </c>
      <c r="D65" s="3" t="s">
        <v>258</v>
      </c>
      <c r="E65" s="3" t="s">
        <v>49</v>
      </c>
      <c r="F65" s="3" t="s">
        <v>2472</v>
      </c>
      <c r="G65" s="10">
        <v>-100000</v>
      </c>
      <c r="H65" s="10">
        <v>99.877399999999994</v>
      </c>
      <c r="I65" s="10">
        <v>-384.02873999999997</v>
      </c>
      <c r="J65" s="41">
        <v>-6.9245641368327004E-2</v>
      </c>
      <c r="K65" s="41">
        <v>-8.0575008622190385E-5</v>
      </c>
    </row>
    <row r="66" spans="2:11" ht="15" x14ac:dyDescent="0.25">
      <c r="B66" s="11" t="s">
        <v>2459</v>
      </c>
      <c r="C66" s="3">
        <v>125432408</v>
      </c>
      <c r="D66" s="3" t="s">
        <v>258</v>
      </c>
      <c r="E66" s="3" t="s">
        <v>49</v>
      </c>
      <c r="F66" s="3" t="s">
        <v>2473</v>
      </c>
      <c r="G66" s="10">
        <v>-18292562.662641</v>
      </c>
      <c r="H66" s="10">
        <v>99.3249</v>
      </c>
      <c r="I66" s="10">
        <v>-69860.069320496987</v>
      </c>
      <c r="J66" s="41">
        <v>-12.596727281748754</v>
      </c>
      <c r="K66" s="41">
        <v>-1.4657693816993653E-2</v>
      </c>
    </row>
    <row r="67" spans="2:11" ht="15" x14ac:dyDescent="0.25">
      <c r="B67" s="11" t="s">
        <v>2459</v>
      </c>
      <c r="C67" s="3">
        <v>125432415</v>
      </c>
      <c r="D67" s="3" t="s">
        <v>258</v>
      </c>
      <c r="E67" s="3" t="s">
        <v>49</v>
      </c>
      <c r="F67" s="3" t="s">
        <v>2474</v>
      </c>
      <c r="G67" s="10">
        <v>-1414896.9319239999</v>
      </c>
      <c r="H67" s="10">
        <v>99.833500000000001</v>
      </c>
      <c r="I67" s="10">
        <v>-5431.2192111739996</v>
      </c>
      <c r="J67" s="41">
        <v>-0.97932320817895735</v>
      </c>
      <c r="K67" s="41">
        <v>-1.1395515209860364E-3</v>
      </c>
    </row>
    <row r="68" spans="2:11" ht="15" x14ac:dyDescent="0.25">
      <c r="B68" s="11" t="s">
        <v>2459</v>
      </c>
      <c r="C68" s="3">
        <v>125432418</v>
      </c>
      <c r="D68" s="3" t="s">
        <v>258</v>
      </c>
      <c r="E68" s="3" t="s">
        <v>49</v>
      </c>
      <c r="F68" s="3" t="s">
        <v>2474</v>
      </c>
      <c r="G68" s="10">
        <v>-5457459.5945669999</v>
      </c>
      <c r="H68" s="10">
        <v>99.055999999999997</v>
      </c>
      <c r="I68" s="10">
        <v>-20785.853734463999</v>
      </c>
      <c r="J68" s="41">
        <v>-3.7479741053526223</v>
      </c>
      <c r="K68" s="41">
        <v>-4.361184904739226E-3</v>
      </c>
    </row>
    <row r="69" spans="2:11" ht="15" x14ac:dyDescent="0.25">
      <c r="B69" s="11" t="s">
        <v>2459</v>
      </c>
      <c r="C69" s="3">
        <v>125432423</v>
      </c>
      <c r="D69" s="3" t="s">
        <v>258</v>
      </c>
      <c r="E69" s="3" t="s">
        <v>49</v>
      </c>
      <c r="F69" s="3" t="s">
        <v>2475</v>
      </c>
      <c r="G69" s="10">
        <v>-1300000</v>
      </c>
      <c r="H69" s="10">
        <v>99.877399999999994</v>
      </c>
      <c r="I69" s="10">
        <v>-4992.3735800000004</v>
      </c>
      <c r="J69" s="41">
        <v>-0.90019333057570339</v>
      </c>
      <c r="K69" s="41">
        <v>-1.0474751036958733E-3</v>
      </c>
    </row>
    <row r="70" spans="2:11" ht="15" x14ac:dyDescent="0.25">
      <c r="B70" s="11" t="s">
        <v>2459</v>
      </c>
      <c r="C70" s="3">
        <v>125432424</v>
      </c>
      <c r="D70" s="3" t="s">
        <v>258</v>
      </c>
      <c r="E70" s="3" t="s">
        <v>49</v>
      </c>
      <c r="F70" s="3" t="s">
        <v>2475</v>
      </c>
      <c r="G70" s="10">
        <v>1135960.1082029999</v>
      </c>
      <c r="H70" s="10">
        <v>99.877399999999994</v>
      </c>
      <c r="I70" s="10">
        <v>4362.4132564749998</v>
      </c>
      <c r="J70" s="41">
        <v>0.78660285649012462</v>
      </c>
      <c r="K70" s="41">
        <v>9.1529994800397161E-4</v>
      </c>
    </row>
    <row r="71" spans="2:11" ht="15" x14ac:dyDescent="0.25">
      <c r="B71" s="11" t="s">
        <v>2459</v>
      </c>
      <c r="C71" s="3">
        <v>125432425</v>
      </c>
      <c r="D71" s="3" t="s">
        <v>258</v>
      </c>
      <c r="E71" s="3" t="s">
        <v>49</v>
      </c>
      <c r="F71" s="3" t="s">
        <v>2475</v>
      </c>
      <c r="G71" s="10">
        <v>-60000</v>
      </c>
      <c r="H71" s="10">
        <v>99.701700000000002</v>
      </c>
      <c r="I71" s="10">
        <v>-230.01184000000001</v>
      </c>
      <c r="J71" s="41">
        <v>-4.1474284927500514E-2</v>
      </c>
      <c r="K71" s="41">
        <v>-4.8259945313483246E-5</v>
      </c>
    </row>
    <row r="72" spans="2:11" ht="15" x14ac:dyDescent="0.25">
      <c r="B72" s="11" t="s">
        <v>2459</v>
      </c>
      <c r="C72" s="3">
        <v>125432426</v>
      </c>
      <c r="D72" s="3" t="s">
        <v>258</v>
      </c>
      <c r="E72" s="3" t="s">
        <v>49</v>
      </c>
      <c r="F72" s="3" t="s">
        <v>2475</v>
      </c>
      <c r="G72" s="10">
        <v>212234.539789</v>
      </c>
      <c r="H72" s="10">
        <v>99.701700000000002</v>
      </c>
      <c r="I72" s="10">
        <v>813.60760589100005</v>
      </c>
      <c r="J72" s="41">
        <v>0.14670459427612456</v>
      </c>
      <c r="K72" s="41">
        <v>1.7070711910714548E-4</v>
      </c>
    </row>
    <row r="73" spans="2:11" ht="15" x14ac:dyDescent="0.25">
      <c r="B73" s="11" t="s">
        <v>2459</v>
      </c>
      <c r="C73" s="3">
        <v>125432430</v>
      </c>
      <c r="D73" s="3" t="s">
        <v>258</v>
      </c>
      <c r="E73" s="3" t="s">
        <v>49</v>
      </c>
      <c r="F73" s="3" t="s">
        <v>2476</v>
      </c>
      <c r="G73" s="10">
        <v>3000000</v>
      </c>
      <c r="H73" s="10">
        <v>99.3249</v>
      </c>
      <c r="I73" s="10">
        <v>11457.126689999999</v>
      </c>
      <c r="J73" s="41">
        <v>2.0658768556937366</v>
      </c>
      <c r="K73" s="41">
        <v>2.4038775895582126E-3</v>
      </c>
    </row>
    <row r="74" spans="2:11" ht="15" x14ac:dyDescent="0.25">
      <c r="B74" s="11" t="s">
        <v>2459</v>
      </c>
      <c r="C74" s="3">
        <v>125432434</v>
      </c>
      <c r="D74" s="3" t="s">
        <v>258</v>
      </c>
      <c r="E74" s="3" t="s">
        <v>49</v>
      </c>
      <c r="F74" s="3" t="s">
        <v>2477</v>
      </c>
      <c r="G74" s="10">
        <v>2219771.158057</v>
      </c>
      <c r="H74" s="10">
        <v>99.877399999999994</v>
      </c>
      <c r="I74" s="10">
        <v>8524.5591423040005</v>
      </c>
      <c r="J74" s="41">
        <v>1.5370947632489071</v>
      </c>
      <c r="K74" s="41">
        <v>1.788580787967892E-3</v>
      </c>
    </row>
    <row r="75" spans="2:11" ht="15" x14ac:dyDescent="0.25">
      <c r="B75" s="11" t="s">
        <v>2459</v>
      </c>
      <c r="C75" s="3">
        <v>125432435</v>
      </c>
      <c r="D75" s="3" t="s">
        <v>258</v>
      </c>
      <c r="E75" s="3" t="s">
        <v>49</v>
      </c>
      <c r="F75" s="3" t="s">
        <v>2477</v>
      </c>
      <c r="G75" s="10">
        <v>-2570000</v>
      </c>
      <c r="H75" s="10">
        <v>99.877399999999994</v>
      </c>
      <c r="I75" s="10">
        <v>-9869.5385399999996</v>
      </c>
      <c r="J75" s="41">
        <v>-1.7796129691015359</v>
      </c>
      <c r="K75" s="41">
        <v>-2.0707777052247191E-3</v>
      </c>
    </row>
    <row r="76" spans="2:11" ht="15" x14ac:dyDescent="0.25">
      <c r="B76" s="11" t="s">
        <v>2459</v>
      </c>
      <c r="C76" s="3">
        <v>125432436</v>
      </c>
      <c r="D76" s="3" t="s">
        <v>258</v>
      </c>
      <c r="E76" s="3" t="s">
        <v>49</v>
      </c>
      <c r="F76" s="3" t="s">
        <v>2477</v>
      </c>
      <c r="G76" s="10">
        <v>430128.66730599996</v>
      </c>
      <c r="H76" s="10">
        <v>99.701700000000002</v>
      </c>
      <c r="I76" s="10">
        <v>1648.9114151670001</v>
      </c>
      <c r="J76" s="41">
        <v>0.2973213111674784</v>
      </c>
      <c r="K76" s="41">
        <v>3.4596642817490478E-4</v>
      </c>
    </row>
    <row r="77" spans="2:11" ht="15" x14ac:dyDescent="0.25">
      <c r="B77" s="11" t="s">
        <v>2459</v>
      </c>
      <c r="C77" s="3">
        <v>125432437</v>
      </c>
      <c r="D77" s="3" t="s">
        <v>258</v>
      </c>
      <c r="E77" s="3" t="s">
        <v>49</v>
      </c>
      <c r="F77" s="3" t="s">
        <v>2477</v>
      </c>
      <c r="G77" s="10">
        <v>-120000</v>
      </c>
      <c r="H77" s="10">
        <v>99.701700000000002</v>
      </c>
      <c r="I77" s="10">
        <v>-460.02366999999998</v>
      </c>
      <c r="J77" s="41">
        <v>-8.2948568051864069E-2</v>
      </c>
      <c r="K77" s="41">
        <v>-9.6519888528815996E-5</v>
      </c>
    </row>
    <row r="78" spans="2:11" ht="15" x14ac:dyDescent="0.25">
      <c r="B78" s="11" t="s">
        <v>2459</v>
      </c>
      <c r="C78" s="3">
        <v>125432443</v>
      </c>
      <c r="D78" s="3" t="s">
        <v>258</v>
      </c>
      <c r="E78" s="3" t="s">
        <v>49</v>
      </c>
      <c r="F78" s="3" t="s">
        <v>2478</v>
      </c>
      <c r="G78" s="10">
        <v>-5238095.8087849999</v>
      </c>
      <c r="H78" s="10">
        <v>99.302099999999996</v>
      </c>
      <c r="I78" s="10">
        <v>-19999.927193287996</v>
      </c>
      <c r="J78" s="41">
        <v>-3.6062607861564517</v>
      </c>
      <c r="K78" s="41">
        <v>-4.1962856895615686E-3</v>
      </c>
    </row>
    <row r="79" spans="2:11" ht="15" x14ac:dyDescent="0.25">
      <c r="B79" s="11" t="s">
        <v>2459</v>
      </c>
      <c r="C79" s="3">
        <v>125432448</v>
      </c>
      <c r="D79" s="3" t="s">
        <v>258</v>
      </c>
      <c r="E79" s="3" t="s">
        <v>49</v>
      </c>
      <c r="F79" s="3" t="s">
        <v>2478</v>
      </c>
      <c r="G79" s="10">
        <v>-850000</v>
      </c>
      <c r="H79" s="10">
        <v>99.877399999999994</v>
      </c>
      <c r="I79" s="10">
        <v>-3264.2442599999999</v>
      </c>
      <c r="J79" s="41">
        <v>-0.58858794622136867</v>
      </c>
      <c r="K79" s="41">
        <v>-6.848875669941668E-4</v>
      </c>
    </row>
    <row r="80" spans="2:11" ht="15" x14ac:dyDescent="0.25">
      <c r="B80" s="11" t="s">
        <v>2459</v>
      </c>
      <c r="C80" s="3">
        <v>125432449</v>
      </c>
      <c r="D80" s="3" t="s">
        <v>258</v>
      </c>
      <c r="E80" s="3" t="s">
        <v>49</v>
      </c>
      <c r="F80" s="3" t="s">
        <v>2478</v>
      </c>
      <c r="G80" s="10">
        <v>142298.20572500001</v>
      </c>
      <c r="H80" s="10">
        <v>99.701700000000002</v>
      </c>
      <c r="I80" s="10">
        <v>545.50452831699999</v>
      </c>
      <c r="J80" s="41">
        <v>9.8361937527481319E-2</v>
      </c>
      <c r="K80" s="41">
        <v>1.1445505894320871E-4</v>
      </c>
    </row>
    <row r="81" spans="2:11" ht="15" x14ac:dyDescent="0.25">
      <c r="B81" s="11" t="s">
        <v>2459</v>
      </c>
      <c r="C81" s="3">
        <v>125432450</v>
      </c>
      <c r="D81" s="3" t="s">
        <v>258</v>
      </c>
      <c r="E81" s="3" t="s">
        <v>49</v>
      </c>
      <c r="F81" s="3" t="s">
        <v>2478</v>
      </c>
      <c r="G81" s="10">
        <v>738576.19846500002</v>
      </c>
      <c r="H81" s="10">
        <v>99.877399999999994</v>
      </c>
      <c r="I81" s="10">
        <v>2836.3448467500002</v>
      </c>
      <c r="J81" s="41">
        <v>0.51143182162604017</v>
      </c>
      <c r="K81" s="41">
        <v>5.951078309461592E-4</v>
      </c>
    </row>
    <row r="82" spans="2:11" ht="15" x14ac:dyDescent="0.25">
      <c r="B82" s="11" t="s">
        <v>2459</v>
      </c>
      <c r="C82" s="3">
        <v>125432451</v>
      </c>
      <c r="D82" s="3" t="s">
        <v>258</v>
      </c>
      <c r="E82" s="3" t="s">
        <v>49</v>
      </c>
      <c r="F82" s="3" t="s">
        <v>2478</v>
      </c>
      <c r="G82" s="10">
        <v>-40000</v>
      </c>
      <c r="H82" s="10">
        <v>99.701700000000002</v>
      </c>
      <c r="I82" s="10">
        <v>-153.34121999999999</v>
      </c>
      <c r="J82" s="41">
        <v>-2.7649522082909037E-2</v>
      </c>
      <c r="K82" s="41">
        <v>-3.2173295476888506E-5</v>
      </c>
    </row>
    <row r="83" spans="2:11" ht="15" x14ac:dyDescent="0.25">
      <c r="B83" s="11" t="s">
        <v>2479</v>
      </c>
      <c r="C83" s="3">
        <v>125441174</v>
      </c>
      <c r="D83" s="3" t="s">
        <v>258</v>
      </c>
      <c r="E83" s="3" t="s">
        <v>54</v>
      </c>
      <c r="F83" s="3" t="s">
        <v>2480</v>
      </c>
      <c r="G83" s="10">
        <v>644681.89289000002</v>
      </c>
      <c r="H83" s="10">
        <v>100</v>
      </c>
      <c r="I83" s="10">
        <v>3046.2508802860002</v>
      </c>
      <c r="J83" s="41">
        <v>0.54928075428478307</v>
      </c>
      <c r="K83" s="41">
        <v>6.3914927550578506E-4</v>
      </c>
    </row>
    <row r="84" spans="2:11" ht="15" x14ac:dyDescent="0.25">
      <c r="B84" s="11" t="s">
        <v>2481</v>
      </c>
      <c r="C84" s="3">
        <v>125421661</v>
      </c>
      <c r="D84" s="3" t="s">
        <v>258</v>
      </c>
      <c r="E84" s="3" t="s">
        <v>47</v>
      </c>
      <c r="F84" s="3" t="s">
        <v>2482</v>
      </c>
      <c r="G84" s="10">
        <v>-13258740.480743</v>
      </c>
      <c r="H84" s="10">
        <v>100.0382</v>
      </c>
      <c r="I84" s="10">
        <v>-53636.174914277995</v>
      </c>
      <c r="J84" s="41">
        <v>-9.6713369225515571</v>
      </c>
      <c r="K84" s="41">
        <v>-1.1253676628939962E-2</v>
      </c>
    </row>
    <row r="85" spans="2:11" ht="15" x14ac:dyDescent="0.25">
      <c r="B85" s="11" t="s">
        <v>2481</v>
      </c>
      <c r="C85" s="3">
        <v>125421671</v>
      </c>
      <c r="D85" s="3" t="s">
        <v>258</v>
      </c>
      <c r="E85" s="3" t="s">
        <v>47</v>
      </c>
      <c r="F85" s="3" t="s">
        <v>2483</v>
      </c>
      <c r="G85" s="10">
        <v>-282979.38638499996</v>
      </c>
      <c r="H85" s="10">
        <v>100.0382</v>
      </c>
      <c r="I85" s="10">
        <v>-1144.7491475810002</v>
      </c>
      <c r="J85" s="41">
        <v>-0.20641394946141789</v>
      </c>
      <c r="K85" s="41">
        <v>-2.4018559766277958E-4</v>
      </c>
    </row>
    <row r="86" spans="2:11" ht="15" x14ac:dyDescent="0.25">
      <c r="B86" s="11" t="s">
        <v>2481</v>
      </c>
      <c r="C86" s="3">
        <v>125421674</v>
      </c>
      <c r="D86" s="3" t="s">
        <v>258</v>
      </c>
      <c r="E86" s="3" t="s">
        <v>47</v>
      </c>
      <c r="F86" s="3" t="s">
        <v>2484</v>
      </c>
      <c r="G86" s="10">
        <v>-218298.383783</v>
      </c>
      <c r="H86" s="10">
        <v>100.0382</v>
      </c>
      <c r="I86" s="10">
        <v>-883.0921997480001</v>
      </c>
      <c r="J86" s="41">
        <v>-0.15923361818940168</v>
      </c>
      <c r="K86" s="41">
        <v>-1.8528603252163935E-4</v>
      </c>
    </row>
    <row r="87" spans="2:11" ht="15" x14ac:dyDescent="0.25">
      <c r="B87" s="11" t="s">
        <v>2481</v>
      </c>
      <c r="C87" s="3">
        <v>125421678</v>
      </c>
      <c r="D87" s="3" t="s">
        <v>258</v>
      </c>
      <c r="E87" s="3" t="s">
        <v>47</v>
      </c>
      <c r="F87" s="3" t="s">
        <v>2485</v>
      </c>
      <c r="G87" s="10">
        <v>-500000</v>
      </c>
      <c r="H87" s="10">
        <v>100.0382</v>
      </c>
      <c r="I87" s="10">
        <v>-2022.6723300000001</v>
      </c>
      <c r="J87" s="41">
        <v>-0.36471552303303756</v>
      </c>
      <c r="K87" s="41">
        <v>-4.2438709256399903E-4</v>
      </c>
    </row>
    <row r="88" spans="2:11" ht="15" x14ac:dyDescent="0.25">
      <c r="B88" s="11" t="s">
        <v>2481</v>
      </c>
      <c r="C88" s="3">
        <v>125421682</v>
      </c>
      <c r="D88" s="3" t="s">
        <v>258</v>
      </c>
      <c r="E88" s="3" t="s">
        <v>47</v>
      </c>
      <c r="F88" s="3" t="s">
        <v>2471</v>
      </c>
      <c r="G88" s="10">
        <v>-2151962.0668370002</v>
      </c>
      <c r="H88" s="10">
        <v>99.997600000000006</v>
      </c>
      <c r="I88" s="10">
        <v>-8701.8964333010008</v>
      </c>
      <c r="J88" s="41">
        <v>-1.5690711055758093</v>
      </c>
      <c r="K88" s="41">
        <v>-1.8257888202394329E-3</v>
      </c>
    </row>
    <row r="89" spans="2:11" ht="15" x14ac:dyDescent="0.25">
      <c r="B89" s="11" t="s">
        <v>2481</v>
      </c>
      <c r="C89" s="3">
        <v>125421689</v>
      </c>
      <c r="D89" s="3" t="s">
        <v>258</v>
      </c>
      <c r="E89" s="3" t="s">
        <v>47</v>
      </c>
      <c r="F89" s="3" t="s">
        <v>2486</v>
      </c>
      <c r="G89" s="10">
        <v>-7242558.2112000007</v>
      </c>
      <c r="H89" s="10">
        <v>99.997</v>
      </c>
      <c r="I89" s="10">
        <v>-29286.580702609997</v>
      </c>
      <c r="J89" s="41">
        <v>-5.2807716012022912</v>
      </c>
      <c r="K89" s="41">
        <v>-6.1447653439356525E-3</v>
      </c>
    </row>
    <row r="90" spans="2:11" ht="15" x14ac:dyDescent="0.25">
      <c r="B90" s="11" t="s">
        <v>2487</v>
      </c>
      <c r="C90" s="3">
        <v>12548027</v>
      </c>
      <c r="D90" s="3" t="s">
        <v>258</v>
      </c>
      <c r="E90" s="3" t="s">
        <v>74</v>
      </c>
      <c r="F90" s="3" t="s">
        <v>2454</v>
      </c>
      <c r="G90" s="10">
        <v>36.74</v>
      </c>
      <c r="H90" s="10">
        <v>-284.7663</v>
      </c>
      <c r="I90" s="10">
        <v>-10.462309999999999</v>
      </c>
      <c r="J90" s="41">
        <v>-1.8864977817656596E-3</v>
      </c>
      <c r="K90" s="41">
        <v>-2.1951500777208202E-6</v>
      </c>
    </row>
    <row r="91" spans="2:11" ht="15" x14ac:dyDescent="0.25">
      <c r="B91" s="11" t="s">
        <v>2487</v>
      </c>
      <c r="C91" s="3">
        <v>12548030</v>
      </c>
      <c r="D91" s="3" t="s">
        <v>258</v>
      </c>
      <c r="E91" s="3" t="s">
        <v>74</v>
      </c>
      <c r="F91" s="3" t="s">
        <v>2455</v>
      </c>
      <c r="G91" s="10">
        <v>36.07</v>
      </c>
      <c r="H91" s="10">
        <v>-25.3123</v>
      </c>
      <c r="I91" s="10">
        <v>-0.91300999999999999</v>
      </c>
      <c r="J91" s="41">
        <v>-1.6462820732035898E-4</v>
      </c>
      <c r="K91" s="41">
        <v>-1.9156323722580254E-7</v>
      </c>
    </row>
    <row r="92" spans="2:11" ht="15" x14ac:dyDescent="0.25">
      <c r="B92" s="11" t="s">
        <v>2487</v>
      </c>
      <c r="C92" s="3">
        <v>12548037</v>
      </c>
      <c r="D92" s="3" t="s">
        <v>258</v>
      </c>
      <c r="E92" s="3" t="s">
        <v>74</v>
      </c>
      <c r="F92" s="3" t="s">
        <v>2456</v>
      </c>
      <c r="G92" s="10">
        <v>43.48</v>
      </c>
      <c r="H92" s="10">
        <v>2.4643000000000002</v>
      </c>
      <c r="I92" s="10">
        <v>0.10715000000000001</v>
      </c>
      <c r="J92" s="41">
        <v>1.9320612495346676E-5</v>
      </c>
      <c r="K92" s="41">
        <v>2.2481682422694981E-8</v>
      </c>
    </row>
    <row r="93" spans="2:11" ht="15" x14ac:dyDescent="0.25">
      <c r="B93" s="11" t="s">
        <v>2487</v>
      </c>
      <c r="C93" s="3">
        <v>12548039</v>
      </c>
      <c r="D93" s="3" t="s">
        <v>258</v>
      </c>
      <c r="E93" s="3" t="s">
        <v>74</v>
      </c>
      <c r="F93" s="3" t="s">
        <v>2435</v>
      </c>
      <c r="G93" s="10">
        <v>36.1</v>
      </c>
      <c r="H93" s="10">
        <v>2.9156</v>
      </c>
      <c r="I93" s="10">
        <v>0.10525</v>
      </c>
      <c r="J93" s="41">
        <v>1.8978016473497317E-5</v>
      </c>
      <c r="K93" s="41">
        <v>2.2083033830971969E-8</v>
      </c>
    </row>
    <row r="94" spans="2:11" ht="15" x14ac:dyDescent="0.25">
      <c r="B94" s="11" t="s">
        <v>2487</v>
      </c>
      <c r="C94" s="3">
        <v>12548046</v>
      </c>
      <c r="D94" s="3" t="s">
        <v>258</v>
      </c>
      <c r="E94" s="3" t="s">
        <v>74</v>
      </c>
      <c r="F94" s="3" t="s">
        <v>2451</v>
      </c>
      <c r="G94" s="10">
        <v>44.44</v>
      </c>
      <c r="H94" s="10">
        <v>0.83169999999999999</v>
      </c>
      <c r="I94" s="10">
        <v>3.696E-2</v>
      </c>
      <c r="J94" s="41">
        <v>6.6643941934485587E-6</v>
      </c>
      <c r="K94" s="41">
        <v>7.7547641842539089E-9</v>
      </c>
    </row>
    <row r="95" spans="2:11" ht="15" x14ac:dyDescent="0.25">
      <c r="B95" s="11" t="s">
        <v>2487</v>
      </c>
      <c r="C95" s="3">
        <v>12548050</v>
      </c>
      <c r="D95" s="3" t="s">
        <v>258</v>
      </c>
      <c r="E95" s="3" t="s">
        <v>74</v>
      </c>
      <c r="F95" s="3" t="s">
        <v>2435</v>
      </c>
      <c r="G95" s="10">
        <v>35.58</v>
      </c>
      <c r="H95" s="10">
        <v>7.5533000000000001</v>
      </c>
      <c r="I95" s="10">
        <v>0.26874999999999999</v>
      </c>
      <c r="J95" s="41">
        <v>4.8459305722113096E-5</v>
      </c>
      <c r="K95" s="41">
        <v>5.6387794223978304E-8</v>
      </c>
    </row>
    <row r="96" spans="2:11" ht="15" x14ac:dyDescent="0.25">
      <c r="B96" s="11" t="s">
        <v>2487</v>
      </c>
      <c r="C96" s="3">
        <v>12548052</v>
      </c>
      <c r="D96" s="3" t="s">
        <v>258</v>
      </c>
      <c r="E96" s="3" t="s">
        <v>74</v>
      </c>
      <c r="F96" s="3" t="s">
        <v>2452</v>
      </c>
      <c r="G96" s="10">
        <v>43.48</v>
      </c>
      <c r="H96" s="10">
        <v>-21.3233</v>
      </c>
      <c r="I96" s="10">
        <v>-0.92713999999999996</v>
      </c>
      <c r="J96" s="41">
        <v>-1.6717603984074396E-4</v>
      </c>
      <c r="K96" s="41">
        <v>-1.9452792385793206E-7</v>
      </c>
    </row>
    <row r="97" spans="2:11" ht="15" x14ac:dyDescent="0.25">
      <c r="B97" s="11" t="s">
        <v>2487</v>
      </c>
      <c r="C97" s="3">
        <v>12548054</v>
      </c>
      <c r="D97" s="3" t="s">
        <v>258</v>
      </c>
      <c r="E97" s="3" t="s">
        <v>74</v>
      </c>
      <c r="F97" s="3" t="s">
        <v>2449</v>
      </c>
      <c r="G97" s="10">
        <v>254.73426899999998</v>
      </c>
      <c r="H97" s="10">
        <v>64.686400000000006</v>
      </c>
      <c r="I97" s="10">
        <v>16.477838310999999</v>
      </c>
      <c r="J97" s="41">
        <v>2.9711799231713367E-3</v>
      </c>
      <c r="K97" s="41">
        <v>3.4572984406945274E-6</v>
      </c>
    </row>
    <row r="98" spans="2:11" ht="15" x14ac:dyDescent="0.25">
      <c r="B98" s="11" t="s">
        <v>2487</v>
      </c>
      <c r="C98" s="3">
        <v>12548057</v>
      </c>
      <c r="D98" s="3" t="s">
        <v>258</v>
      </c>
      <c r="E98" s="3" t="s">
        <v>74</v>
      </c>
      <c r="F98" s="3" t="s">
        <v>2457</v>
      </c>
      <c r="G98" s="10">
        <v>35.19</v>
      </c>
      <c r="H98" s="10">
        <v>15.976100000000001</v>
      </c>
      <c r="I98" s="10">
        <v>0.56220000000000003</v>
      </c>
      <c r="J98" s="41">
        <v>1.0137235972826785E-4</v>
      </c>
      <c r="K98" s="41">
        <v>1.1795802014035574E-7</v>
      </c>
    </row>
    <row r="99" spans="2:11" ht="15" x14ac:dyDescent="0.25">
      <c r="B99" s="11" t="s">
        <v>2487</v>
      </c>
      <c r="C99" s="3">
        <v>12548058</v>
      </c>
      <c r="D99" s="3" t="s">
        <v>258</v>
      </c>
      <c r="E99" s="3" t="s">
        <v>74</v>
      </c>
      <c r="F99" s="3" t="s">
        <v>2458</v>
      </c>
      <c r="G99" s="10">
        <v>35.200000000000003</v>
      </c>
      <c r="H99" s="10">
        <v>-25.805199999999999</v>
      </c>
      <c r="I99" s="10">
        <v>-0.90834000000000004</v>
      </c>
      <c r="J99" s="41">
        <v>-1.6378614236139242E-4</v>
      </c>
      <c r="K99" s="41">
        <v>-1.9058340095035705E-7</v>
      </c>
    </row>
    <row r="100" spans="2:11" ht="15" x14ac:dyDescent="0.25">
      <c r="B100" s="11" t="s">
        <v>2487</v>
      </c>
      <c r="C100" s="3">
        <v>12548062</v>
      </c>
      <c r="D100" s="3" t="s">
        <v>258</v>
      </c>
      <c r="E100" s="3" t="s">
        <v>74</v>
      </c>
      <c r="F100" s="3" t="s">
        <v>2480</v>
      </c>
      <c r="G100" s="10">
        <v>47.407055</v>
      </c>
      <c r="H100" s="10">
        <v>-59.105200000000004</v>
      </c>
      <c r="I100" s="10">
        <v>-2.8020044639999999</v>
      </c>
      <c r="J100" s="41">
        <v>-5.0523978030028521E-4</v>
      </c>
      <c r="K100" s="41">
        <v>-5.8790270188167677E-7</v>
      </c>
    </row>
    <row r="101" spans="2:11" ht="15" x14ac:dyDescent="0.25">
      <c r="B101" s="11" t="s">
        <v>2487</v>
      </c>
      <c r="C101" s="3">
        <v>125413408</v>
      </c>
      <c r="D101" s="3" t="s">
        <v>258</v>
      </c>
      <c r="E101" s="3" t="s">
        <v>74</v>
      </c>
      <c r="F101" s="3" t="s">
        <v>2454</v>
      </c>
      <c r="G101" s="10">
        <v>5265775.8</v>
      </c>
      <c r="H101" s="10">
        <v>100.2778</v>
      </c>
      <c r="I101" s="10">
        <v>5280.4048000000003</v>
      </c>
      <c r="J101" s="41">
        <v>0.95212930433381759</v>
      </c>
      <c r="K101" s="41">
        <v>1.1079083880249575E-3</v>
      </c>
    </row>
    <row r="102" spans="2:11" ht="15" x14ac:dyDescent="0.25">
      <c r="B102" s="11" t="s">
        <v>2487</v>
      </c>
      <c r="C102" s="3">
        <v>125413437</v>
      </c>
      <c r="D102" s="3" t="s">
        <v>258</v>
      </c>
      <c r="E102" s="3" t="s">
        <v>74</v>
      </c>
      <c r="F102" s="3" t="s">
        <v>2455</v>
      </c>
      <c r="G102" s="10">
        <v>468031.5</v>
      </c>
      <c r="H102" s="10">
        <v>100.188</v>
      </c>
      <c r="I102" s="10">
        <v>468.91126000000003</v>
      </c>
      <c r="J102" s="41">
        <v>8.4551122250720978E-2</v>
      </c>
      <c r="K102" s="41">
        <v>9.8384638653716797E-5</v>
      </c>
    </row>
    <row r="103" spans="2:11" ht="15" x14ac:dyDescent="0.25">
      <c r="B103" s="11" t="s">
        <v>2487</v>
      </c>
      <c r="C103" s="3">
        <v>125413458</v>
      </c>
      <c r="D103" s="3" t="s">
        <v>258</v>
      </c>
      <c r="E103" s="3" t="s">
        <v>74</v>
      </c>
      <c r="F103" s="3" t="s">
        <v>2456</v>
      </c>
      <c r="G103" s="10">
        <v>-54346.5</v>
      </c>
      <c r="H103" s="10">
        <v>100.2975</v>
      </c>
      <c r="I103" s="10">
        <v>-54.508199999999995</v>
      </c>
      <c r="J103" s="41">
        <v>-9.8285749885100842E-3</v>
      </c>
      <c r="K103" s="41">
        <v>-1.1436640614397968E-5</v>
      </c>
    </row>
    <row r="104" spans="2:11" ht="15" x14ac:dyDescent="0.25">
      <c r="B104" s="11" t="s">
        <v>2487</v>
      </c>
      <c r="C104" s="3">
        <v>125413476</v>
      </c>
      <c r="D104" s="3" t="s">
        <v>258</v>
      </c>
      <c r="E104" s="3" t="s">
        <v>74</v>
      </c>
      <c r="F104" s="3" t="s">
        <v>2435</v>
      </c>
      <c r="G104" s="10">
        <v>-53739.5</v>
      </c>
      <c r="H104" s="10">
        <v>100.3385</v>
      </c>
      <c r="I104" s="10">
        <v>-53.921399999999998</v>
      </c>
      <c r="J104" s="41">
        <v>-9.7227669118673463E-3</v>
      </c>
      <c r="K104" s="41">
        <v>-1.1313521144070042E-5</v>
      </c>
    </row>
    <row r="105" spans="2:11" ht="15" x14ac:dyDescent="0.25">
      <c r="B105" s="11" t="s">
        <v>2487</v>
      </c>
      <c r="C105" s="3">
        <v>125413557</v>
      </c>
      <c r="D105" s="3" t="s">
        <v>258</v>
      </c>
      <c r="E105" s="3" t="s">
        <v>74</v>
      </c>
      <c r="F105" s="3" t="s">
        <v>2460</v>
      </c>
      <c r="G105" s="10">
        <v>88711371.224437997</v>
      </c>
      <c r="H105" s="10">
        <v>99.417199999999994</v>
      </c>
      <c r="I105" s="10">
        <v>88194.322543799994</v>
      </c>
      <c r="J105" s="41">
        <v>15.90264423852895</v>
      </c>
      <c r="K105" s="41">
        <v>1.8504496042131963E-2</v>
      </c>
    </row>
    <row r="106" spans="2:11" ht="15" x14ac:dyDescent="0.25">
      <c r="B106" s="11" t="s">
        <v>2487</v>
      </c>
      <c r="C106" s="3">
        <v>125413578</v>
      </c>
      <c r="D106" s="3" t="s">
        <v>258</v>
      </c>
      <c r="E106" s="3" t="s">
        <v>74</v>
      </c>
      <c r="F106" s="3" t="s">
        <v>2461</v>
      </c>
      <c r="G106" s="10">
        <v>69610876.479560003</v>
      </c>
      <c r="H106" s="10">
        <v>99.414199999999994</v>
      </c>
      <c r="I106" s="10">
        <v>69203.117867194</v>
      </c>
      <c r="J106" s="41">
        <v>12.478269937301512</v>
      </c>
      <c r="K106" s="41">
        <v>1.4519855516104378E-2</v>
      </c>
    </row>
    <row r="107" spans="2:11" ht="15" x14ac:dyDescent="0.25">
      <c r="B107" s="11" t="s">
        <v>2487</v>
      </c>
      <c r="C107" s="3">
        <v>125413582</v>
      </c>
      <c r="D107" s="3" t="s">
        <v>258</v>
      </c>
      <c r="E107" s="3" t="s">
        <v>74</v>
      </c>
      <c r="F107" s="3" t="s">
        <v>2451</v>
      </c>
      <c r="G107" s="10">
        <v>-18000</v>
      </c>
      <c r="H107" s="10">
        <v>100.45310000000001</v>
      </c>
      <c r="I107" s="10">
        <v>-18.08156</v>
      </c>
      <c r="J107" s="41">
        <v>-3.260352907805512E-3</v>
      </c>
      <c r="K107" s="41">
        <v>-3.7937833842921568E-6</v>
      </c>
    </row>
    <row r="108" spans="2:11" ht="15" x14ac:dyDescent="0.25">
      <c r="B108" s="11" t="s">
        <v>2487</v>
      </c>
      <c r="C108" s="3">
        <v>125413595</v>
      </c>
      <c r="D108" s="3" t="s">
        <v>258</v>
      </c>
      <c r="E108" s="3" t="s">
        <v>74</v>
      </c>
      <c r="F108" s="3" t="s">
        <v>2435</v>
      </c>
      <c r="G108" s="10">
        <v>-129340</v>
      </c>
      <c r="H108" s="10">
        <v>100.5586</v>
      </c>
      <c r="I108" s="10">
        <v>-130.06249</v>
      </c>
      <c r="J108" s="41">
        <v>-2.3452048245169405E-2</v>
      </c>
      <c r="K108" s="41">
        <v>-2.7289067618151576E-5</v>
      </c>
    </row>
    <row r="109" spans="2:11" ht="15" x14ac:dyDescent="0.25">
      <c r="B109" s="11" t="s">
        <v>2487</v>
      </c>
      <c r="C109" s="3">
        <v>125413600</v>
      </c>
      <c r="D109" s="3" t="s">
        <v>258</v>
      </c>
      <c r="E109" s="3" t="s">
        <v>74</v>
      </c>
      <c r="F109" s="3" t="s">
        <v>2462</v>
      </c>
      <c r="G109" s="10">
        <v>37263453.260446005</v>
      </c>
      <c r="H109" s="10">
        <v>99.397499999999994</v>
      </c>
      <c r="I109" s="10">
        <v>37038.954274390999</v>
      </c>
      <c r="J109" s="41">
        <v>6.6786307304561161</v>
      </c>
      <c r="K109" s="41">
        <v>7.7713299791467953E-3</v>
      </c>
    </row>
    <row r="110" spans="2:11" ht="15" x14ac:dyDescent="0.25">
      <c r="B110" s="11" t="s">
        <v>2487</v>
      </c>
      <c r="C110" s="3">
        <v>125413621</v>
      </c>
      <c r="D110" s="3" t="s">
        <v>258</v>
      </c>
      <c r="E110" s="3" t="s">
        <v>74</v>
      </c>
      <c r="F110" s="3" t="s">
        <v>2463</v>
      </c>
      <c r="G110" s="10">
        <v>679680</v>
      </c>
      <c r="H110" s="10">
        <v>99.536799999999999</v>
      </c>
      <c r="I110" s="10">
        <v>676.53179</v>
      </c>
      <c r="J110" s="41">
        <v>0.121987947320329</v>
      </c>
      <c r="K110" s="41">
        <v>1.4194655017860355E-4</v>
      </c>
    </row>
    <row r="111" spans="2:11" ht="15" x14ac:dyDescent="0.25">
      <c r="B111" s="11" t="s">
        <v>2487</v>
      </c>
      <c r="C111" s="3">
        <v>125413623</v>
      </c>
      <c r="D111" s="3" t="s">
        <v>258</v>
      </c>
      <c r="E111" s="3" t="s">
        <v>74</v>
      </c>
      <c r="F111" s="3" t="s">
        <v>2464</v>
      </c>
      <c r="G111" s="10">
        <v>-5662800</v>
      </c>
      <c r="H111" s="10">
        <v>99.584400000000002</v>
      </c>
      <c r="I111" s="10">
        <v>-5639.2646599999998</v>
      </c>
      <c r="J111" s="41">
        <v>-1.0168366519324583</v>
      </c>
      <c r="K111" s="41">
        <v>-1.1832025868749134E-3</v>
      </c>
    </row>
    <row r="112" spans="2:11" ht="15" x14ac:dyDescent="0.25">
      <c r="B112" s="11" t="s">
        <v>2487</v>
      </c>
      <c r="C112" s="3">
        <v>125413625</v>
      </c>
      <c r="D112" s="3" t="s">
        <v>258</v>
      </c>
      <c r="E112" s="3" t="s">
        <v>74</v>
      </c>
      <c r="F112" s="3" t="s">
        <v>2482</v>
      </c>
      <c r="G112" s="10">
        <v>55726486.240564004</v>
      </c>
      <c r="H112" s="10">
        <v>100.42449999999999</v>
      </c>
      <c r="I112" s="10">
        <v>55963.051882692998</v>
      </c>
      <c r="J112" s="41">
        <v>10.090904708189385</v>
      </c>
      <c r="K112" s="41">
        <v>1.1741890432398564E-2</v>
      </c>
    </row>
    <row r="113" spans="2:11" ht="15" x14ac:dyDescent="0.25">
      <c r="B113" s="11" t="s">
        <v>2487</v>
      </c>
      <c r="C113" s="3">
        <v>125413636</v>
      </c>
      <c r="D113" s="3" t="s">
        <v>258</v>
      </c>
      <c r="E113" s="3" t="s">
        <v>74</v>
      </c>
      <c r="F113" s="3" t="s">
        <v>2452</v>
      </c>
      <c r="G113" s="10">
        <v>444900</v>
      </c>
      <c r="H113" s="10">
        <v>100.3352</v>
      </c>
      <c r="I113" s="10">
        <v>446.39146999999997</v>
      </c>
      <c r="J113" s="41">
        <v>8.0490495689203634E-2</v>
      </c>
      <c r="K113" s="41">
        <v>9.3659647827717895E-5</v>
      </c>
    </row>
    <row r="114" spans="2:11" ht="15" x14ac:dyDescent="0.25">
      <c r="B114" s="11" t="s">
        <v>2487</v>
      </c>
      <c r="C114" s="3">
        <v>125413644</v>
      </c>
      <c r="D114" s="3" t="s">
        <v>258</v>
      </c>
      <c r="E114" s="3" t="s">
        <v>74</v>
      </c>
      <c r="F114" s="3" t="s">
        <v>2465</v>
      </c>
      <c r="G114" s="10">
        <v>74891784.25760901</v>
      </c>
      <c r="H114" s="10">
        <v>99.406099999999995</v>
      </c>
      <c r="I114" s="10">
        <v>74447.020299124997</v>
      </c>
      <c r="J114" s="41">
        <v>13.423817364746634</v>
      </c>
      <c r="K114" s="41">
        <v>1.5620105158010777E-2</v>
      </c>
    </row>
    <row r="115" spans="2:11" ht="15" x14ac:dyDescent="0.25">
      <c r="B115" s="11" t="s">
        <v>2487</v>
      </c>
      <c r="C115" s="3">
        <v>125413646</v>
      </c>
      <c r="D115" s="3" t="s">
        <v>258</v>
      </c>
      <c r="E115" s="3" t="s">
        <v>74</v>
      </c>
      <c r="F115" s="3" t="s">
        <v>2483</v>
      </c>
      <c r="G115" s="10">
        <v>1194738.9693170001</v>
      </c>
      <c r="H115" s="10">
        <v>100.3584</v>
      </c>
      <c r="I115" s="10">
        <v>1199.020338284</v>
      </c>
      <c r="J115" s="41">
        <v>0.21619978842766818</v>
      </c>
      <c r="K115" s="41">
        <v>2.5157251016008576E-4</v>
      </c>
    </row>
    <row r="116" spans="2:11" ht="15" x14ac:dyDescent="0.25">
      <c r="B116" s="11" t="s">
        <v>2487</v>
      </c>
      <c r="C116" s="3">
        <v>125413651</v>
      </c>
      <c r="D116" s="3" t="s">
        <v>258</v>
      </c>
      <c r="E116" s="3" t="s">
        <v>74</v>
      </c>
      <c r="F116" s="3" t="s">
        <v>2449</v>
      </c>
      <c r="G116" s="10">
        <v>18431487.105852</v>
      </c>
      <c r="H116" s="10">
        <v>99.801299999999998</v>
      </c>
      <c r="I116" s="10">
        <v>18394.86124373</v>
      </c>
      <c r="J116" s="41">
        <v>3.3168454129330667</v>
      </c>
      <c r="K116" s="41">
        <v>3.8595186998700683E-3</v>
      </c>
    </row>
    <row r="117" spans="2:11" ht="15" x14ac:dyDescent="0.25">
      <c r="B117" s="11" t="s">
        <v>2487</v>
      </c>
      <c r="C117" s="3">
        <v>125413655</v>
      </c>
      <c r="D117" s="3" t="s">
        <v>258</v>
      </c>
      <c r="E117" s="3" t="s">
        <v>74</v>
      </c>
      <c r="F117" s="3" t="s">
        <v>2466</v>
      </c>
      <c r="G117" s="10">
        <v>2267700</v>
      </c>
      <c r="H117" s="10">
        <v>99.656000000000006</v>
      </c>
      <c r="I117" s="10">
        <v>2259.8980499999998</v>
      </c>
      <c r="J117" s="41">
        <v>0.40749056932374783</v>
      </c>
      <c r="K117" s="41">
        <v>4.7416061845793423E-4</v>
      </c>
    </row>
    <row r="118" spans="2:11" ht="15" x14ac:dyDescent="0.25">
      <c r="B118" s="11" t="s">
        <v>2487</v>
      </c>
      <c r="C118" s="3">
        <v>125413657</v>
      </c>
      <c r="D118" s="3" t="s">
        <v>258</v>
      </c>
      <c r="E118" s="3" t="s">
        <v>74</v>
      </c>
      <c r="F118" s="3" t="s">
        <v>2484</v>
      </c>
      <c r="G118" s="10">
        <v>916853.21188700001</v>
      </c>
      <c r="H118" s="10">
        <v>100.32259999999999</v>
      </c>
      <c r="I118" s="10">
        <v>919.81082268900002</v>
      </c>
      <c r="J118" s="41">
        <v>0.1658544887932823</v>
      </c>
      <c r="K118" s="41">
        <v>1.9299015216660661E-4</v>
      </c>
    </row>
    <row r="119" spans="2:11" ht="15" x14ac:dyDescent="0.25">
      <c r="B119" s="11" t="s">
        <v>2487</v>
      </c>
      <c r="C119" s="3">
        <v>125413662</v>
      </c>
      <c r="D119" s="3" t="s">
        <v>258</v>
      </c>
      <c r="E119" s="3" t="s">
        <v>74</v>
      </c>
      <c r="F119" s="3" t="s">
        <v>2467</v>
      </c>
      <c r="G119" s="10">
        <v>1144950</v>
      </c>
      <c r="H119" s="10">
        <v>99.685299999999998</v>
      </c>
      <c r="I119" s="10">
        <v>1141.3463200000001</v>
      </c>
      <c r="J119" s="41">
        <v>0.2058003730444232</v>
      </c>
      <c r="K119" s="41">
        <v>2.3947163322959961E-4</v>
      </c>
    </row>
    <row r="120" spans="2:11" ht="15" x14ac:dyDescent="0.25">
      <c r="B120" s="11" t="s">
        <v>2487</v>
      </c>
      <c r="C120" s="3">
        <v>125413666</v>
      </c>
      <c r="D120" s="3" t="s">
        <v>258</v>
      </c>
      <c r="E120" s="3" t="s">
        <v>74</v>
      </c>
      <c r="F120" s="3" t="s">
        <v>2468</v>
      </c>
      <c r="G120" s="10">
        <v>2682400</v>
      </c>
      <c r="H120" s="10">
        <v>99.690399999999997</v>
      </c>
      <c r="I120" s="10">
        <v>2674.0945200000001</v>
      </c>
      <c r="J120" s="41">
        <v>0.48217586557956199</v>
      </c>
      <c r="K120" s="41">
        <v>5.6106527080642993E-4</v>
      </c>
    </row>
    <row r="121" spans="2:11" ht="15" x14ac:dyDescent="0.25">
      <c r="B121" s="11" t="s">
        <v>2487</v>
      </c>
      <c r="C121" s="3">
        <v>125413667</v>
      </c>
      <c r="D121" s="3" t="s">
        <v>258</v>
      </c>
      <c r="E121" s="3" t="s">
        <v>74</v>
      </c>
      <c r="F121" s="3" t="s">
        <v>2485</v>
      </c>
      <c r="G121" s="10">
        <v>2095000</v>
      </c>
      <c r="H121" s="10">
        <v>100.29730000000001</v>
      </c>
      <c r="I121" s="10">
        <v>2101.2284500000001</v>
      </c>
      <c r="J121" s="41">
        <v>0.37888026735089059</v>
      </c>
      <c r="K121" s="41">
        <v>4.408693486741168E-4</v>
      </c>
    </row>
    <row r="122" spans="2:11" ht="15" x14ac:dyDescent="0.25">
      <c r="B122" s="11" t="s">
        <v>2487</v>
      </c>
      <c r="C122" s="3">
        <v>125413670</v>
      </c>
      <c r="D122" s="3" t="s">
        <v>258</v>
      </c>
      <c r="E122" s="3" t="s">
        <v>74</v>
      </c>
      <c r="F122" s="3" t="s">
        <v>2469</v>
      </c>
      <c r="G122" s="10">
        <v>72936248.801498994</v>
      </c>
      <c r="H122" s="10">
        <v>99.343900000000005</v>
      </c>
      <c r="I122" s="10">
        <v>72457.687748317985</v>
      </c>
      <c r="J122" s="41">
        <v>13.065113460514047</v>
      </c>
      <c r="K122" s="41">
        <v>1.520271325282764E-2</v>
      </c>
    </row>
    <row r="123" spans="2:11" ht="15" x14ac:dyDescent="0.25">
      <c r="B123" s="11" t="s">
        <v>2487</v>
      </c>
      <c r="C123" s="3">
        <v>125413674</v>
      </c>
      <c r="D123" s="3" t="s">
        <v>258</v>
      </c>
      <c r="E123" s="3" t="s">
        <v>74</v>
      </c>
      <c r="F123" s="3" t="s">
        <v>2470</v>
      </c>
      <c r="G123" s="10">
        <v>-4659457.7249610005</v>
      </c>
      <c r="H123" s="10">
        <v>99.675399999999996</v>
      </c>
      <c r="I123" s="10">
        <v>-4644.3320530980009</v>
      </c>
      <c r="J123" s="41">
        <v>-0.83743667659938692</v>
      </c>
      <c r="K123" s="41">
        <v>-9.7445075392713206E-4</v>
      </c>
    </row>
    <row r="124" spans="2:11" ht="15" x14ac:dyDescent="0.25">
      <c r="B124" s="11" t="s">
        <v>2487</v>
      </c>
      <c r="C124" s="3">
        <v>125413679</v>
      </c>
      <c r="D124" s="3" t="s">
        <v>258</v>
      </c>
      <c r="E124" s="3" t="s">
        <v>74</v>
      </c>
      <c r="F124" s="3" t="s">
        <v>2457</v>
      </c>
      <c r="G124" s="10">
        <v>-255840</v>
      </c>
      <c r="H124" s="10">
        <v>100.35169999999999</v>
      </c>
      <c r="I124" s="10">
        <v>-256.73971999999998</v>
      </c>
      <c r="J124" s="41">
        <v>-4.6293687748798933E-2</v>
      </c>
      <c r="K124" s="41">
        <v>-5.3867856745978812E-5</v>
      </c>
    </row>
    <row r="125" spans="2:11" ht="15" x14ac:dyDescent="0.25">
      <c r="B125" s="11" t="s">
        <v>2487</v>
      </c>
      <c r="C125" s="3">
        <v>125413683</v>
      </c>
      <c r="D125" s="3" t="s">
        <v>258</v>
      </c>
      <c r="E125" s="3" t="s">
        <v>74</v>
      </c>
      <c r="F125" s="3" t="s">
        <v>2458</v>
      </c>
      <c r="G125" s="10">
        <v>411086</v>
      </c>
      <c r="H125" s="10">
        <v>100.25920000000001</v>
      </c>
      <c r="I125" s="10">
        <v>412.15159</v>
      </c>
      <c r="J125" s="41">
        <v>7.4316576385730276E-2</v>
      </c>
      <c r="K125" s="41">
        <v>8.6475605752578511E-5</v>
      </c>
    </row>
    <row r="126" spans="2:11" ht="15" x14ac:dyDescent="0.25">
      <c r="B126" s="11" t="s">
        <v>2487</v>
      </c>
      <c r="C126" s="3">
        <v>125413686</v>
      </c>
      <c r="D126" s="3" t="s">
        <v>258</v>
      </c>
      <c r="E126" s="3" t="s">
        <v>74</v>
      </c>
      <c r="F126" s="3" t="s">
        <v>2471</v>
      </c>
      <c r="G126" s="10">
        <v>9068368.14965</v>
      </c>
      <c r="H126" s="10">
        <v>100.327</v>
      </c>
      <c r="I126" s="10">
        <v>9098.0217066960013</v>
      </c>
      <c r="J126" s="41">
        <v>1.6404979175858705</v>
      </c>
      <c r="K126" s="41">
        <v>1.9089018635998587E-3</v>
      </c>
    </row>
    <row r="127" spans="2:11" ht="15" x14ac:dyDescent="0.25">
      <c r="B127" s="11" t="s">
        <v>2487</v>
      </c>
      <c r="C127" s="3">
        <v>125413690</v>
      </c>
      <c r="D127" s="3" t="s">
        <v>258</v>
      </c>
      <c r="E127" s="3" t="s">
        <v>74</v>
      </c>
      <c r="F127" s="3" t="s">
        <v>2471</v>
      </c>
      <c r="G127" s="10">
        <v>37559481.256789997</v>
      </c>
      <c r="H127" s="10">
        <v>99.242900000000006</v>
      </c>
      <c r="I127" s="10">
        <v>37275.134788657997</v>
      </c>
      <c r="J127" s="41">
        <v>6.7212173118383314</v>
      </c>
      <c r="K127" s="41">
        <v>7.8208842051494028E-3</v>
      </c>
    </row>
    <row r="128" spans="2:11" ht="15" x14ac:dyDescent="0.25">
      <c r="B128" s="11" t="s">
        <v>2487</v>
      </c>
      <c r="C128" s="3">
        <v>125413699</v>
      </c>
      <c r="D128" s="3" t="s">
        <v>258</v>
      </c>
      <c r="E128" s="3" t="s">
        <v>74</v>
      </c>
      <c r="F128" s="3" t="s">
        <v>2472</v>
      </c>
      <c r="G128" s="10">
        <v>386650</v>
      </c>
      <c r="H128" s="10">
        <v>99.745500000000007</v>
      </c>
      <c r="I128" s="10">
        <v>385.66582</v>
      </c>
      <c r="J128" s="41">
        <v>6.9540829313300245E-2</v>
      </c>
      <c r="K128" s="41">
        <v>8.0918492641420862E-5</v>
      </c>
    </row>
    <row r="129" spans="2:11" ht="15" x14ac:dyDescent="0.25">
      <c r="B129" s="11" t="s">
        <v>2487</v>
      </c>
      <c r="C129" s="3">
        <v>125413702</v>
      </c>
      <c r="D129" s="3" t="s">
        <v>258</v>
      </c>
      <c r="E129" s="3" t="s">
        <v>74</v>
      </c>
      <c r="F129" s="3" t="s">
        <v>2473</v>
      </c>
      <c r="G129" s="10">
        <v>70609291.877797008</v>
      </c>
      <c r="H129" s="10">
        <v>99.087100000000007</v>
      </c>
      <c r="I129" s="10">
        <v>69964.664742013993</v>
      </c>
      <c r="J129" s="41">
        <v>12.615587268756849</v>
      </c>
      <c r="K129" s="41">
        <v>1.4679639510408614E-2</v>
      </c>
    </row>
    <row r="130" spans="2:11" ht="15" x14ac:dyDescent="0.25">
      <c r="B130" s="11" t="s">
        <v>2487</v>
      </c>
      <c r="C130" s="3">
        <v>125413710</v>
      </c>
      <c r="D130" s="3" t="s">
        <v>258</v>
      </c>
      <c r="E130" s="3" t="s">
        <v>74</v>
      </c>
      <c r="F130" s="3" t="s">
        <v>2474</v>
      </c>
      <c r="G130" s="10">
        <v>5383682.8259730004</v>
      </c>
      <c r="H130" s="10">
        <v>99.7346</v>
      </c>
      <c r="I130" s="10">
        <v>5369.3945438800001</v>
      </c>
      <c r="J130" s="41">
        <v>0.96817537393312347</v>
      </c>
      <c r="K130" s="41">
        <v>1.1265797754331434E-3</v>
      </c>
    </row>
    <row r="131" spans="2:11" ht="15" x14ac:dyDescent="0.25">
      <c r="B131" s="11" t="s">
        <v>2487</v>
      </c>
      <c r="C131" s="3">
        <v>125413713</v>
      </c>
      <c r="D131" s="3" t="s">
        <v>258</v>
      </c>
      <c r="E131" s="3" t="s">
        <v>74</v>
      </c>
      <c r="F131" s="3" t="s">
        <v>2474</v>
      </c>
      <c r="G131" s="10">
        <v>20765633.757325001</v>
      </c>
      <c r="H131" s="10">
        <v>98.802800000000005</v>
      </c>
      <c r="I131" s="10">
        <v>20517.029146369001</v>
      </c>
      <c r="J131" s="41">
        <v>3.6995013503754439</v>
      </c>
      <c r="K131" s="41">
        <v>4.3047814608104945E-3</v>
      </c>
    </row>
    <row r="132" spans="2:11" ht="15" x14ac:dyDescent="0.25">
      <c r="B132" s="11" t="s">
        <v>2487</v>
      </c>
      <c r="C132" s="3">
        <v>125413718</v>
      </c>
      <c r="D132" s="3" t="s">
        <v>258</v>
      </c>
      <c r="E132" s="3" t="s">
        <v>74</v>
      </c>
      <c r="F132" s="3" t="s">
        <v>2480</v>
      </c>
      <c r="G132" s="10">
        <v>-3120260.3615899999</v>
      </c>
      <c r="H132" s="10">
        <v>99.858099999999993</v>
      </c>
      <c r="I132" s="10">
        <v>-3115.8334192439997</v>
      </c>
      <c r="J132" s="41">
        <v>-0.56182743904119803</v>
      </c>
      <c r="K132" s="41">
        <v>-6.5374873927637352E-4</v>
      </c>
    </row>
    <row r="133" spans="2:11" ht="15" x14ac:dyDescent="0.25">
      <c r="B133" s="11" t="s">
        <v>2487</v>
      </c>
      <c r="C133" s="3">
        <v>125413719</v>
      </c>
      <c r="D133" s="3" t="s">
        <v>258</v>
      </c>
      <c r="E133" s="3" t="s">
        <v>74</v>
      </c>
      <c r="F133" s="3" t="s">
        <v>2475</v>
      </c>
      <c r="G133" s="10">
        <v>4941170</v>
      </c>
      <c r="H133" s="10">
        <v>99.838800000000006</v>
      </c>
      <c r="I133" s="10">
        <v>4933.2070700000004</v>
      </c>
      <c r="J133" s="41">
        <v>0.88952479849532951</v>
      </c>
      <c r="K133" s="41">
        <v>1.035061079543944E-3</v>
      </c>
    </row>
    <row r="134" spans="2:11" ht="15" x14ac:dyDescent="0.25">
      <c r="B134" s="11" t="s">
        <v>2487</v>
      </c>
      <c r="C134" s="3">
        <v>125413720</v>
      </c>
      <c r="D134" s="3" t="s">
        <v>258</v>
      </c>
      <c r="E134" s="3" t="s">
        <v>74</v>
      </c>
      <c r="F134" s="3" t="s">
        <v>2475</v>
      </c>
      <c r="G134" s="10">
        <v>-4317784.3712770008</v>
      </c>
      <c r="H134" s="10">
        <v>99.841499999999996</v>
      </c>
      <c r="I134" s="10">
        <v>-4310.9417433520002</v>
      </c>
      <c r="J134" s="41">
        <v>-0.77732183773512109</v>
      </c>
      <c r="K134" s="41">
        <v>-9.0450044999326837E-4</v>
      </c>
    </row>
    <row r="135" spans="2:11" ht="15" x14ac:dyDescent="0.25">
      <c r="B135" s="11" t="s">
        <v>2487</v>
      </c>
      <c r="C135" s="3">
        <v>125413721</v>
      </c>
      <c r="D135" s="3" t="s">
        <v>258</v>
      </c>
      <c r="E135" s="3" t="s">
        <v>74</v>
      </c>
      <c r="F135" s="3" t="s">
        <v>2475</v>
      </c>
      <c r="G135" s="10">
        <v>228054</v>
      </c>
      <c r="H135" s="10">
        <v>99.624899999999997</v>
      </c>
      <c r="I135" s="10">
        <v>227.19857000000002</v>
      </c>
      <c r="J135" s="41">
        <v>4.0967013816769912E-2</v>
      </c>
      <c r="K135" s="41">
        <v>4.7669678932621888E-5</v>
      </c>
    </row>
    <row r="136" spans="2:11" ht="15" x14ac:dyDescent="0.25">
      <c r="B136" s="11" t="s">
        <v>2487</v>
      </c>
      <c r="C136" s="3">
        <v>125413722</v>
      </c>
      <c r="D136" s="3" t="s">
        <v>258</v>
      </c>
      <c r="E136" s="3" t="s">
        <v>74</v>
      </c>
      <c r="F136" s="3" t="s">
        <v>2475</v>
      </c>
      <c r="G136" s="10">
        <v>-806703.48573700001</v>
      </c>
      <c r="H136" s="10">
        <v>99.627600000000001</v>
      </c>
      <c r="I136" s="10">
        <v>-803.69903052699999</v>
      </c>
      <c r="J136" s="41">
        <v>-0.14491794243301878</v>
      </c>
      <c r="K136" s="41">
        <v>-1.6862815088880868E-4</v>
      </c>
    </row>
    <row r="137" spans="2:11" ht="15" x14ac:dyDescent="0.25">
      <c r="B137" s="11" t="s">
        <v>2487</v>
      </c>
      <c r="C137" s="3">
        <v>125413730</v>
      </c>
      <c r="D137" s="3" t="s">
        <v>258</v>
      </c>
      <c r="E137" s="3" t="s">
        <v>74</v>
      </c>
      <c r="F137" s="3" t="s">
        <v>2476</v>
      </c>
      <c r="G137" s="10">
        <v>-11606400</v>
      </c>
      <c r="H137" s="10">
        <v>99.179100000000005</v>
      </c>
      <c r="I137" s="10">
        <v>-11511.12607</v>
      </c>
      <c r="J137" s="41">
        <v>-2.0756136834675956</v>
      </c>
      <c r="K137" s="41">
        <v>-2.4152074720797472E-3</v>
      </c>
    </row>
    <row r="138" spans="2:11" ht="15" x14ac:dyDescent="0.25">
      <c r="B138" s="11" t="s">
        <v>2487</v>
      </c>
      <c r="C138" s="3">
        <v>125413734</v>
      </c>
      <c r="D138" s="3" t="s">
        <v>258</v>
      </c>
      <c r="E138" s="3" t="s">
        <v>74</v>
      </c>
      <c r="F138" s="3" t="s">
        <v>2477</v>
      </c>
      <c r="G138" s="10">
        <v>-8560547.4710450005</v>
      </c>
      <c r="H138" s="10">
        <v>99.856499999999997</v>
      </c>
      <c r="I138" s="10">
        <v>-8548.2647236939993</v>
      </c>
      <c r="J138" s="41">
        <v>-1.5413692042382965</v>
      </c>
      <c r="K138" s="41">
        <v>-1.7935545756716279E-3</v>
      </c>
    </row>
    <row r="139" spans="2:11" ht="15" x14ac:dyDescent="0.25">
      <c r="B139" s="11" t="s">
        <v>2487</v>
      </c>
      <c r="C139" s="3">
        <v>125413735</v>
      </c>
      <c r="D139" s="3" t="s">
        <v>258</v>
      </c>
      <c r="E139" s="3" t="s">
        <v>74</v>
      </c>
      <c r="F139" s="3" t="s">
        <v>2477</v>
      </c>
      <c r="G139" s="10">
        <v>9910948</v>
      </c>
      <c r="H139" s="10">
        <v>99.853899999999996</v>
      </c>
      <c r="I139" s="10">
        <v>9896.4654100000007</v>
      </c>
      <c r="J139" s="41">
        <v>1.7844682525451439</v>
      </c>
      <c r="K139" s="41">
        <v>2.0764273677536713E-3</v>
      </c>
    </row>
    <row r="140" spans="2:11" ht="15" x14ac:dyDescent="0.25">
      <c r="B140" s="11" t="s">
        <v>2487</v>
      </c>
      <c r="C140" s="3">
        <v>125413736</v>
      </c>
      <c r="D140" s="3" t="s">
        <v>258</v>
      </c>
      <c r="E140" s="3" t="s">
        <v>74</v>
      </c>
      <c r="F140" s="3" t="s">
        <v>2477</v>
      </c>
      <c r="G140" s="10">
        <v>-1658791.2054620001</v>
      </c>
      <c r="H140" s="10">
        <v>99.645399999999995</v>
      </c>
      <c r="I140" s="10">
        <v>-1652.908995022</v>
      </c>
      <c r="J140" s="41">
        <v>-0.29804212956503001</v>
      </c>
      <c r="K140" s="41">
        <v>-3.4680518058516585E-4</v>
      </c>
    </row>
    <row r="141" spans="2:11" ht="15" x14ac:dyDescent="0.25">
      <c r="B141" s="11" t="s">
        <v>2487</v>
      </c>
      <c r="C141" s="3">
        <v>125413737</v>
      </c>
      <c r="D141" s="3" t="s">
        <v>258</v>
      </c>
      <c r="E141" s="3" t="s">
        <v>74</v>
      </c>
      <c r="F141" s="3" t="s">
        <v>2477</v>
      </c>
      <c r="G141" s="10">
        <v>462768</v>
      </c>
      <c r="H141" s="10">
        <v>99.642799999999994</v>
      </c>
      <c r="I141" s="10">
        <v>461.11484000000002</v>
      </c>
      <c r="J141" s="41">
        <v>8.3145320947212151E-2</v>
      </c>
      <c r="K141" s="41">
        <v>9.6748832415042538E-5</v>
      </c>
    </row>
    <row r="142" spans="2:11" ht="15" x14ac:dyDescent="0.25">
      <c r="B142" s="11" t="s">
        <v>2487</v>
      </c>
      <c r="C142" s="3">
        <v>125413740</v>
      </c>
      <c r="D142" s="3" t="s">
        <v>258</v>
      </c>
      <c r="E142" s="3" t="s">
        <v>74</v>
      </c>
      <c r="F142" s="3" t="s">
        <v>2486</v>
      </c>
      <c r="G142" s="10">
        <v>29064386.101546001</v>
      </c>
      <c r="H142" s="10">
        <v>100.3758</v>
      </c>
      <c r="I142" s="10">
        <v>29173.604574732999</v>
      </c>
      <c r="J142" s="41">
        <v>5.260400458057763</v>
      </c>
      <c r="K142" s="41">
        <v>6.1210612522111865E-3</v>
      </c>
    </row>
    <row r="143" spans="2:11" ht="15" x14ac:dyDescent="0.25">
      <c r="B143" s="11" t="s">
        <v>2487</v>
      </c>
      <c r="C143" s="3">
        <v>125413745</v>
      </c>
      <c r="D143" s="3" t="s">
        <v>258</v>
      </c>
      <c r="E143" s="3" t="s">
        <v>74</v>
      </c>
      <c r="F143" s="3" t="s">
        <v>2478</v>
      </c>
      <c r="G143" s="10">
        <v>20075002.187168997</v>
      </c>
      <c r="H143" s="10">
        <v>99.130200000000002</v>
      </c>
      <c r="I143" s="10">
        <v>19900.384377711998</v>
      </c>
      <c r="J143" s="41">
        <v>3.5883118531985456</v>
      </c>
      <c r="K143" s="41">
        <v>4.1754001089060345E-3</v>
      </c>
    </row>
    <row r="144" spans="2:11" ht="15" x14ac:dyDescent="0.25">
      <c r="B144" s="11" t="s">
        <v>2487</v>
      </c>
      <c r="C144" s="3">
        <v>125413750</v>
      </c>
      <c r="D144" s="3" t="s">
        <v>258</v>
      </c>
      <c r="E144" s="3" t="s">
        <v>74</v>
      </c>
      <c r="F144" s="3" t="s">
        <v>2478</v>
      </c>
      <c r="G144" s="10">
        <v>3271990</v>
      </c>
      <c r="H144" s="10">
        <v>99.885000000000005</v>
      </c>
      <c r="I144" s="10">
        <v>3268.2263800000001</v>
      </c>
      <c r="J144" s="41">
        <v>0.58930597699533016</v>
      </c>
      <c r="K144" s="41">
        <v>6.8572307569420476E-4</v>
      </c>
    </row>
    <row r="145" spans="2:11" ht="15" x14ac:dyDescent="0.25">
      <c r="B145" s="11" t="s">
        <v>2487</v>
      </c>
      <c r="C145" s="3">
        <v>125413751</v>
      </c>
      <c r="D145" s="3" t="s">
        <v>258</v>
      </c>
      <c r="E145" s="3" t="s">
        <v>74</v>
      </c>
      <c r="F145" s="3" t="s">
        <v>2478</v>
      </c>
      <c r="G145" s="10">
        <v>-547776.94293899997</v>
      </c>
      <c r="H145" s="10">
        <v>99.691699999999997</v>
      </c>
      <c r="I145" s="10">
        <v>-546.08815349200006</v>
      </c>
      <c r="J145" s="41">
        <v>-9.8467173139695094E-2</v>
      </c>
      <c r="K145" s="41">
        <v>-1.1457751228747601E-4</v>
      </c>
    </row>
    <row r="146" spans="2:11" ht="15" x14ac:dyDescent="0.25">
      <c r="B146" s="11" t="s">
        <v>2487</v>
      </c>
      <c r="C146" s="3">
        <v>125413752</v>
      </c>
      <c r="D146" s="3" t="s">
        <v>258</v>
      </c>
      <c r="E146" s="3" t="s">
        <v>74</v>
      </c>
      <c r="F146" s="3" t="s">
        <v>2478</v>
      </c>
      <c r="G146" s="10">
        <v>-2843149.0759899998</v>
      </c>
      <c r="H146" s="10">
        <v>99.887600000000006</v>
      </c>
      <c r="I146" s="10">
        <v>-2839.954398803</v>
      </c>
      <c r="J146" s="41">
        <v>-0.51208267329657486</v>
      </c>
      <c r="K146" s="41">
        <v>-5.9586516928441147E-4</v>
      </c>
    </row>
    <row r="147" spans="2:11" ht="15" x14ac:dyDescent="0.25">
      <c r="B147" s="11" t="s">
        <v>2487</v>
      </c>
      <c r="C147" s="3">
        <v>125413753</v>
      </c>
      <c r="D147" s="3" t="s">
        <v>258</v>
      </c>
      <c r="E147" s="3" t="s">
        <v>74</v>
      </c>
      <c r="F147" s="3" t="s">
        <v>2478</v>
      </c>
      <c r="G147" s="10">
        <v>153976</v>
      </c>
      <c r="H147" s="10">
        <v>99.689099999999996</v>
      </c>
      <c r="I147" s="10">
        <v>153.49723999999998</v>
      </c>
      <c r="J147" s="41">
        <v>2.7677654625713737E-2</v>
      </c>
      <c r="K147" s="41">
        <v>3.2206030820720409E-5</v>
      </c>
    </row>
    <row r="148" spans="2:11" ht="15" x14ac:dyDescent="0.25">
      <c r="B148" s="11" t="s">
        <v>2488</v>
      </c>
      <c r="C148" s="3">
        <v>125421662</v>
      </c>
      <c r="D148" s="3" t="s">
        <v>258</v>
      </c>
      <c r="E148" s="3" t="s">
        <v>47</v>
      </c>
      <c r="F148" s="3" t="s">
        <v>2482</v>
      </c>
      <c r="G148" s="10">
        <v>-1515960.9984899999</v>
      </c>
      <c r="H148" s="10">
        <v>100.0382</v>
      </c>
      <c r="I148" s="10">
        <v>-6132.5847203100002</v>
      </c>
      <c r="J148" s="41">
        <v>-1.1057890151749274</v>
      </c>
      <c r="K148" s="41">
        <v>-1.2867085591440142E-3</v>
      </c>
    </row>
    <row r="149" spans="2:11" ht="15" x14ac:dyDescent="0.25">
      <c r="B149" s="11" t="s">
        <v>2488</v>
      </c>
      <c r="C149" s="3">
        <v>125421664</v>
      </c>
      <c r="D149" s="3" t="s">
        <v>258</v>
      </c>
      <c r="E149" s="3" t="s">
        <v>47</v>
      </c>
      <c r="F149" s="3" t="s">
        <v>2489</v>
      </c>
      <c r="G149" s="10">
        <v>-218298.383783</v>
      </c>
      <c r="H149" s="10">
        <v>100.0382</v>
      </c>
      <c r="I149" s="10">
        <v>-883.0921997480001</v>
      </c>
      <c r="J149" s="41">
        <v>-0.15923361818940168</v>
      </c>
      <c r="K149" s="41">
        <v>-1.8528603252163935E-4</v>
      </c>
    </row>
    <row r="150" spans="2:11" ht="15" x14ac:dyDescent="0.25">
      <c r="B150" s="11" t="s">
        <v>2488</v>
      </c>
      <c r="C150" s="3">
        <v>125421668</v>
      </c>
      <c r="D150" s="3" t="s">
        <v>258</v>
      </c>
      <c r="E150" s="3" t="s">
        <v>47</v>
      </c>
      <c r="F150" s="3" t="s">
        <v>2490</v>
      </c>
      <c r="G150" s="10">
        <v>-262766.573072</v>
      </c>
      <c r="H150" s="10">
        <v>100.0382</v>
      </c>
      <c r="I150" s="10">
        <v>-1062.9813515850001</v>
      </c>
      <c r="J150" s="41">
        <v>-0.19167009597530238</v>
      </c>
      <c r="K150" s="41">
        <v>-2.2302948359851653E-4</v>
      </c>
    </row>
    <row r="151" spans="2:11" ht="15" x14ac:dyDescent="0.25">
      <c r="B151" s="11" t="s">
        <v>2488</v>
      </c>
      <c r="C151" s="3">
        <v>125421669</v>
      </c>
      <c r="D151" s="3" t="s">
        <v>258</v>
      </c>
      <c r="E151" s="3" t="s">
        <v>47</v>
      </c>
      <c r="F151" s="3" t="s">
        <v>2491</v>
      </c>
      <c r="G151" s="10">
        <v>-246596.32242099999</v>
      </c>
      <c r="H151" s="10">
        <v>100.0382</v>
      </c>
      <c r="I151" s="10">
        <v>-997.56711462700002</v>
      </c>
      <c r="J151" s="41">
        <v>-0.17987501315734339</v>
      </c>
      <c r="K151" s="41">
        <v>-2.0930459231328392E-4</v>
      </c>
    </row>
    <row r="152" spans="2:11" ht="15" x14ac:dyDescent="0.25">
      <c r="B152" s="11" t="s">
        <v>2488</v>
      </c>
      <c r="C152" s="3">
        <v>125421690</v>
      </c>
      <c r="D152" s="3" t="s">
        <v>258</v>
      </c>
      <c r="E152" s="3" t="s">
        <v>47</v>
      </c>
      <c r="F152" s="3" t="s">
        <v>2486</v>
      </c>
      <c r="G152" s="10">
        <v>-707448.46596199996</v>
      </c>
      <c r="H152" s="10">
        <v>99.997</v>
      </c>
      <c r="I152" s="10">
        <v>-2860.6945211600005</v>
      </c>
      <c r="J152" s="41">
        <v>-0.51582240140824709</v>
      </c>
      <c r="K152" s="41">
        <v>-6.0021675905798052E-4</v>
      </c>
    </row>
    <row r="153" spans="2:11" ht="15" x14ac:dyDescent="0.25">
      <c r="B153" s="11" t="s">
        <v>2492</v>
      </c>
      <c r="C153" s="3">
        <v>12548056</v>
      </c>
      <c r="D153" s="3" t="s">
        <v>258</v>
      </c>
      <c r="E153" s="3" t="s">
        <v>74</v>
      </c>
      <c r="F153" s="3" t="s">
        <v>2449</v>
      </c>
      <c r="G153" s="10">
        <v>22.628245</v>
      </c>
      <c r="H153" s="10">
        <v>67.251400000000004</v>
      </c>
      <c r="I153" s="10">
        <v>1.5217802679999999</v>
      </c>
      <c r="J153" s="41">
        <v>2.7439782418192075E-4</v>
      </c>
      <c r="K153" s="41">
        <v>3.1929240039477042E-7</v>
      </c>
    </row>
    <row r="154" spans="2:11" ht="15" x14ac:dyDescent="0.25">
      <c r="B154" s="11" t="s">
        <v>2492</v>
      </c>
      <c r="C154" s="3">
        <v>125413599</v>
      </c>
      <c r="D154" s="3" t="s">
        <v>258</v>
      </c>
      <c r="E154" s="3" t="s">
        <v>74</v>
      </c>
      <c r="F154" s="3" t="s">
        <v>2462</v>
      </c>
      <c r="G154" s="10">
        <v>2509893.7526669996</v>
      </c>
      <c r="H154" s="10">
        <v>99.538300000000007</v>
      </c>
      <c r="I154" s="10">
        <v>2498.3065124559998</v>
      </c>
      <c r="J154" s="41">
        <v>0.45047888027777283</v>
      </c>
      <c r="K154" s="41">
        <v>5.2418230151737237E-4</v>
      </c>
    </row>
    <row r="155" spans="2:11" ht="15" x14ac:dyDescent="0.25">
      <c r="B155" s="11" t="s">
        <v>2492</v>
      </c>
      <c r="C155" s="3">
        <v>125413626</v>
      </c>
      <c r="D155" s="3" t="s">
        <v>258</v>
      </c>
      <c r="E155" s="3" t="s">
        <v>74</v>
      </c>
      <c r="F155" s="3" t="s">
        <v>2482</v>
      </c>
      <c r="G155" s="10">
        <v>6367036.1936610006</v>
      </c>
      <c r="H155" s="10">
        <v>100.4487</v>
      </c>
      <c r="I155" s="10">
        <v>6395.6057359150009</v>
      </c>
      <c r="J155" s="41">
        <v>1.1532153065481123</v>
      </c>
      <c r="K155" s="41">
        <v>1.3418943262305876E-3</v>
      </c>
    </row>
    <row r="156" spans="2:11" ht="15" x14ac:dyDescent="0.25">
      <c r="B156" s="11" t="s">
        <v>2492</v>
      </c>
      <c r="C156" s="3">
        <v>125413628</v>
      </c>
      <c r="D156" s="3" t="s">
        <v>258</v>
      </c>
      <c r="E156" s="3" t="s">
        <v>74</v>
      </c>
      <c r="F156" s="3" t="s">
        <v>2489</v>
      </c>
      <c r="G156" s="10">
        <v>922310.67148100003</v>
      </c>
      <c r="H156" s="10">
        <v>100.40770000000001</v>
      </c>
      <c r="I156" s="10">
        <v>926.07119384600003</v>
      </c>
      <c r="J156" s="41">
        <v>0.16698331945311842</v>
      </c>
      <c r="K156" s="41">
        <v>1.9430367224313366E-4</v>
      </c>
    </row>
    <row r="157" spans="2:11" ht="15" x14ac:dyDescent="0.25">
      <c r="B157" s="11" t="s">
        <v>2492</v>
      </c>
      <c r="C157" s="3">
        <v>125413639</v>
      </c>
      <c r="D157" s="3" t="s">
        <v>258</v>
      </c>
      <c r="E157" s="3" t="s">
        <v>74</v>
      </c>
      <c r="F157" s="3" t="s">
        <v>2490</v>
      </c>
      <c r="G157" s="10">
        <v>1117283.4687010001</v>
      </c>
      <c r="H157" s="10">
        <v>100.3553</v>
      </c>
      <c r="I157" s="10">
        <v>1121.2530323840001</v>
      </c>
      <c r="J157" s="41">
        <v>0.20217727809541447</v>
      </c>
      <c r="K157" s="41">
        <v>2.3525575911843974E-4</v>
      </c>
    </row>
    <row r="158" spans="2:11" ht="15" x14ac:dyDescent="0.25">
      <c r="B158" s="11" t="s">
        <v>2492</v>
      </c>
      <c r="C158" s="3">
        <v>125413640</v>
      </c>
      <c r="D158" s="3" t="s">
        <v>258</v>
      </c>
      <c r="E158" s="3" t="s">
        <v>74</v>
      </c>
      <c r="F158" s="3" t="s">
        <v>2491</v>
      </c>
      <c r="G158" s="10">
        <v>1039156.9026830001</v>
      </c>
      <c r="H158" s="10">
        <v>100.3639</v>
      </c>
      <c r="I158" s="10">
        <v>1042.9383368189999</v>
      </c>
      <c r="J158" s="41">
        <v>0.188056065909671</v>
      </c>
      <c r="K158" s="41">
        <v>2.188241574878063E-4</v>
      </c>
    </row>
    <row r="159" spans="2:11" ht="15" x14ac:dyDescent="0.25">
      <c r="B159" s="11" t="s">
        <v>2492</v>
      </c>
      <c r="C159" s="3">
        <v>125413645</v>
      </c>
      <c r="D159" s="3" t="s">
        <v>258</v>
      </c>
      <c r="E159" s="3" t="s">
        <v>74</v>
      </c>
      <c r="F159" s="3" t="s">
        <v>2465</v>
      </c>
      <c r="G159" s="10">
        <v>8086014.6890700003</v>
      </c>
      <c r="H159" s="10">
        <v>99.406099999999995</v>
      </c>
      <c r="I159" s="10">
        <v>8037.9902141509992</v>
      </c>
      <c r="J159" s="41">
        <v>1.4493597215958944</v>
      </c>
      <c r="K159" s="41">
        <v>1.6864913048182245E-3</v>
      </c>
    </row>
    <row r="160" spans="2:11" ht="15" x14ac:dyDescent="0.25">
      <c r="B160" s="11" t="s">
        <v>2492</v>
      </c>
      <c r="C160" s="3">
        <v>125413653</v>
      </c>
      <c r="D160" s="3" t="s">
        <v>258</v>
      </c>
      <c r="E160" s="3" t="s">
        <v>74</v>
      </c>
      <c r="F160" s="3" t="s">
        <v>2449</v>
      </c>
      <c r="G160" s="10">
        <v>1748570.0540989998</v>
      </c>
      <c r="H160" s="10">
        <v>99.796999999999997</v>
      </c>
      <c r="I160" s="10">
        <v>1745.020846997</v>
      </c>
      <c r="J160" s="41">
        <v>0.31465115801335208</v>
      </c>
      <c r="K160" s="41">
        <v>3.661316332540248E-4</v>
      </c>
    </row>
    <row r="161" spans="2:11" ht="15" x14ac:dyDescent="0.25">
      <c r="B161" s="11" t="s">
        <v>2492</v>
      </c>
      <c r="C161" s="3">
        <v>125413671</v>
      </c>
      <c r="D161" s="3" t="s">
        <v>258</v>
      </c>
      <c r="E161" s="3" t="s">
        <v>74</v>
      </c>
      <c r="F161" s="3" t="s">
        <v>2469</v>
      </c>
      <c r="G161" s="10">
        <v>5447353.1879099999</v>
      </c>
      <c r="H161" s="10">
        <v>99.711200000000005</v>
      </c>
      <c r="I161" s="10">
        <v>5431.6227761620003</v>
      </c>
      <c r="J161" s="41">
        <v>0.97939597647340304</v>
      </c>
      <c r="K161" s="41">
        <v>1.1396361949934759E-3</v>
      </c>
    </row>
    <row r="162" spans="2:11" ht="15" x14ac:dyDescent="0.25">
      <c r="B162" s="11" t="s">
        <v>2492</v>
      </c>
      <c r="C162" s="3">
        <v>125413712</v>
      </c>
      <c r="D162" s="3" t="s">
        <v>258</v>
      </c>
      <c r="E162" s="3" t="s">
        <v>74</v>
      </c>
      <c r="F162" s="3" t="s">
        <v>2474</v>
      </c>
      <c r="G162" s="10">
        <v>3229360.7574239997</v>
      </c>
      <c r="H162" s="10">
        <v>99.233900000000006</v>
      </c>
      <c r="I162" s="10">
        <v>3204.6217850400003</v>
      </c>
      <c r="J162" s="41">
        <v>0.57783719741394302</v>
      </c>
      <c r="K162" s="41">
        <v>6.7237787453214358E-4</v>
      </c>
    </row>
    <row r="163" spans="2:11" ht="15" x14ac:dyDescent="0.25">
      <c r="B163" s="11" t="s">
        <v>2492</v>
      </c>
      <c r="C163" s="3">
        <v>125413741</v>
      </c>
      <c r="D163" s="3" t="s">
        <v>258</v>
      </c>
      <c r="E163" s="3" t="s">
        <v>74</v>
      </c>
      <c r="F163" s="3" t="s">
        <v>2486</v>
      </c>
      <c r="G163" s="10">
        <v>2836868.3485090001</v>
      </c>
      <c r="H163" s="10">
        <v>100.3737</v>
      </c>
      <c r="I163" s="10">
        <v>2847.4684907260003</v>
      </c>
      <c r="J163" s="41">
        <v>0.51343756698111709</v>
      </c>
      <c r="K163" s="41">
        <v>5.9744173884398056E-4</v>
      </c>
    </row>
    <row r="164" spans="2:11" ht="15" x14ac:dyDescent="0.25">
      <c r="B164" s="11" t="s">
        <v>2492</v>
      </c>
      <c r="C164" s="3">
        <v>125413746</v>
      </c>
      <c r="D164" s="3" t="s">
        <v>258</v>
      </c>
      <c r="E164" s="3" t="s">
        <v>74</v>
      </c>
      <c r="F164" s="3" t="s">
        <v>2478</v>
      </c>
      <c r="G164" s="10">
        <v>13201796.887388999</v>
      </c>
      <c r="H164" s="10">
        <v>99.160899999999998</v>
      </c>
      <c r="I164" s="10">
        <v>13091.017249529999</v>
      </c>
      <c r="J164" s="41">
        <v>2.3604897008685781</v>
      </c>
      <c r="K164" s="41">
        <v>2.7466924161825045E-3</v>
      </c>
    </row>
    <row r="165" spans="2:11" ht="15" x14ac:dyDescent="0.25">
      <c r="B165" s="11" t="s">
        <v>2493</v>
      </c>
      <c r="C165" s="3">
        <v>125432344</v>
      </c>
      <c r="D165" s="3" t="s">
        <v>258</v>
      </c>
      <c r="E165" s="3" t="s">
        <v>49</v>
      </c>
      <c r="F165" s="3" t="s">
        <v>2462</v>
      </c>
      <c r="G165" s="10">
        <v>-658937.71401</v>
      </c>
      <c r="H165" s="10">
        <v>99.965400000000002</v>
      </c>
      <c r="I165" s="10">
        <v>-2532.7392626799997</v>
      </c>
      <c r="J165" s="41">
        <v>-0.45668757672412807</v>
      </c>
      <c r="K165" s="41">
        <v>-5.3140681066787105E-4</v>
      </c>
    </row>
    <row r="166" spans="2:11" ht="15" x14ac:dyDescent="0.25">
      <c r="B166" s="11" t="s">
        <v>2493</v>
      </c>
      <c r="C166" s="3">
        <v>125432373</v>
      </c>
      <c r="D166" s="3" t="s">
        <v>258</v>
      </c>
      <c r="E166" s="3" t="s">
        <v>49</v>
      </c>
      <c r="F166" s="3" t="s">
        <v>2465</v>
      </c>
      <c r="G166" s="10">
        <v>-2142558.2112000003</v>
      </c>
      <c r="H166" s="10">
        <v>99.701700000000002</v>
      </c>
      <c r="I166" s="10">
        <v>-8213.5624996829993</v>
      </c>
      <c r="J166" s="41">
        <v>-1.4810178092644537</v>
      </c>
      <c r="K166" s="41">
        <v>-1.7233290123829202E-3</v>
      </c>
    </row>
    <row r="167" spans="2:11" ht="15" x14ac:dyDescent="0.25">
      <c r="B167" s="11" t="s">
        <v>2493</v>
      </c>
      <c r="C167" s="3">
        <v>125432387</v>
      </c>
      <c r="D167" s="3" t="s">
        <v>258</v>
      </c>
      <c r="E167" s="3" t="s">
        <v>49</v>
      </c>
      <c r="F167" s="3" t="s">
        <v>2469</v>
      </c>
      <c r="G167" s="10">
        <v>-1414896.9319239999</v>
      </c>
      <c r="H167" s="10">
        <v>99.877399999999994</v>
      </c>
      <c r="I167" s="10">
        <v>-5433.6108175219997</v>
      </c>
      <c r="J167" s="41">
        <v>-0.97975444755824925</v>
      </c>
      <c r="K167" s="41">
        <v>-1.1400533159873973E-3</v>
      </c>
    </row>
    <row r="168" spans="2:11" ht="15" x14ac:dyDescent="0.25">
      <c r="B168" s="11" t="s">
        <v>2493</v>
      </c>
      <c r="C168" s="3">
        <v>125432417</v>
      </c>
      <c r="D168" s="3" t="s">
        <v>258</v>
      </c>
      <c r="E168" s="3" t="s">
        <v>49</v>
      </c>
      <c r="F168" s="3" t="s">
        <v>2474</v>
      </c>
      <c r="G168" s="10">
        <v>-848938.159155</v>
      </c>
      <c r="H168" s="10">
        <v>99.438699999999997</v>
      </c>
      <c r="I168" s="10">
        <v>-3245.8461884950002</v>
      </c>
      <c r="J168" s="41">
        <v>-0.58527052195436191</v>
      </c>
      <c r="K168" s="41">
        <v>-6.8102737473317348E-4</v>
      </c>
    </row>
    <row r="169" spans="2:11" ht="15" x14ac:dyDescent="0.25">
      <c r="B169" s="11" t="s">
        <v>2493</v>
      </c>
      <c r="C169" s="3">
        <v>125432444</v>
      </c>
      <c r="D169" s="3" t="s">
        <v>258</v>
      </c>
      <c r="E169" s="3" t="s">
        <v>49</v>
      </c>
      <c r="F169" s="3" t="s">
        <v>2478</v>
      </c>
      <c r="G169" s="10">
        <v>-3436178.263245</v>
      </c>
      <c r="H169" s="10">
        <v>99.302099999999996</v>
      </c>
      <c r="I169" s="10">
        <v>-13119.904175803</v>
      </c>
      <c r="J169" s="41">
        <v>-2.3656984093025706</v>
      </c>
      <c r="K169" s="41">
        <v>-2.752753328012998E-3</v>
      </c>
    </row>
    <row r="170" spans="2:11" ht="15" x14ac:dyDescent="0.25">
      <c r="B170" s="11" t="s">
        <v>2494</v>
      </c>
      <c r="C170" s="3">
        <v>125441173</v>
      </c>
      <c r="D170" s="3" t="s">
        <v>258</v>
      </c>
      <c r="E170" s="3" t="s">
        <v>54</v>
      </c>
      <c r="F170" s="3" t="s">
        <v>2449</v>
      </c>
      <c r="G170" s="10">
        <v>-359788.07697499997</v>
      </c>
      <c r="H170" s="10">
        <v>100</v>
      </c>
      <c r="I170" s="10">
        <v>-1700.0706213230001</v>
      </c>
      <c r="J170" s="41">
        <v>-0.30654601669906617</v>
      </c>
      <c r="K170" s="41">
        <v>-3.5670039948425031E-4</v>
      </c>
    </row>
    <row r="171" spans="2:11" ht="15" x14ac:dyDescent="0.25">
      <c r="B171" s="11" t="s">
        <v>2495</v>
      </c>
      <c r="C171" s="3">
        <v>125421683</v>
      </c>
      <c r="D171" s="3" t="s">
        <v>258</v>
      </c>
      <c r="E171" s="3" t="s">
        <v>47</v>
      </c>
      <c r="F171" s="3" t="s">
        <v>2471</v>
      </c>
      <c r="G171" s="10">
        <v>-3153198.8768610004</v>
      </c>
      <c r="H171" s="10">
        <v>99.997600000000006</v>
      </c>
      <c r="I171" s="10">
        <v>-12750.601177705999</v>
      </c>
      <c r="J171" s="41">
        <v>-2.2991080208788479</v>
      </c>
      <c r="K171" s="41">
        <v>-2.6752680016390745E-3</v>
      </c>
    </row>
    <row r="172" spans="2:11" ht="15" x14ac:dyDescent="0.25">
      <c r="B172" s="11" t="s">
        <v>2496</v>
      </c>
      <c r="C172" s="3">
        <v>125432375</v>
      </c>
      <c r="D172" s="3" t="s">
        <v>258</v>
      </c>
      <c r="E172" s="3" t="s">
        <v>49</v>
      </c>
      <c r="F172" s="3" t="s">
        <v>2449</v>
      </c>
      <c r="G172" s="10">
        <v>-7034059.032997</v>
      </c>
      <c r="H172" s="10">
        <v>99.921400000000006</v>
      </c>
      <c r="I172" s="10">
        <v>-27024.702998055996</v>
      </c>
      <c r="J172" s="41">
        <v>-4.8729240730496821</v>
      </c>
      <c r="K172" s="41">
        <v>-5.670189364161902E-3</v>
      </c>
    </row>
    <row r="173" spans="2:11" ht="15" x14ac:dyDescent="0.25">
      <c r="B173" s="11" t="s">
        <v>2496</v>
      </c>
      <c r="C173" s="3">
        <v>125432397</v>
      </c>
      <c r="D173" s="3" t="s">
        <v>258</v>
      </c>
      <c r="E173" s="3" t="s">
        <v>49</v>
      </c>
      <c r="F173" s="3" t="s">
        <v>2471</v>
      </c>
      <c r="G173" s="10">
        <v>-2263835.0910789999</v>
      </c>
      <c r="H173" s="10">
        <v>99.833500000000001</v>
      </c>
      <c r="I173" s="10">
        <v>-8689.9507382820011</v>
      </c>
      <c r="J173" s="41">
        <v>-1.5669171331591067</v>
      </c>
      <c r="K173" s="41">
        <v>-1.8232824336623398E-3</v>
      </c>
    </row>
    <row r="174" spans="2:11" ht="15" x14ac:dyDescent="0.25">
      <c r="B174" s="11" t="s">
        <v>2496</v>
      </c>
      <c r="C174" s="3">
        <v>125432416</v>
      </c>
      <c r="D174" s="3" t="s">
        <v>258</v>
      </c>
      <c r="E174" s="3" t="s">
        <v>49</v>
      </c>
      <c r="F174" s="3" t="s">
        <v>2474</v>
      </c>
      <c r="G174" s="10">
        <v>-2829793.8638490001</v>
      </c>
      <c r="H174" s="10">
        <v>99.438699999999997</v>
      </c>
      <c r="I174" s="10">
        <v>-10819.487294442999</v>
      </c>
      <c r="J174" s="41">
        <v>-1.9509017397504431</v>
      </c>
      <c r="K174" s="41">
        <v>-2.270091248997208E-3</v>
      </c>
    </row>
    <row r="175" spans="2:11" ht="15" x14ac:dyDescent="0.25">
      <c r="B175" s="11" t="s">
        <v>2496</v>
      </c>
      <c r="C175" s="3">
        <v>125432445</v>
      </c>
      <c r="D175" s="3" t="s">
        <v>258</v>
      </c>
      <c r="E175" s="3" t="s">
        <v>49</v>
      </c>
      <c r="F175" s="3" t="s">
        <v>2478</v>
      </c>
      <c r="G175" s="10">
        <v>-2142558.2112000003</v>
      </c>
      <c r="H175" s="10">
        <v>99.3249</v>
      </c>
      <c r="I175" s="10">
        <v>-8182.5202912329996</v>
      </c>
      <c r="J175" s="41">
        <v>-1.4754204739358283</v>
      </c>
      <c r="K175" s="41">
        <v>-1.7168158899184126E-3</v>
      </c>
    </row>
    <row r="176" spans="2:11" ht="15" x14ac:dyDescent="0.25">
      <c r="B176" s="11" t="s">
        <v>2497</v>
      </c>
      <c r="C176" s="3">
        <v>125441172</v>
      </c>
      <c r="D176" s="3" t="s">
        <v>258</v>
      </c>
      <c r="E176" s="3" t="s">
        <v>54</v>
      </c>
      <c r="F176" s="3" t="s">
        <v>2449</v>
      </c>
      <c r="G176" s="10">
        <v>-1218832.6427859999</v>
      </c>
      <c r="H176" s="10">
        <v>100</v>
      </c>
      <c r="I176" s="10">
        <v>-5759.2280036950006</v>
      </c>
      <c r="J176" s="41">
        <v>-1.0384676857838555</v>
      </c>
      <c r="K176" s="41">
        <v>-1.2083727016235426E-3</v>
      </c>
    </row>
    <row r="177" spans="2:11" ht="15" x14ac:dyDescent="0.25">
      <c r="B177" s="11" t="s">
        <v>2498</v>
      </c>
      <c r="C177" s="3">
        <v>12548055</v>
      </c>
      <c r="D177" s="3" t="s">
        <v>258</v>
      </c>
      <c r="E177" s="3" t="s">
        <v>74</v>
      </c>
      <c r="F177" s="3" t="s">
        <v>2449</v>
      </c>
      <c r="G177" s="10">
        <v>22.798841000000003</v>
      </c>
      <c r="H177" s="10">
        <v>246.18770000000001</v>
      </c>
      <c r="I177" s="10">
        <v>5.6127934479999997</v>
      </c>
      <c r="J177" s="41">
        <v>1.0120635298668105E-3</v>
      </c>
      <c r="K177" s="41">
        <v>1.1776485282512285E-6</v>
      </c>
    </row>
    <row r="178" spans="2:11" ht="15" x14ac:dyDescent="0.25">
      <c r="B178" s="11" t="s">
        <v>2498</v>
      </c>
      <c r="C178" s="3">
        <v>125413650</v>
      </c>
      <c r="D178" s="3" t="s">
        <v>258</v>
      </c>
      <c r="E178" s="3" t="s">
        <v>74</v>
      </c>
      <c r="F178" s="3" t="s">
        <v>2449</v>
      </c>
      <c r="G178" s="10">
        <v>26518402.554397002</v>
      </c>
      <c r="H178" s="10">
        <v>99.6858</v>
      </c>
      <c r="I178" s="10">
        <v>26435.086386155999</v>
      </c>
      <c r="J178" s="41">
        <v>4.7666081227058736</v>
      </c>
      <c r="K178" s="41">
        <v>5.5464789262722036E-3</v>
      </c>
    </row>
    <row r="179" spans="2:11" ht="15" x14ac:dyDescent="0.25">
      <c r="B179" s="11" t="s">
        <v>2498</v>
      </c>
      <c r="C179" s="3">
        <v>125413652</v>
      </c>
      <c r="D179" s="3" t="s">
        <v>258</v>
      </c>
      <c r="E179" s="3" t="s">
        <v>74</v>
      </c>
      <c r="F179" s="3" t="s">
        <v>2449</v>
      </c>
      <c r="G179" s="10">
        <v>5928401.9745140001</v>
      </c>
      <c r="H179" s="10">
        <v>99.799199999999999</v>
      </c>
      <c r="I179" s="10">
        <v>5916.4991662020011</v>
      </c>
      <c r="J179" s="41">
        <v>1.0668258303241303</v>
      </c>
      <c r="K179" s="41">
        <v>1.2413705581772565E-3</v>
      </c>
    </row>
    <row r="180" spans="2:11" ht="15" x14ac:dyDescent="0.25">
      <c r="B180" s="11" t="s">
        <v>2498</v>
      </c>
      <c r="C180" s="3">
        <v>125413687</v>
      </c>
      <c r="D180" s="3" t="s">
        <v>258</v>
      </c>
      <c r="E180" s="3" t="s">
        <v>74</v>
      </c>
      <c r="F180" s="3" t="s">
        <v>2471</v>
      </c>
      <c r="G180" s="10">
        <v>13281273.669337001</v>
      </c>
      <c r="H180" s="10">
        <v>100.3296</v>
      </c>
      <c r="I180" s="10">
        <v>13325.046174421001</v>
      </c>
      <c r="J180" s="41">
        <v>2.4026883212187569</v>
      </c>
      <c r="K180" s="41">
        <v>2.795795206356319E-3</v>
      </c>
    </row>
    <row r="181" spans="2:11" ht="15" x14ac:dyDescent="0.25">
      <c r="B181" s="11" t="s">
        <v>2498</v>
      </c>
      <c r="C181" s="3">
        <v>125413688</v>
      </c>
      <c r="D181" s="3" t="s">
        <v>258</v>
      </c>
      <c r="E181" s="3" t="s">
        <v>74</v>
      </c>
      <c r="F181" s="3" t="s">
        <v>2471</v>
      </c>
      <c r="G181" s="10">
        <v>8621363.1773579996</v>
      </c>
      <c r="H181" s="10">
        <v>99.685500000000005</v>
      </c>
      <c r="I181" s="10">
        <v>8594.2493049179993</v>
      </c>
      <c r="J181" s="41">
        <v>1.5496608540244812</v>
      </c>
      <c r="K181" s="41">
        <v>1.8032028328010595E-3</v>
      </c>
    </row>
    <row r="182" spans="2:11" ht="15" x14ac:dyDescent="0.25">
      <c r="B182" s="11" t="s">
        <v>2498</v>
      </c>
      <c r="C182" s="3">
        <v>125413711</v>
      </c>
      <c r="D182" s="3" t="s">
        <v>258</v>
      </c>
      <c r="E182" s="3" t="s">
        <v>74</v>
      </c>
      <c r="F182" s="3" t="s">
        <v>2474</v>
      </c>
      <c r="G182" s="10">
        <v>10770195.445809999</v>
      </c>
      <c r="H182" s="10">
        <v>99.234300000000005</v>
      </c>
      <c r="I182" s="10">
        <v>10687.728745708999</v>
      </c>
      <c r="J182" s="41">
        <v>1.9271438688868046</v>
      </c>
      <c r="K182" s="41">
        <v>2.2424463227339042E-3</v>
      </c>
    </row>
    <row r="183" spans="2:11" ht="15" x14ac:dyDescent="0.25">
      <c r="B183" s="11" t="s">
        <v>2498</v>
      </c>
      <c r="C183" s="3">
        <v>125413747</v>
      </c>
      <c r="D183" s="3" t="s">
        <v>258</v>
      </c>
      <c r="E183" s="3" t="s">
        <v>74</v>
      </c>
      <c r="F183" s="3" t="s">
        <v>2478</v>
      </c>
      <c r="G183" s="10">
        <v>8185643.6458900003</v>
      </c>
      <c r="H183" s="10">
        <v>99.177300000000002</v>
      </c>
      <c r="I183" s="10">
        <v>8118.3030748649999</v>
      </c>
      <c r="J183" s="41">
        <v>1.4638412303242934</v>
      </c>
      <c r="K183" s="41">
        <v>1.7033421515660575E-3</v>
      </c>
    </row>
    <row r="184" spans="2:11" x14ac:dyDescent="0.2">
      <c r="B184" s="44"/>
      <c r="C184" s="45"/>
      <c r="D184" s="45"/>
      <c r="E184" s="45"/>
      <c r="F184" s="45"/>
      <c r="G184" s="14"/>
      <c r="H184" s="14"/>
      <c r="I184" s="14"/>
      <c r="J184" s="14"/>
      <c r="K184" s="14"/>
    </row>
    <row r="185" spans="2:11" ht="15" x14ac:dyDescent="0.25">
      <c r="B185" s="9" t="s">
        <v>2428</v>
      </c>
      <c r="C185" s="37"/>
      <c r="D185" s="37"/>
      <c r="E185" s="37"/>
      <c r="F185" s="37"/>
      <c r="G185" s="10"/>
      <c r="H185" s="10"/>
      <c r="I185" s="10">
        <v>501.94769407600052</v>
      </c>
      <c r="J185" s="41">
        <v>9.0508043772050628E-2</v>
      </c>
      <c r="K185" s="41">
        <v>1.0531617966421556E-4</v>
      </c>
    </row>
    <row r="186" spans="2:11" ht="15" x14ac:dyDescent="0.25">
      <c r="B186" s="11" t="s">
        <v>2459</v>
      </c>
      <c r="C186" s="3">
        <v>125432215</v>
      </c>
      <c r="D186" s="3" t="s">
        <v>258</v>
      </c>
      <c r="E186" s="3" t="s">
        <v>49</v>
      </c>
      <c r="F186" s="3" t="s">
        <v>2454</v>
      </c>
      <c r="G186" s="10">
        <v>7601736</v>
      </c>
      <c r="H186" s="10">
        <v>101.0838</v>
      </c>
      <c r="I186" s="10">
        <v>29545.4473</v>
      </c>
      <c r="J186" s="41">
        <v>5.3274487940736037</v>
      </c>
      <c r="K186" s="41">
        <v>6.1990794515638901E-3</v>
      </c>
    </row>
    <row r="187" spans="2:11" ht="15" x14ac:dyDescent="0.25">
      <c r="B187" s="11" t="s">
        <v>2459</v>
      </c>
      <c r="C187" s="3">
        <v>125432303</v>
      </c>
      <c r="D187" s="3" t="s">
        <v>258</v>
      </c>
      <c r="E187" s="3" t="s">
        <v>49</v>
      </c>
      <c r="F187" s="3" t="s">
        <v>2499</v>
      </c>
      <c r="G187" s="10">
        <v>-1273284</v>
      </c>
      <c r="H187" s="10">
        <v>100.8139</v>
      </c>
      <c r="I187" s="10">
        <v>-4935.6243099999992</v>
      </c>
      <c r="J187" s="41">
        <v>-0.88996065997314788</v>
      </c>
      <c r="K187" s="41">
        <v>-1.0355682528712367E-3</v>
      </c>
    </row>
    <row r="188" spans="2:11" ht="15" x14ac:dyDescent="0.25">
      <c r="B188" s="11" t="s">
        <v>2459</v>
      </c>
      <c r="C188" s="3">
        <v>125432309</v>
      </c>
      <c r="D188" s="3" t="s">
        <v>258</v>
      </c>
      <c r="E188" s="3" t="s">
        <v>49</v>
      </c>
      <c r="F188" s="3" t="s">
        <v>2500</v>
      </c>
      <c r="G188" s="10">
        <v>-1270007</v>
      </c>
      <c r="H188" s="10">
        <v>100.8434</v>
      </c>
      <c r="I188" s="10">
        <v>-4924.3625300000003</v>
      </c>
      <c r="J188" s="41">
        <v>-0.88793000680107292</v>
      </c>
      <c r="K188" s="41">
        <v>-1.0332053619568715E-3</v>
      </c>
    </row>
    <row r="189" spans="2:11" ht="15" x14ac:dyDescent="0.25">
      <c r="B189" s="11" t="s">
        <v>2459</v>
      </c>
      <c r="C189" s="3">
        <v>125432368</v>
      </c>
      <c r="D189" s="3" t="s">
        <v>258</v>
      </c>
      <c r="E189" s="3" t="s">
        <v>49</v>
      </c>
      <c r="F189" s="3" t="s">
        <v>2501</v>
      </c>
      <c r="G189" s="10">
        <v>-1756406.407897</v>
      </c>
      <c r="H189" s="10">
        <v>99.129099999999994</v>
      </c>
      <c r="I189" s="10">
        <v>-6694.5704768529995</v>
      </c>
      <c r="J189" s="41">
        <v>-1.2071227438736818</v>
      </c>
      <c r="K189" s="41">
        <v>-1.4046216277830968E-3</v>
      </c>
    </row>
    <row r="190" spans="2:11" ht="15" x14ac:dyDescent="0.25">
      <c r="B190" s="11" t="s">
        <v>2481</v>
      </c>
      <c r="C190" s="3">
        <v>125421605</v>
      </c>
      <c r="D190" s="3" t="s">
        <v>258</v>
      </c>
      <c r="E190" s="3" t="s">
        <v>47</v>
      </c>
      <c r="F190" s="3" t="s">
        <v>2454</v>
      </c>
      <c r="G190" s="10">
        <v>-6780000.0099999998</v>
      </c>
      <c r="H190" s="10">
        <v>100.04170000000001</v>
      </c>
      <c r="I190" s="10">
        <v>-27428.391960000001</v>
      </c>
      <c r="J190" s="41">
        <v>-4.9457147216952144</v>
      </c>
      <c r="K190" s="41">
        <v>-5.754889383200376E-3</v>
      </c>
    </row>
    <row r="191" spans="2:11" ht="15" x14ac:dyDescent="0.25">
      <c r="B191" s="11" t="s">
        <v>2481</v>
      </c>
      <c r="C191" s="3">
        <v>125421638</v>
      </c>
      <c r="D191" s="3" t="s">
        <v>258</v>
      </c>
      <c r="E191" s="3" t="s">
        <v>47</v>
      </c>
      <c r="F191" s="3" t="s">
        <v>2499</v>
      </c>
      <c r="G191" s="10">
        <v>1130000.01</v>
      </c>
      <c r="H191" s="10">
        <v>100.04170000000001</v>
      </c>
      <c r="I191" s="10">
        <v>4571.39869</v>
      </c>
      <c r="J191" s="41">
        <v>0.82428579235861332</v>
      </c>
      <c r="K191" s="41">
        <v>9.5914823682784743E-4</v>
      </c>
    </row>
    <row r="192" spans="2:11" ht="15" x14ac:dyDescent="0.25">
      <c r="B192" s="11" t="s">
        <v>2481</v>
      </c>
      <c r="C192" s="3">
        <v>125421639</v>
      </c>
      <c r="D192" s="3" t="s">
        <v>258</v>
      </c>
      <c r="E192" s="3" t="s">
        <v>47</v>
      </c>
      <c r="F192" s="3" t="s">
        <v>2500</v>
      </c>
      <c r="G192" s="10">
        <v>1130000.01</v>
      </c>
      <c r="H192" s="10">
        <v>100.04170000000001</v>
      </c>
      <c r="I192" s="10">
        <v>4571.39869</v>
      </c>
      <c r="J192" s="41">
        <v>0.82428579235861332</v>
      </c>
      <c r="K192" s="41">
        <v>9.5914823682784743E-4</v>
      </c>
    </row>
    <row r="193" spans="2:11" ht="15" x14ac:dyDescent="0.25">
      <c r="B193" s="11" t="s">
        <v>2487</v>
      </c>
      <c r="C193" s="3">
        <v>12548051</v>
      </c>
      <c r="D193" s="3" t="s">
        <v>258</v>
      </c>
      <c r="E193" s="3" t="s">
        <v>74</v>
      </c>
      <c r="F193" s="3" t="s">
        <v>2501</v>
      </c>
      <c r="G193" s="10">
        <v>43.910161000000002</v>
      </c>
      <c r="H193" s="10">
        <v>-1081.8053</v>
      </c>
      <c r="I193" s="10">
        <v>-47.502243136000004</v>
      </c>
      <c r="J193" s="41">
        <v>-8.5653050143760841E-3</v>
      </c>
      <c r="K193" s="41">
        <v>-9.9666854367633638E-6</v>
      </c>
    </row>
    <row r="194" spans="2:11" ht="15" x14ac:dyDescent="0.25">
      <c r="B194" s="11" t="s">
        <v>2502</v>
      </c>
      <c r="C194" s="3">
        <v>125451008</v>
      </c>
      <c r="D194" s="3" t="s">
        <v>258</v>
      </c>
      <c r="E194" s="3" t="s">
        <v>52</v>
      </c>
      <c r="F194" s="3" t="s">
        <v>2501</v>
      </c>
      <c r="G194" s="10">
        <v>178767044.151039</v>
      </c>
      <c r="H194" s="10">
        <v>99.474999999999994</v>
      </c>
      <c r="I194" s="10">
        <v>5844.154534065</v>
      </c>
      <c r="J194" s="41">
        <v>1.0537811023387136</v>
      </c>
      <c r="K194" s="41">
        <v>1.2261915656929751E-3</v>
      </c>
    </row>
    <row r="195" spans="2:11" x14ac:dyDescent="0.2">
      <c r="B195" s="44"/>
      <c r="C195" s="45"/>
      <c r="D195" s="45"/>
      <c r="E195" s="45"/>
      <c r="F195" s="45"/>
      <c r="G195" s="14"/>
      <c r="H195" s="14"/>
      <c r="I195" s="14"/>
      <c r="J195" s="14"/>
      <c r="K195" s="14"/>
    </row>
    <row r="196" spans="2:11" ht="15" x14ac:dyDescent="0.25">
      <c r="B196" s="9" t="s">
        <v>1950</v>
      </c>
      <c r="C196" s="37"/>
      <c r="D196" s="37"/>
      <c r="E196" s="37"/>
      <c r="F196" s="37"/>
      <c r="G196" s="10"/>
      <c r="H196" s="10"/>
      <c r="I196" s="10">
        <v>-5467.8633095540026</v>
      </c>
      <c r="J196" s="41">
        <v>-0.98593064098382344</v>
      </c>
      <c r="K196" s="41">
        <v>-1.1472400042566403E-3</v>
      </c>
    </row>
    <row r="197" spans="2:11" ht="15" x14ac:dyDescent="0.25">
      <c r="B197" s="11" t="s">
        <v>2503</v>
      </c>
      <c r="C197" s="3">
        <v>12532177</v>
      </c>
      <c r="D197" s="3" t="s">
        <v>258</v>
      </c>
      <c r="E197" s="3" t="s">
        <v>74</v>
      </c>
      <c r="F197" s="3" t="s">
        <v>2504</v>
      </c>
      <c r="G197" s="10">
        <v>21.67</v>
      </c>
      <c r="H197" s="10">
        <v>852705.21589999995</v>
      </c>
      <c r="I197" s="10">
        <v>184.78121999999999</v>
      </c>
      <c r="J197" s="41">
        <v>3.3318584676037356E-2</v>
      </c>
      <c r="K197" s="41">
        <v>3.8769880594662938E-5</v>
      </c>
    </row>
    <row r="198" spans="2:11" ht="15" x14ac:dyDescent="0.25">
      <c r="B198" s="11" t="s">
        <v>2505</v>
      </c>
      <c r="C198" s="3">
        <v>12532175</v>
      </c>
      <c r="D198" s="3" t="s">
        <v>258</v>
      </c>
      <c r="E198" s="3" t="s">
        <v>49</v>
      </c>
      <c r="F198" s="3" t="s">
        <v>2504</v>
      </c>
      <c r="G198" s="10">
        <v>650000</v>
      </c>
      <c r="H198" s="10">
        <v>100.1816</v>
      </c>
      <c r="I198" s="10">
        <v>2503.7890699999998</v>
      </c>
      <c r="J198" s="41">
        <v>0.45146746049047526</v>
      </c>
      <c r="K198" s="41">
        <v>5.2533262459313859E-4</v>
      </c>
    </row>
    <row r="199" spans="2:11" ht="15" x14ac:dyDescent="0.25">
      <c r="B199" s="11" t="s">
        <v>2506</v>
      </c>
      <c r="C199" s="3">
        <v>12532176</v>
      </c>
      <c r="D199" s="3" t="s">
        <v>258</v>
      </c>
      <c r="E199" s="3" t="s">
        <v>49</v>
      </c>
      <c r="F199" s="3" t="s">
        <v>2504</v>
      </c>
      <c r="G199" s="10">
        <v>-650000</v>
      </c>
      <c r="H199" s="10">
        <v>100.5142</v>
      </c>
      <c r="I199" s="10">
        <v>-2512.09989</v>
      </c>
      <c r="J199" s="41">
        <v>-0.45296601515905743</v>
      </c>
      <c r="K199" s="41">
        <v>-5.270763596926457E-4</v>
      </c>
    </row>
    <row r="200" spans="2:11" ht="15" x14ac:dyDescent="0.25">
      <c r="B200" s="11" t="s">
        <v>2507</v>
      </c>
      <c r="C200" s="3">
        <v>12532142</v>
      </c>
      <c r="D200" s="3" t="s">
        <v>258</v>
      </c>
      <c r="E200" s="3" t="s">
        <v>74</v>
      </c>
      <c r="F200" s="3" t="s">
        <v>2508</v>
      </c>
      <c r="G200" s="10">
        <v>6934813.3918730002</v>
      </c>
      <c r="H200" s="10">
        <v>100.02379999999999</v>
      </c>
      <c r="I200" s="10">
        <v>6936.4650522169995</v>
      </c>
      <c r="J200" s="41">
        <v>1.2507396487298112</v>
      </c>
      <c r="K200" s="41">
        <v>1.4553747497906199E-3</v>
      </c>
    </row>
    <row r="201" spans="2:11" ht="15" x14ac:dyDescent="0.25">
      <c r="B201" s="11" t="s">
        <v>2507</v>
      </c>
      <c r="C201" s="3">
        <v>12532144</v>
      </c>
      <c r="D201" s="3" t="s">
        <v>258</v>
      </c>
      <c r="E201" s="3" t="s">
        <v>74</v>
      </c>
      <c r="F201" s="3" t="s">
        <v>2508</v>
      </c>
      <c r="G201" s="10">
        <v>34.674065999999996</v>
      </c>
      <c r="H201" s="10">
        <v>-337974.55499999999</v>
      </c>
      <c r="I201" s="10">
        <v>-117.18952350599999</v>
      </c>
      <c r="J201" s="41">
        <v>-2.1130876081882837E-2</v>
      </c>
      <c r="K201" s="41">
        <v>-2.4588125531767055E-5</v>
      </c>
    </row>
    <row r="202" spans="2:11" ht="15" x14ac:dyDescent="0.25">
      <c r="B202" s="11" t="s">
        <v>2509</v>
      </c>
      <c r="C202" s="3">
        <v>12532143</v>
      </c>
      <c r="D202" s="3" t="s">
        <v>258</v>
      </c>
      <c r="E202" s="3" t="s">
        <v>74</v>
      </c>
      <c r="F202" s="3" t="s">
        <v>2508</v>
      </c>
      <c r="G202" s="10">
        <v>-6934813.3918730002</v>
      </c>
      <c r="H202" s="10">
        <v>100.479</v>
      </c>
      <c r="I202" s="10">
        <v>-6968.0294427489998</v>
      </c>
      <c r="J202" s="41">
        <v>-1.2564311406394759</v>
      </c>
      <c r="K202" s="41">
        <v>-1.461997433913871E-3</v>
      </c>
    </row>
    <row r="203" spans="2:11" ht="15" x14ac:dyDescent="0.25">
      <c r="B203" s="11" t="s">
        <v>2509</v>
      </c>
      <c r="C203" s="3">
        <v>12532166</v>
      </c>
      <c r="D203" s="3" t="s">
        <v>258</v>
      </c>
      <c r="E203" s="3" t="s">
        <v>74</v>
      </c>
      <c r="F203" s="3" t="s">
        <v>2510</v>
      </c>
      <c r="G203" s="10">
        <v>-6934813.3918730002</v>
      </c>
      <c r="H203" s="10">
        <v>100.98180000000001</v>
      </c>
      <c r="I203" s="10">
        <v>-7002.8996172160005</v>
      </c>
      <c r="J203" s="41">
        <v>-1.2627187106676798</v>
      </c>
      <c r="K203" s="41">
        <v>-1.4693137212530318E-3</v>
      </c>
    </row>
    <row r="204" spans="2:11" ht="15" x14ac:dyDescent="0.25">
      <c r="B204" s="11" t="s">
        <v>2509</v>
      </c>
      <c r="C204" s="3">
        <v>12532167</v>
      </c>
      <c r="D204" s="3" t="s">
        <v>258</v>
      </c>
      <c r="E204" s="3" t="s">
        <v>74</v>
      </c>
      <c r="F204" s="3" t="s">
        <v>2510</v>
      </c>
      <c r="G204" s="10">
        <v>34.674065999999996</v>
      </c>
      <c r="H204" s="10">
        <v>555063.96699999995</v>
      </c>
      <c r="I204" s="10">
        <v>192.46325158500002</v>
      </c>
      <c r="J204" s="41">
        <v>3.4703760181691107E-2</v>
      </c>
      <c r="K204" s="41">
        <v>4.0381686422521849E-5</v>
      </c>
    </row>
    <row r="205" spans="2:11" ht="15" x14ac:dyDescent="0.25">
      <c r="B205" s="11" t="s">
        <v>2511</v>
      </c>
      <c r="C205" s="3">
        <v>12532165</v>
      </c>
      <c r="D205" s="3" t="s">
        <v>258</v>
      </c>
      <c r="E205" s="3" t="s">
        <v>74</v>
      </c>
      <c r="F205" s="3" t="s">
        <v>2510</v>
      </c>
      <c r="G205" s="10">
        <v>6934813.3918730002</v>
      </c>
      <c r="H205" s="10">
        <v>100.0117</v>
      </c>
      <c r="I205" s="10">
        <v>6935.6218850110008</v>
      </c>
      <c r="J205" s="41">
        <v>1.250587614134796</v>
      </c>
      <c r="K205" s="41">
        <v>1.4551978406225892E-3</v>
      </c>
    </row>
    <row r="206" spans="2:11" ht="15" x14ac:dyDescent="0.25">
      <c r="B206" s="11" t="s">
        <v>2446</v>
      </c>
      <c r="C206" s="3">
        <v>12532093</v>
      </c>
      <c r="D206" s="3" t="s">
        <v>258</v>
      </c>
      <c r="E206" s="3" t="s">
        <v>49</v>
      </c>
      <c r="F206" s="3" t="s">
        <v>2441</v>
      </c>
      <c r="G206" s="10">
        <v>7400000</v>
      </c>
      <c r="H206" s="10">
        <v>100.2051</v>
      </c>
      <c r="I206" s="10">
        <v>28511.356820000001</v>
      </c>
      <c r="J206" s="41">
        <v>5.1409881179260815</v>
      </c>
      <c r="K206" s="41">
        <v>5.9821117075816947E-3</v>
      </c>
    </row>
    <row r="207" spans="2:11" ht="15" x14ac:dyDescent="0.25">
      <c r="B207" s="11" t="s">
        <v>2446</v>
      </c>
      <c r="C207" s="3">
        <v>12532105</v>
      </c>
      <c r="D207" s="3" t="s">
        <v>258</v>
      </c>
      <c r="E207" s="3" t="s">
        <v>49</v>
      </c>
      <c r="F207" s="3" t="s">
        <v>2512</v>
      </c>
      <c r="G207" s="10">
        <v>2730000</v>
      </c>
      <c r="H207" s="10">
        <v>100.036</v>
      </c>
      <c r="I207" s="10">
        <v>10500.628970000002</v>
      </c>
      <c r="J207" s="41">
        <v>1.8934072168621681</v>
      </c>
      <c r="K207" s="41">
        <v>2.2031899742612293E-3</v>
      </c>
    </row>
    <row r="208" spans="2:11" ht="15" x14ac:dyDescent="0.25">
      <c r="B208" s="11" t="s">
        <v>2446</v>
      </c>
      <c r="C208" s="3">
        <v>12532107</v>
      </c>
      <c r="D208" s="3" t="s">
        <v>258</v>
      </c>
      <c r="E208" s="3" t="s">
        <v>49</v>
      </c>
      <c r="F208" s="3" t="s">
        <v>2513</v>
      </c>
      <c r="G208" s="10">
        <v>2400000</v>
      </c>
      <c r="H208" s="10">
        <v>100.0722</v>
      </c>
      <c r="I208" s="10">
        <v>9234.66662</v>
      </c>
      <c r="J208" s="41">
        <v>1.6651368669037128</v>
      </c>
      <c r="K208" s="41">
        <v>1.937572022681307E-3</v>
      </c>
    </row>
    <row r="209" spans="2:11" ht="15" x14ac:dyDescent="0.25">
      <c r="B209" s="11" t="s">
        <v>2446</v>
      </c>
      <c r="C209" s="3">
        <v>12532127</v>
      </c>
      <c r="D209" s="3" t="s">
        <v>258</v>
      </c>
      <c r="E209" s="3" t="s">
        <v>49</v>
      </c>
      <c r="F209" s="3" t="s">
        <v>2514</v>
      </c>
      <c r="G209" s="10">
        <v>1775000</v>
      </c>
      <c r="H209" s="10">
        <v>100.1955</v>
      </c>
      <c r="I209" s="10">
        <v>6838.2169899999999</v>
      </c>
      <c r="J209" s="41">
        <v>1.2330241775350996</v>
      </c>
      <c r="K209" s="41">
        <v>1.4347608278736086E-3</v>
      </c>
    </row>
    <row r="210" spans="2:11" ht="15" x14ac:dyDescent="0.25">
      <c r="B210" s="11" t="s">
        <v>2446</v>
      </c>
      <c r="C210" s="3">
        <v>12532130</v>
      </c>
      <c r="D210" s="3" t="s">
        <v>258</v>
      </c>
      <c r="E210" s="3" t="s">
        <v>49</v>
      </c>
      <c r="F210" s="3" t="s">
        <v>2179</v>
      </c>
      <c r="G210" s="10">
        <v>1900000</v>
      </c>
      <c r="H210" s="10">
        <v>100.1786</v>
      </c>
      <c r="I210" s="10">
        <v>7318.5505199999998</v>
      </c>
      <c r="J210" s="41">
        <v>1.3196348915029201</v>
      </c>
      <c r="K210" s="41">
        <v>1.5355420306587884E-3</v>
      </c>
    </row>
    <row r="211" spans="2:11" ht="15" x14ac:dyDescent="0.25">
      <c r="B211" s="11" t="s">
        <v>2515</v>
      </c>
      <c r="C211" s="3">
        <v>12532092</v>
      </c>
      <c r="D211" s="3" t="s">
        <v>258</v>
      </c>
      <c r="E211" s="3" t="s">
        <v>49</v>
      </c>
      <c r="F211" s="3" t="s">
        <v>2441</v>
      </c>
      <c r="G211" s="10">
        <v>-7400000</v>
      </c>
      <c r="H211" s="10">
        <v>100.8554</v>
      </c>
      <c r="I211" s="10">
        <v>-28696.378100000002</v>
      </c>
      <c r="J211" s="41">
        <v>-5.1743499887079114</v>
      </c>
      <c r="K211" s="41">
        <v>-6.0209319563768468E-3</v>
      </c>
    </row>
    <row r="212" spans="2:11" ht="15" x14ac:dyDescent="0.25">
      <c r="B212" s="11" t="s">
        <v>2515</v>
      </c>
      <c r="C212" s="3">
        <v>12532106</v>
      </c>
      <c r="D212" s="3" t="s">
        <v>258</v>
      </c>
      <c r="E212" s="3" t="s">
        <v>49</v>
      </c>
      <c r="F212" s="3" t="s">
        <v>2512</v>
      </c>
      <c r="G212" s="10">
        <v>-2730000</v>
      </c>
      <c r="H212" s="10">
        <v>100.97410000000001</v>
      </c>
      <c r="I212" s="10">
        <v>-10599.09735</v>
      </c>
      <c r="J212" s="41">
        <v>-1.911162414370563</v>
      </c>
      <c r="K212" s="41">
        <v>-2.2238501221645162E-3</v>
      </c>
    </row>
    <row r="213" spans="2:11" ht="15" x14ac:dyDescent="0.25">
      <c r="B213" s="11" t="s">
        <v>2515</v>
      </c>
      <c r="C213" s="3">
        <v>12532108</v>
      </c>
      <c r="D213" s="3" t="s">
        <v>258</v>
      </c>
      <c r="E213" s="3" t="s">
        <v>49</v>
      </c>
      <c r="F213" s="3" t="s">
        <v>2513</v>
      </c>
      <c r="G213" s="10">
        <v>-2400000</v>
      </c>
      <c r="H213" s="10">
        <v>100.22839999999999</v>
      </c>
      <c r="I213" s="10">
        <v>-9249.0795500000004</v>
      </c>
      <c r="J213" s="41">
        <v>-1.6677357155780252</v>
      </c>
      <c r="K213" s="41">
        <v>-1.9405960722850451E-3</v>
      </c>
    </row>
    <row r="214" spans="2:11" ht="15" x14ac:dyDescent="0.25">
      <c r="B214" s="11" t="s">
        <v>2515</v>
      </c>
      <c r="C214" s="3">
        <v>12532128</v>
      </c>
      <c r="D214" s="3" t="s">
        <v>258</v>
      </c>
      <c r="E214" s="3" t="s">
        <v>49</v>
      </c>
      <c r="F214" s="3" t="s">
        <v>2514</v>
      </c>
      <c r="G214" s="10">
        <v>-1775000</v>
      </c>
      <c r="H214" s="10">
        <v>101.2276</v>
      </c>
      <c r="I214" s="10">
        <v>-6908.6543499999998</v>
      </c>
      <c r="J214" s="41">
        <v>-1.2457249982327685</v>
      </c>
      <c r="K214" s="41">
        <v>-1.4495396459623909E-3</v>
      </c>
    </row>
    <row r="215" spans="2:11" ht="15" x14ac:dyDescent="0.25">
      <c r="B215" s="11" t="s">
        <v>2515</v>
      </c>
      <c r="C215" s="3">
        <v>12532131</v>
      </c>
      <c r="D215" s="3" t="s">
        <v>258</v>
      </c>
      <c r="E215" s="3" t="s">
        <v>49</v>
      </c>
      <c r="F215" s="3" t="s">
        <v>2179</v>
      </c>
      <c r="G215" s="10">
        <v>-1900000</v>
      </c>
      <c r="H215" s="10">
        <v>101.149</v>
      </c>
      <c r="I215" s="10">
        <v>-7389.4437900000003</v>
      </c>
      <c r="J215" s="41">
        <v>-1.3324179190176004</v>
      </c>
      <c r="K215" s="41">
        <v>-1.5504165055262302E-3</v>
      </c>
    </row>
    <row r="216" spans="2:11" ht="15" x14ac:dyDescent="0.25">
      <c r="B216" s="11" t="s">
        <v>2515</v>
      </c>
      <c r="C216" s="3">
        <v>12532169</v>
      </c>
      <c r="D216" s="3" t="s">
        <v>258</v>
      </c>
      <c r="E216" s="3" t="s">
        <v>74</v>
      </c>
      <c r="F216" s="3" t="s">
        <v>2512</v>
      </c>
      <c r="G216" s="10">
        <v>68.66</v>
      </c>
      <c r="H216" s="10">
        <v>-959442.02659999998</v>
      </c>
      <c r="I216" s="10">
        <v>-658.75290000000007</v>
      </c>
      <c r="J216" s="41">
        <v>-0.1187821699588041</v>
      </c>
      <c r="K216" s="41">
        <v>-1.3821627151497289E-4</v>
      </c>
    </row>
    <row r="217" spans="2:11" ht="15" x14ac:dyDescent="0.25">
      <c r="B217" s="11" t="s">
        <v>2515</v>
      </c>
      <c r="C217" s="3">
        <v>12532170</v>
      </c>
      <c r="D217" s="3" t="s">
        <v>258</v>
      </c>
      <c r="E217" s="3" t="s">
        <v>74</v>
      </c>
      <c r="F217" s="3" t="s">
        <v>2513</v>
      </c>
      <c r="G217" s="10">
        <v>128.41</v>
      </c>
      <c r="H217" s="10">
        <v>-362020.94579999999</v>
      </c>
      <c r="I217" s="10">
        <v>-464.87109999999996</v>
      </c>
      <c r="J217" s="41">
        <v>-8.3822626069860504E-2</v>
      </c>
      <c r="K217" s="41">
        <v>-9.7536952288276984E-5</v>
      </c>
    </row>
    <row r="218" spans="2:11" ht="15" x14ac:dyDescent="0.25">
      <c r="B218" s="11" t="s">
        <v>2515</v>
      </c>
      <c r="C218" s="3">
        <v>12532172</v>
      </c>
      <c r="D218" s="3" t="s">
        <v>258</v>
      </c>
      <c r="E218" s="3" t="s">
        <v>74</v>
      </c>
      <c r="F218" s="3" t="s">
        <v>2514</v>
      </c>
      <c r="G218" s="10">
        <v>277.5</v>
      </c>
      <c r="H218" s="10">
        <v>-74229.8802</v>
      </c>
      <c r="I218" s="10">
        <v>-205.98792</v>
      </c>
      <c r="J218" s="41">
        <v>-3.7142443126854607E-2</v>
      </c>
      <c r="K218" s="41">
        <v>-4.3219365378922065E-5</v>
      </c>
    </row>
    <row r="219" spans="2:11" ht="15" x14ac:dyDescent="0.25">
      <c r="B219" s="11" t="s">
        <v>2515</v>
      </c>
      <c r="C219" s="3">
        <v>12532173</v>
      </c>
      <c r="D219" s="3" t="s">
        <v>258</v>
      </c>
      <c r="E219" s="3" t="s">
        <v>74</v>
      </c>
      <c r="F219" s="3" t="s">
        <v>2179</v>
      </c>
      <c r="G219" s="10">
        <v>524.14</v>
      </c>
      <c r="H219" s="10">
        <v>-35900.710299999999</v>
      </c>
      <c r="I219" s="10">
        <v>-188.16998000000001</v>
      </c>
      <c r="J219" s="41">
        <v>-3.3929624515512215E-2</v>
      </c>
      <c r="K219" s="41">
        <v>-3.9480893437656236E-5</v>
      </c>
    </row>
    <row r="220" spans="2:11" ht="15" x14ac:dyDescent="0.25">
      <c r="B220" s="11" t="s">
        <v>2515</v>
      </c>
      <c r="C220" s="3">
        <v>12534234</v>
      </c>
      <c r="D220" s="3" t="s">
        <v>258</v>
      </c>
      <c r="E220" s="3" t="s">
        <v>74</v>
      </c>
      <c r="F220" s="3" t="s">
        <v>2441</v>
      </c>
      <c r="G220" s="10">
        <v>1850.46</v>
      </c>
      <c r="H220" s="10">
        <v>-105096.93829999999</v>
      </c>
      <c r="I220" s="10">
        <v>-1944.7768000000001</v>
      </c>
      <c r="J220" s="41">
        <v>-0.35066989213943373</v>
      </c>
      <c r="K220" s="41">
        <v>-4.0804343817662147E-4</v>
      </c>
    </row>
    <row r="221" spans="2:11" ht="15" x14ac:dyDescent="0.25">
      <c r="B221" s="11" t="s">
        <v>2516</v>
      </c>
      <c r="C221" s="3">
        <v>12532124</v>
      </c>
      <c r="D221" s="3" t="s">
        <v>258</v>
      </c>
      <c r="E221" s="3" t="s">
        <v>74</v>
      </c>
      <c r="F221" s="3" t="s">
        <v>2517</v>
      </c>
      <c r="G221" s="10">
        <v>8000000</v>
      </c>
      <c r="H221" s="10">
        <v>100.0236</v>
      </c>
      <c r="I221" s="10">
        <v>8001.8845899999997</v>
      </c>
      <c r="J221" s="41">
        <v>1.4428493830693045</v>
      </c>
      <c r="K221" s="41">
        <v>1.678915801543974E-3</v>
      </c>
    </row>
    <row r="222" spans="2:11" ht="15" x14ac:dyDescent="0.25">
      <c r="B222" s="11" t="s">
        <v>2516</v>
      </c>
      <c r="C222" s="3">
        <v>12532126</v>
      </c>
      <c r="D222" s="3" t="s">
        <v>258</v>
      </c>
      <c r="E222" s="3" t="s">
        <v>74</v>
      </c>
      <c r="F222" s="3" t="s">
        <v>2517</v>
      </c>
      <c r="G222" s="10">
        <v>40</v>
      </c>
      <c r="H222" s="10">
        <v>-1880806.2679999999</v>
      </c>
      <c r="I222" s="10">
        <v>-752.32250999999997</v>
      </c>
      <c r="J222" s="41">
        <v>-0.13565405214406506</v>
      </c>
      <c r="K222" s="41">
        <v>-1.5784858375422086E-4</v>
      </c>
    </row>
    <row r="223" spans="2:11" ht="15" x14ac:dyDescent="0.25">
      <c r="B223" s="11" t="s">
        <v>2516</v>
      </c>
      <c r="C223" s="3">
        <v>12532136</v>
      </c>
      <c r="D223" s="3" t="s">
        <v>258</v>
      </c>
      <c r="E223" s="3" t="s">
        <v>74</v>
      </c>
      <c r="F223" s="3" t="s">
        <v>2518</v>
      </c>
      <c r="G223" s="10">
        <v>1733703.347969</v>
      </c>
      <c r="H223" s="10">
        <v>100.0168</v>
      </c>
      <c r="I223" s="10">
        <v>1733.994145845</v>
      </c>
      <c r="J223" s="41">
        <v>0.31266289277714315</v>
      </c>
      <c r="K223" s="41">
        <v>3.63818065419501E-4</v>
      </c>
    </row>
    <row r="224" spans="2:11" ht="15" x14ac:dyDescent="0.25">
      <c r="B224" s="11" t="s">
        <v>2516</v>
      </c>
      <c r="C224" s="3">
        <v>12532138</v>
      </c>
      <c r="D224" s="3" t="s">
        <v>258</v>
      </c>
      <c r="E224" s="3" t="s">
        <v>74</v>
      </c>
      <c r="F224" s="3" t="s">
        <v>2518</v>
      </c>
      <c r="G224" s="10">
        <v>34.674065999999996</v>
      </c>
      <c r="H224" s="10">
        <v>-79542.513000000006</v>
      </c>
      <c r="I224" s="10">
        <v>-27.580624218000001</v>
      </c>
      <c r="J224" s="41">
        <v>-4.9731642827415016E-3</v>
      </c>
      <c r="K224" s="41">
        <v>-5.7868300017616987E-6</v>
      </c>
    </row>
    <row r="225" spans="2:11" ht="15" x14ac:dyDescent="0.25">
      <c r="B225" s="11" t="s">
        <v>2516</v>
      </c>
      <c r="C225" s="3">
        <v>12532139</v>
      </c>
      <c r="D225" s="3" t="s">
        <v>258</v>
      </c>
      <c r="E225" s="3" t="s">
        <v>74</v>
      </c>
      <c r="F225" s="3" t="s">
        <v>2519</v>
      </c>
      <c r="G225" s="10">
        <v>3510712.3596290001</v>
      </c>
      <c r="H225" s="10">
        <v>100.0085</v>
      </c>
      <c r="I225" s="10">
        <v>3511.0119209899999</v>
      </c>
      <c r="J225" s="41">
        <v>0.6330835351562345</v>
      </c>
      <c r="K225" s="41">
        <v>7.3666313569755869E-4</v>
      </c>
    </row>
    <row r="226" spans="2:11" ht="15" x14ac:dyDescent="0.25">
      <c r="B226" s="11" t="s">
        <v>2516</v>
      </c>
      <c r="C226" s="3">
        <v>12532141</v>
      </c>
      <c r="D226" s="3" t="s">
        <v>258</v>
      </c>
      <c r="E226" s="3" t="s">
        <v>74</v>
      </c>
      <c r="F226" s="3" t="s">
        <v>2519</v>
      </c>
      <c r="G226" s="10">
        <v>70.214247</v>
      </c>
      <c r="H226" s="10">
        <v>-141856.49100000001</v>
      </c>
      <c r="I226" s="10">
        <v>-99.603467249000005</v>
      </c>
      <c r="J226" s="41">
        <v>-1.7959869285215889E-2</v>
      </c>
      <c r="K226" s="41">
        <v>-2.0898306289233023E-5</v>
      </c>
    </row>
    <row r="227" spans="2:11" ht="15" x14ac:dyDescent="0.25">
      <c r="B227" s="11" t="s">
        <v>2516</v>
      </c>
      <c r="C227" s="3">
        <v>12533084</v>
      </c>
      <c r="D227" s="3" t="s">
        <v>258</v>
      </c>
      <c r="E227" s="3" t="s">
        <v>74</v>
      </c>
      <c r="F227" s="3" t="s">
        <v>2520</v>
      </c>
      <c r="G227" s="10">
        <v>2600000</v>
      </c>
      <c r="H227" s="10">
        <v>100.00660000000001</v>
      </c>
      <c r="I227" s="10">
        <v>2600.1720499999997</v>
      </c>
      <c r="J227" s="41">
        <v>0.46884663181783642</v>
      </c>
      <c r="K227" s="41">
        <v>5.455552241947528E-4</v>
      </c>
    </row>
    <row r="228" spans="2:11" ht="15" x14ac:dyDescent="0.25">
      <c r="B228" s="11" t="s">
        <v>2516</v>
      </c>
      <c r="C228" s="3">
        <v>12533086</v>
      </c>
      <c r="D228" s="3" t="s">
        <v>258</v>
      </c>
      <c r="E228" s="3" t="s">
        <v>74</v>
      </c>
      <c r="F228" s="3" t="s">
        <v>2520</v>
      </c>
      <c r="G228" s="10">
        <v>52</v>
      </c>
      <c r="H228" s="10">
        <v>-792102.61399999994</v>
      </c>
      <c r="I228" s="10">
        <v>-411.89335999999997</v>
      </c>
      <c r="J228" s="41">
        <v>-7.4270013980087035E-2</v>
      </c>
      <c r="K228" s="41">
        <v>-8.6421425212662381E-5</v>
      </c>
    </row>
    <row r="229" spans="2:11" ht="15" x14ac:dyDescent="0.25">
      <c r="B229" s="11" t="s">
        <v>2444</v>
      </c>
      <c r="C229" s="3">
        <v>12532125</v>
      </c>
      <c r="D229" s="3" t="s">
        <v>258</v>
      </c>
      <c r="E229" s="3" t="s">
        <v>74</v>
      </c>
      <c r="F229" s="3" t="s">
        <v>2517</v>
      </c>
      <c r="G229" s="10">
        <v>-8000000</v>
      </c>
      <c r="H229" s="10">
        <v>101.4036</v>
      </c>
      <c r="I229" s="10">
        <v>-8112.2907100000002</v>
      </c>
      <c r="J229" s="41">
        <v>-1.4627571185955273</v>
      </c>
      <c r="K229" s="41">
        <v>-1.7020806669416591E-3</v>
      </c>
    </row>
    <row r="230" spans="2:11" ht="15" x14ac:dyDescent="0.25">
      <c r="B230" s="11" t="s">
        <v>2444</v>
      </c>
      <c r="C230" s="3">
        <v>12532137</v>
      </c>
      <c r="D230" s="3" t="s">
        <v>258</v>
      </c>
      <c r="E230" s="3" t="s">
        <v>74</v>
      </c>
      <c r="F230" s="3" t="s">
        <v>2518</v>
      </c>
      <c r="G230" s="10">
        <v>-1733703.347969</v>
      </c>
      <c r="H230" s="10">
        <v>102.7577</v>
      </c>
      <c r="I230" s="10">
        <v>-1781.5135336689998</v>
      </c>
      <c r="J230" s="41">
        <v>-0.3212312892135743</v>
      </c>
      <c r="K230" s="41">
        <v>-3.7378834806980465E-4</v>
      </c>
    </row>
    <row r="231" spans="2:11" ht="15" x14ac:dyDescent="0.25">
      <c r="B231" s="11" t="s">
        <v>2444</v>
      </c>
      <c r="C231" s="3">
        <v>12532140</v>
      </c>
      <c r="D231" s="3" t="s">
        <v>258</v>
      </c>
      <c r="E231" s="3" t="s">
        <v>74</v>
      </c>
      <c r="F231" s="3" t="s">
        <v>2519</v>
      </c>
      <c r="G231" s="10">
        <v>-3510712.3596290001</v>
      </c>
      <c r="H231" s="10">
        <v>101.0183</v>
      </c>
      <c r="I231" s="10">
        <v>-3546.463114058</v>
      </c>
      <c r="J231" s="41">
        <v>-0.63947587079566093</v>
      </c>
      <c r="K231" s="41">
        <v>-7.441013294825369E-4</v>
      </c>
    </row>
    <row r="232" spans="2:11" ht="15" x14ac:dyDescent="0.25">
      <c r="B232" s="11" t="s">
        <v>2444</v>
      </c>
      <c r="C232" s="3">
        <v>12533085</v>
      </c>
      <c r="D232" s="3" t="s">
        <v>258</v>
      </c>
      <c r="E232" s="3" t="s">
        <v>74</v>
      </c>
      <c r="F232" s="3" t="s">
        <v>2520</v>
      </c>
      <c r="G232" s="10">
        <v>-2600000</v>
      </c>
      <c r="H232" s="10">
        <v>101.3621</v>
      </c>
      <c r="I232" s="10">
        <v>-2635.4143399999998</v>
      </c>
      <c r="J232" s="41">
        <v>-0.47520129937302663</v>
      </c>
      <c r="K232" s="41">
        <v>-5.5294958697243383E-4</v>
      </c>
    </row>
    <row r="233" spans="2:11" ht="15" x14ac:dyDescent="0.25">
      <c r="B233" s="11" t="s">
        <v>2521</v>
      </c>
      <c r="C233" s="3">
        <v>12532133</v>
      </c>
      <c r="D233" s="3" t="s">
        <v>258</v>
      </c>
      <c r="E233" s="3" t="s">
        <v>74</v>
      </c>
      <c r="F233" s="3" t="s">
        <v>2522</v>
      </c>
      <c r="G233" s="10">
        <v>1733703.347969</v>
      </c>
      <c r="H233" s="10">
        <v>100.00879999999999</v>
      </c>
      <c r="I233" s="10">
        <v>1733.8560653880002</v>
      </c>
      <c r="J233" s="41">
        <v>0.31263799497963618</v>
      </c>
      <c r="K233" s="41">
        <v>3.6378909406174965E-4</v>
      </c>
    </row>
    <row r="234" spans="2:11" ht="15" x14ac:dyDescent="0.25">
      <c r="B234" s="11" t="s">
        <v>2521</v>
      </c>
      <c r="C234" s="3">
        <v>12532135</v>
      </c>
      <c r="D234" s="3" t="s">
        <v>258</v>
      </c>
      <c r="E234" s="3" t="s">
        <v>74</v>
      </c>
      <c r="F234" s="3" t="s">
        <v>2522</v>
      </c>
      <c r="G234" s="10">
        <v>11.557907</v>
      </c>
      <c r="H234" s="10">
        <v>-1465083.0859999999</v>
      </c>
      <c r="I234" s="10">
        <v>-169.332936717</v>
      </c>
      <c r="J234" s="41">
        <v>-3.0533047624901704E-2</v>
      </c>
      <c r="K234" s="41">
        <v>-3.5528598291870273E-5</v>
      </c>
    </row>
    <row r="235" spans="2:11" ht="15" x14ac:dyDescent="0.25">
      <c r="B235" s="11" t="s">
        <v>2523</v>
      </c>
      <c r="C235" s="3">
        <v>12532134</v>
      </c>
      <c r="D235" s="3" t="s">
        <v>258</v>
      </c>
      <c r="E235" s="3" t="s">
        <v>74</v>
      </c>
      <c r="F235" s="3" t="s">
        <v>2522</v>
      </c>
      <c r="G235" s="10">
        <v>-1733703.347969</v>
      </c>
      <c r="H235" s="10">
        <v>101.7174</v>
      </c>
      <c r="I235" s="10">
        <v>-1763.477571208</v>
      </c>
      <c r="J235" s="41">
        <v>-0.31797915816654121</v>
      </c>
      <c r="K235" s="41">
        <v>-3.7000413173535906E-4</v>
      </c>
    </row>
    <row r="236" spans="2:11" x14ac:dyDescent="0.2">
      <c r="B236" s="44"/>
      <c r="C236" s="45"/>
      <c r="D236" s="45"/>
      <c r="E236" s="45"/>
      <c r="F236" s="45"/>
      <c r="G236" s="14"/>
      <c r="H236" s="14"/>
      <c r="I236" s="14"/>
      <c r="J236" s="14"/>
      <c r="K236" s="14"/>
    </row>
    <row r="237" spans="2:11" ht="15" x14ac:dyDescent="0.25">
      <c r="B237" s="9" t="s">
        <v>1779</v>
      </c>
      <c r="C237" s="37"/>
      <c r="D237" s="37"/>
      <c r="E237" s="37"/>
      <c r="F237" s="37"/>
      <c r="G237" s="10"/>
      <c r="H237" s="10"/>
      <c r="I237" s="10">
        <v>0</v>
      </c>
      <c r="J237" s="41">
        <v>0</v>
      </c>
      <c r="K237" s="41">
        <v>0</v>
      </c>
    </row>
    <row r="238" spans="2:11" ht="15" x14ac:dyDescent="0.25">
      <c r="B238" s="11"/>
      <c r="C238" s="3" t="s">
        <v>88</v>
      </c>
      <c r="D238" s="3" t="s">
        <v>88</v>
      </c>
      <c r="E238" s="3" t="s">
        <v>88</v>
      </c>
      <c r="F238" s="3" t="s">
        <v>88</v>
      </c>
      <c r="G238" s="10">
        <v>0</v>
      </c>
      <c r="H238" s="10">
        <v>0</v>
      </c>
      <c r="I238" s="10">
        <v>0</v>
      </c>
      <c r="J238" s="41">
        <v>0</v>
      </c>
      <c r="K238" s="41">
        <v>0</v>
      </c>
    </row>
    <row r="239" spans="2:11" x14ac:dyDescent="0.2">
      <c r="B239" s="44"/>
      <c r="C239" s="45"/>
      <c r="D239" s="45"/>
      <c r="E239" s="45"/>
      <c r="F239" s="45"/>
      <c r="G239" s="14"/>
      <c r="H239" s="14"/>
      <c r="I239" s="14"/>
      <c r="J239" s="14"/>
      <c r="K239" s="14"/>
    </row>
    <row r="240" spans="2:11" ht="15" x14ac:dyDescent="0.25">
      <c r="B240" s="15" t="s">
        <v>109</v>
      </c>
      <c r="C240" s="37"/>
      <c r="D240" s="37"/>
      <c r="E240" s="37"/>
      <c r="F240" s="37"/>
      <c r="G240" s="10"/>
      <c r="H240" s="10"/>
      <c r="I240" s="10">
        <v>2729.9887051419937</v>
      </c>
      <c r="J240" s="41">
        <v>0.49225435267122436</v>
      </c>
      <c r="K240" s="41">
        <v>5.7279271196030411E-4</v>
      </c>
    </row>
    <row r="241" spans="2:11" ht="15" x14ac:dyDescent="0.25">
      <c r="B241" s="9" t="s">
        <v>1944</v>
      </c>
      <c r="C241" s="37"/>
      <c r="D241" s="37"/>
      <c r="E241" s="37"/>
      <c r="F241" s="37"/>
      <c r="G241" s="10"/>
      <c r="H241" s="10"/>
      <c r="I241" s="10">
        <v>2729.9887051420155</v>
      </c>
      <c r="J241" s="41">
        <v>0.4922543526712283</v>
      </c>
      <c r="K241" s="41">
        <v>5.7279271196030866E-4</v>
      </c>
    </row>
    <row r="242" spans="2:11" ht="15" x14ac:dyDescent="0.25">
      <c r="B242" s="11" t="s">
        <v>2524</v>
      </c>
      <c r="C242" s="3">
        <v>12534275</v>
      </c>
      <c r="D242" s="3" t="s">
        <v>258</v>
      </c>
      <c r="E242" s="3" t="s">
        <v>49</v>
      </c>
      <c r="F242" s="3" t="s">
        <v>2473</v>
      </c>
      <c r="G242" s="10">
        <v>1068.7293899999997</v>
      </c>
      <c r="H242" s="10">
        <v>576638</v>
      </c>
      <c r="I242" s="10">
        <v>23695.580626518004</v>
      </c>
      <c r="J242" s="41">
        <v>4.2726377147661996</v>
      </c>
      <c r="K242" s="41">
        <v>4.9716893930633827E-3</v>
      </c>
    </row>
    <row r="243" spans="2:11" ht="15" x14ac:dyDescent="0.25">
      <c r="B243" s="11" t="s">
        <v>2524</v>
      </c>
      <c r="C243" s="3">
        <v>12534276</v>
      </c>
      <c r="D243" s="3" t="s">
        <v>258</v>
      </c>
      <c r="E243" s="3" t="s">
        <v>49</v>
      </c>
      <c r="F243" s="3" t="s">
        <v>2473</v>
      </c>
      <c r="G243" s="10">
        <v>-1068.7293890000001</v>
      </c>
      <c r="H243" s="10">
        <v>561846</v>
      </c>
      <c r="I243" s="10">
        <v>-23087.738221862001</v>
      </c>
      <c r="J243" s="41">
        <v>-4.163035404373308</v>
      </c>
      <c r="K243" s="41">
        <v>-4.8441549095867287E-3</v>
      </c>
    </row>
    <row r="244" spans="2:11" ht="15" x14ac:dyDescent="0.25">
      <c r="B244" s="11" t="s">
        <v>2524</v>
      </c>
      <c r="C244" s="3">
        <v>12534279</v>
      </c>
      <c r="D244" s="3" t="s">
        <v>258</v>
      </c>
      <c r="E244" s="3" t="s">
        <v>49</v>
      </c>
      <c r="F244" s="3" t="s">
        <v>2473</v>
      </c>
      <c r="G244" s="10">
        <v>203.74314200000003</v>
      </c>
      <c r="H244" s="10">
        <v>576638</v>
      </c>
      <c r="I244" s="10">
        <v>4517.3381857680006</v>
      </c>
      <c r="J244" s="41">
        <v>0.81453794304858518</v>
      </c>
      <c r="K244" s="41">
        <v>9.478055295226251E-4</v>
      </c>
    </row>
    <row r="245" spans="2:11" ht="15" x14ac:dyDescent="0.25">
      <c r="B245" s="11" t="s">
        <v>2524</v>
      </c>
      <c r="C245" s="3">
        <v>12534280</v>
      </c>
      <c r="D245" s="3" t="s">
        <v>258</v>
      </c>
      <c r="E245" s="3" t="s">
        <v>49</v>
      </c>
      <c r="F245" s="3" t="s">
        <v>2473</v>
      </c>
      <c r="G245" s="10">
        <v>-203.74314299999998</v>
      </c>
      <c r="H245" s="10">
        <v>561846</v>
      </c>
      <c r="I245" s="10">
        <v>-4401.4587843159998</v>
      </c>
      <c r="J245" s="41">
        <v>-0.79364329991609039</v>
      </c>
      <c r="K245" s="41">
        <v>-9.234922873128644E-4</v>
      </c>
    </row>
    <row r="246" spans="2:11" ht="15" x14ac:dyDescent="0.25">
      <c r="B246" s="11" t="s">
        <v>2525</v>
      </c>
      <c r="C246" s="3">
        <v>12534270</v>
      </c>
      <c r="D246" s="3" t="s">
        <v>258</v>
      </c>
      <c r="E246" s="3" t="s">
        <v>47</v>
      </c>
      <c r="F246" s="3" t="s">
        <v>2526</v>
      </c>
      <c r="G246" s="10">
        <v>58973.321074999963</v>
      </c>
      <c r="H246" s="10">
        <v>16912</v>
      </c>
      <c r="I246" s="10">
        <v>40331.114530326005</v>
      </c>
      <c r="J246" s="41">
        <v>7.272252313073956</v>
      </c>
      <c r="K246" s="41">
        <v>8.4620747421757184E-3</v>
      </c>
    </row>
    <row r="247" spans="2:11" ht="15" x14ac:dyDescent="0.25">
      <c r="B247" s="11" t="s">
        <v>2525</v>
      </c>
      <c r="C247" s="3">
        <v>12534271</v>
      </c>
      <c r="D247" s="3" t="s">
        <v>258</v>
      </c>
      <c r="E247" s="3" t="s">
        <v>47</v>
      </c>
      <c r="F247" s="3" t="s">
        <v>2526</v>
      </c>
      <c r="G247" s="10">
        <v>-58973.321087999997</v>
      </c>
      <c r="H247" s="10">
        <v>15819</v>
      </c>
      <c r="I247" s="10">
        <v>-37724.568398686999</v>
      </c>
      <c r="J247" s="41">
        <v>-6.802256347039032</v>
      </c>
      <c r="K247" s="41">
        <v>-7.9151821397341667E-3</v>
      </c>
    </row>
    <row r="248" spans="2:11" ht="15" x14ac:dyDescent="0.25">
      <c r="B248" s="11" t="s">
        <v>2527</v>
      </c>
      <c r="C248" s="3">
        <v>12534273</v>
      </c>
      <c r="D248" s="3" t="s">
        <v>258</v>
      </c>
      <c r="E248" s="3" t="s">
        <v>49</v>
      </c>
      <c r="F248" s="3" t="s">
        <v>2473</v>
      </c>
      <c r="G248" s="10">
        <v>6004613.321672</v>
      </c>
      <c r="H248" s="10">
        <v>100</v>
      </c>
      <c r="I248" s="10">
        <v>23087.738221861997</v>
      </c>
      <c r="J248" s="41">
        <v>4.1630354043733071</v>
      </c>
      <c r="K248" s="41">
        <v>4.8441549095867278E-3</v>
      </c>
    </row>
    <row r="249" spans="2:11" ht="15" x14ac:dyDescent="0.25">
      <c r="B249" s="11" t="s">
        <v>2527</v>
      </c>
      <c r="C249" s="3">
        <v>12534274</v>
      </c>
      <c r="D249" s="3" t="s">
        <v>258</v>
      </c>
      <c r="E249" s="3" t="s">
        <v>49</v>
      </c>
      <c r="F249" s="3" t="s">
        <v>2473</v>
      </c>
      <c r="G249" s="10">
        <v>-6004613.321672</v>
      </c>
      <c r="H249" s="10">
        <v>100.28879999999999</v>
      </c>
      <c r="I249" s="10">
        <v>-23154.422580273003</v>
      </c>
      <c r="J249" s="41">
        <v>-4.175059507484459</v>
      </c>
      <c r="K249" s="41">
        <v>-4.858146291465938E-3</v>
      </c>
    </row>
    <row r="250" spans="2:11" ht="15" x14ac:dyDescent="0.25">
      <c r="B250" s="11" t="s">
        <v>2527</v>
      </c>
      <c r="C250" s="3">
        <v>12534277</v>
      </c>
      <c r="D250" s="3" t="s">
        <v>258</v>
      </c>
      <c r="E250" s="3" t="s">
        <v>49</v>
      </c>
      <c r="F250" s="3" t="s">
        <v>2473</v>
      </c>
      <c r="G250" s="10">
        <v>1144722.700709</v>
      </c>
      <c r="H250" s="10">
        <v>100</v>
      </c>
      <c r="I250" s="10">
        <v>4401.4587843150002</v>
      </c>
      <c r="J250" s="41">
        <v>0.79364329991591021</v>
      </c>
      <c r="K250" s="41">
        <v>9.2349228731265461E-4</v>
      </c>
    </row>
    <row r="251" spans="2:11" ht="15" x14ac:dyDescent="0.25">
      <c r="B251" s="11" t="s">
        <v>2527</v>
      </c>
      <c r="C251" s="3">
        <v>12534278</v>
      </c>
      <c r="D251" s="3" t="s">
        <v>258</v>
      </c>
      <c r="E251" s="3" t="s">
        <v>49</v>
      </c>
      <c r="F251" s="3" t="s">
        <v>2473</v>
      </c>
      <c r="G251" s="10">
        <v>-1144722.700709</v>
      </c>
      <c r="H251" s="10">
        <v>100.28879999999999</v>
      </c>
      <c r="I251" s="10">
        <v>-4414.1715261129993</v>
      </c>
      <c r="J251" s="41">
        <v>-0.79593558137211673</v>
      </c>
      <c r="K251" s="41">
        <v>-9.2615961184671291E-4</v>
      </c>
    </row>
    <row r="252" spans="2:11" ht="15" x14ac:dyDescent="0.25">
      <c r="B252" s="11" t="s">
        <v>2528</v>
      </c>
      <c r="C252" s="3">
        <v>12534268</v>
      </c>
      <c r="D252" s="3" t="s">
        <v>258</v>
      </c>
      <c r="E252" s="3" t="s">
        <v>47</v>
      </c>
      <c r="F252" s="3" t="s">
        <v>2526</v>
      </c>
      <c r="G252" s="10">
        <v>-9328989.6628469992</v>
      </c>
      <c r="H252" s="10">
        <v>100.07640000000001</v>
      </c>
      <c r="I252" s="10">
        <v>-37753.405244627</v>
      </c>
      <c r="J252" s="41">
        <v>-6.8074560253030993</v>
      </c>
      <c r="K252" s="41">
        <v>-7.9212325439571747E-3</v>
      </c>
    </row>
    <row r="253" spans="2:11" ht="15" x14ac:dyDescent="0.25">
      <c r="B253" s="11" t="s">
        <v>2528</v>
      </c>
      <c r="C253" s="3">
        <v>12534269</v>
      </c>
      <c r="D253" s="3" t="s">
        <v>258</v>
      </c>
      <c r="E253" s="3" t="s">
        <v>47</v>
      </c>
      <c r="F253" s="3" t="s">
        <v>2526</v>
      </c>
      <c r="G253" s="10">
        <v>9328989.6628469992</v>
      </c>
      <c r="H253" s="10">
        <v>100</v>
      </c>
      <c r="I253" s="10">
        <v>37724.568398687996</v>
      </c>
      <c r="J253" s="41">
        <v>6.8022563470392114</v>
      </c>
      <c r="K253" s="41">
        <v>7.9151821397343749E-3</v>
      </c>
    </row>
    <row r="254" spans="2:11" ht="15" x14ac:dyDescent="0.25">
      <c r="B254" s="11" t="s">
        <v>2529</v>
      </c>
      <c r="C254" s="3">
        <v>12534262</v>
      </c>
      <c r="D254" s="3" t="s">
        <v>258</v>
      </c>
      <c r="E254" s="3" t="s">
        <v>49</v>
      </c>
      <c r="F254" s="3" t="s">
        <v>2466</v>
      </c>
      <c r="G254" s="10">
        <v>4384.1537390000003</v>
      </c>
      <c r="H254" s="10">
        <v>69204</v>
      </c>
      <c r="I254" s="10">
        <v>11665.767501980999</v>
      </c>
      <c r="J254" s="41">
        <v>2.1034976515780053</v>
      </c>
      <c r="K254" s="41">
        <v>2.4476535715961972E-3</v>
      </c>
    </row>
    <row r="255" spans="2:11" ht="15" x14ac:dyDescent="0.25">
      <c r="B255" s="11" t="s">
        <v>2529</v>
      </c>
      <c r="C255" s="3">
        <v>12534263</v>
      </c>
      <c r="D255" s="3" t="s">
        <v>258</v>
      </c>
      <c r="E255" s="3" t="s">
        <v>49</v>
      </c>
      <c r="F255" s="3" t="s">
        <v>2466</v>
      </c>
      <c r="G255" s="10">
        <v>-4384.1537390000003</v>
      </c>
      <c r="H255" s="10">
        <v>72267</v>
      </c>
      <c r="I255" s="10">
        <v>-12182.099590249001</v>
      </c>
      <c r="J255" s="41">
        <v>-2.1965993986273675</v>
      </c>
      <c r="K255" s="41">
        <v>-2.5559878136222182E-3</v>
      </c>
    </row>
    <row r="256" spans="2:11" ht="15" x14ac:dyDescent="0.25">
      <c r="B256" s="11" t="s">
        <v>2530</v>
      </c>
      <c r="C256" s="3">
        <v>12534260</v>
      </c>
      <c r="D256" s="3" t="s">
        <v>258</v>
      </c>
      <c r="E256" s="3" t="s">
        <v>49</v>
      </c>
      <c r="F256" s="3" t="s">
        <v>2531</v>
      </c>
      <c r="G256" s="10">
        <v>-3168296.3823200003</v>
      </c>
      <c r="H256" s="10">
        <v>99.800600000000003</v>
      </c>
      <c r="I256" s="10">
        <v>-12157.812787998999</v>
      </c>
      <c r="J256" s="41">
        <v>-2.1922201555566874</v>
      </c>
      <c r="K256" s="41">
        <v>-2.550892077035682E-3</v>
      </c>
    </row>
    <row r="257" spans="2:11" ht="15" x14ac:dyDescent="0.25">
      <c r="B257" s="11" t="s">
        <v>2530</v>
      </c>
      <c r="C257" s="3">
        <v>12534261</v>
      </c>
      <c r="D257" s="3" t="s">
        <v>258</v>
      </c>
      <c r="E257" s="3" t="s">
        <v>49</v>
      </c>
      <c r="F257" s="3" t="s">
        <v>2531</v>
      </c>
      <c r="G257" s="10">
        <v>3168296.3823200003</v>
      </c>
      <c r="H257" s="10">
        <v>100</v>
      </c>
      <c r="I257" s="10">
        <v>12182.099589809999</v>
      </c>
      <c r="J257" s="41">
        <v>2.1965993985482095</v>
      </c>
      <c r="K257" s="41">
        <v>2.5559878135301087E-3</v>
      </c>
    </row>
    <row r="258" spans="2:11" x14ac:dyDescent="0.2">
      <c r="B258" s="44"/>
      <c r="C258" s="45"/>
      <c r="D258" s="45"/>
      <c r="E258" s="45"/>
      <c r="F258" s="45"/>
      <c r="G258" s="14"/>
      <c r="H258" s="14"/>
      <c r="I258" s="14"/>
      <c r="J258" s="14"/>
      <c r="K258" s="14"/>
    </row>
    <row r="259" spans="2:11" ht="15" x14ac:dyDescent="0.25">
      <c r="B259" s="9" t="s">
        <v>2429</v>
      </c>
      <c r="C259" s="37"/>
      <c r="D259" s="37"/>
      <c r="E259" s="37"/>
      <c r="F259" s="37"/>
      <c r="G259" s="10"/>
      <c r="H259" s="10"/>
      <c r="I259" s="10">
        <v>0</v>
      </c>
      <c r="J259" s="41">
        <v>0</v>
      </c>
      <c r="K259" s="41">
        <v>0</v>
      </c>
    </row>
    <row r="260" spans="2:11" ht="15" x14ac:dyDescent="0.25">
      <c r="B260" s="11"/>
      <c r="C260" s="3" t="s">
        <v>88</v>
      </c>
      <c r="D260" s="3" t="s">
        <v>88</v>
      </c>
      <c r="E260" s="3" t="s">
        <v>88</v>
      </c>
      <c r="F260" s="3" t="s">
        <v>88</v>
      </c>
      <c r="G260" s="10">
        <v>0</v>
      </c>
      <c r="H260" s="10">
        <v>0</v>
      </c>
      <c r="I260" s="10">
        <v>0</v>
      </c>
      <c r="J260" s="41">
        <v>0</v>
      </c>
      <c r="K260" s="41">
        <v>0</v>
      </c>
    </row>
    <row r="261" spans="2:11" x14ac:dyDescent="0.2">
      <c r="B261" s="44"/>
      <c r="C261" s="45"/>
      <c r="D261" s="45"/>
      <c r="E261" s="45"/>
      <c r="F261" s="45"/>
      <c r="G261" s="14"/>
      <c r="H261" s="14"/>
      <c r="I261" s="14"/>
      <c r="J261" s="14"/>
      <c r="K261" s="14"/>
    </row>
    <row r="262" spans="2:11" ht="15" x14ac:dyDescent="0.25">
      <c r="B262" s="9" t="s">
        <v>1950</v>
      </c>
      <c r="C262" s="37"/>
      <c r="D262" s="37"/>
      <c r="E262" s="37"/>
      <c r="F262" s="37"/>
      <c r="G262" s="10"/>
      <c r="H262" s="10"/>
      <c r="I262" s="10">
        <v>0</v>
      </c>
      <c r="J262" s="41">
        <v>0</v>
      </c>
      <c r="K262" s="41">
        <v>0</v>
      </c>
    </row>
    <row r="263" spans="2:11" ht="15" x14ac:dyDescent="0.25">
      <c r="B263" s="11"/>
      <c r="C263" s="3" t="s">
        <v>88</v>
      </c>
      <c r="D263" s="3" t="s">
        <v>88</v>
      </c>
      <c r="E263" s="3" t="s">
        <v>88</v>
      </c>
      <c r="F263" s="3" t="s">
        <v>88</v>
      </c>
      <c r="G263" s="10">
        <v>0</v>
      </c>
      <c r="H263" s="10">
        <v>0</v>
      </c>
      <c r="I263" s="10">
        <v>0</v>
      </c>
      <c r="J263" s="41">
        <v>0</v>
      </c>
      <c r="K263" s="41">
        <v>0</v>
      </c>
    </row>
    <row r="264" spans="2:11" x14ac:dyDescent="0.2">
      <c r="B264" s="44"/>
      <c r="C264" s="45"/>
      <c r="D264" s="45"/>
      <c r="E264" s="45"/>
      <c r="F264" s="45"/>
      <c r="G264" s="14"/>
      <c r="H264" s="14"/>
      <c r="I264" s="14"/>
      <c r="J264" s="14"/>
      <c r="K264" s="14"/>
    </row>
    <row r="265" spans="2:11" ht="15" x14ac:dyDescent="0.25">
      <c r="B265" s="9" t="s">
        <v>1779</v>
      </c>
      <c r="C265" s="37"/>
      <c r="D265" s="37"/>
      <c r="E265" s="37"/>
      <c r="F265" s="37"/>
      <c r="G265" s="10"/>
      <c r="H265" s="10"/>
      <c r="I265" s="10">
        <v>0</v>
      </c>
      <c r="J265" s="41">
        <v>0</v>
      </c>
      <c r="K265" s="41">
        <v>0</v>
      </c>
    </row>
    <row r="266" spans="2:11" ht="15" x14ac:dyDescent="0.25">
      <c r="B266" s="11"/>
      <c r="C266" s="3" t="s">
        <v>88</v>
      </c>
      <c r="D266" s="3" t="s">
        <v>88</v>
      </c>
      <c r="E266" s="3" t="s">
        <v>88</v>
      </c>
      <c r="F266" s="3" t="s">
        <v>88</v>
      </c>
      <c r="G266" s="10">
        <v>0</v>
      </c>
      <c r="H266" s="10">
        <v>0</v>
      </c>
      <c r="I266" s="10">
        <v>0</v>
      </c>
      <c r="J266" s="41">
        <v>0</v>
      </c>
      <c r="K266" s="41">
        <v>0</v>
      </c>
    </row>
    <row r="267" spans="2:11" x14ac:dyDescent="0.2">
      <c r="B267" s="44"/>
      <c r="C267" s="45"/>
      <c r="D267" s="45"/>
      <c r="E267" s="45"/>
      <c r="F267" s="45"/>
      <c r="G267" s="14"/>
      <c r="H267" s="14"/>
      <c r="I267" s="14"/>
      <c r="J267" s="14"/>
      <c r="K267" s="14"/>
    </row>
    <row r="268" spans="2:11" x14ac:dyDescent="0.2">
      <c r="B268" s="33"/>
      <c r="C268" s="48"/>
      <c r="D268" s="48"/>
      <c r="E268" s="48"/>
      <c r="F268" s="48"/>
      <c r="G268" s="49"/>
      <c r="H268" s="49"/>
      <c r="I268" s="49"/>
      <c r="J268" s="49"/>
      <c r="K268" s="49"/>
    </row>
    <row r="270" spans="2:11" x14ac:dyDescent="0.2">
      <c r="B270" s="35" t="s">
        <v>59</v>
      </c>
    </row>
    <row r="272" spans="2:11" x14ac:dyDescent="0.2">
      <c r="B272" s="36" t="s">
        <v>60</v>
      </c>
    </row>
  </sheetData>
  <autoFilter ref="B10:K266"/>
  <hyperlinks>
    <hyperlink ref="B272" r:id="rId1"/>
  </hyperlinks>
  <pageMargins left="0.7" right="0.7" top="0.75" bottom="0.75" header="0.3" footer="0.3"/>
  <pageSetup paperSize="9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5"/>
  <sheetViews>
    <sheetView showGridLines="0" rightToLeft="1" topLeftCell="C1" zoomScale="80" zoomScaleNormal="80" workbookViewId="0">
      <pane ySplit="10" topLeftCell="A26" activePane="bottomLeft" state="frozen"/>
      <selection pane="bottomLeft" activeCell="Q11" sqref="Q11:Q59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2001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2575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1943</v>
      </c>
      <c r="C8" s="27" t="s">
        <v>61</v>
      </c>
      <c r="D8" s="27" t="s">
        <v>1981</v>
      </c>
      <c r="E8" s="27" t="s">
        <v>113</v>
      </c>
      <c r="F8" s="27" t="s">
        <v>63</v>
      </c>
      <c r="G8" s="27" t="s">
        <v>127</v>
      </c>
      <c r="H8" s="27" t="s">
        <v>233</v>
      </c>
      <c r="I8" s="27" t="s">
        <v>64</v>
      </c>
      <c r="J8" s="27" t="s">
        <v>114</v>
      </c>
      <c r="K8" s="27" t="s">
        <v>115</v>
      </c>
      <c r="L8" s="27" t="s">
        <v>128</v>
      </c>
      <c r="M8" s="27" t="s">
        <v>129</v>
      </c>
      <c r="N8" s="27" t="s">
        <v>0</v>
      </c>
      <c r="O8" s="27" t="s">
        <v>130</v>
      </c>
      <c r="P8" s="27" t="s">
        <v>116</v>
      </c>
      <c r="Q8" s="27" t="s">
        <v>117</v>
      </c>
    </row>
    <row r="9" spans="2:17" ht="15" x14ac:dyDescent="0.2">
      <c r="B9" s="50"/>
      <c r="C9" s="52"/>
      <c r="D9" s="52"/>
      <c r="E9" s="52"/>
      <c r="F9" s="52"/>
      <c r="G9" s="52" t="s">
        <v>234</v>
      </c>
      <c r="H9" s="52" t="s">
        <v>235</v>
      </c>
      <c r="I9" s="52"/>
      <c r="J9" s="52" t="s">
        <v>42</v>
      </c>
      <c r="K9" s="52" t="s">
        <v>42</v>
      </c>
      <c r="L9" s="52" t="s">
        <v>236</v>
      </c>
      <c r="M9" s="52" t="s">
        <v>237</v>
      </c>
      <c r="N9" s="52" t="s">
        <v>41</v>
      </c>
      <c r="O9" s="52" t="s">
        <v>42</v>
      </c>
      <c r="P9" s="52" t="s">
        <v>42</v>
      </c>
      <c r="Q9" s="52" t="s">
        <v>42</v>
      </c>
    </row>
    <row r="10" spans="2:17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  <c r="Q10" s="52" t="s">
        <v>242</v>
      </c>
    </row>
    <row r="11" spans="2:17" ht="15" x14ac:dyDescent="0.25">
      <c r="B11" s="16" t="s">
        <v>1994</v>
      </c>
      <c r="C11" s="46"/>
      <c r="D11" s="46"/>
      <c r="E11" s="46"/>
      <c r="F11" s="46"/>
      <c r="G11" s="46"/>
      <c r="H11" s="17">
        <v>2.3230443518600357</v>
      </c>
      <c r="I11" s="46"/>
      <c r="J11" s="47"/>
      <c r="K11" s="47">
        <v>2.4676361151223961E-2</v>
      </c>
      <c r="L11" s="17"/>
      <c r="M11" s="17"/>
      <c r="N11" s="17">
        <v>9874.6066614409992</v>
      </c>
      <c r="O11" s="47"/>
      <c r="P11" s="47">
        <v>1</v>
      </c>
      <c r="Q11" s="47">
        <v>2.0718410733695275E-3</v>
      </c>
    </row>
    <row r="12" spans="2:17" ht="15" x14ac:dyDescent="0.25">
      <c r="B12" s="6" t="s">
        <v>66</v>
      </c>
      <c r="C12" s="38"/>
      <c r="D12" s="38"/>
      <c r="E12" s="38"/>
      <c r="F12" s="38"/>
      <c r="G12" s="38"/>
      <c r="H12" s="40">
        <v>0.39812008443385311</v>
      </c>
      <c r="I12" s="38"/>
      <c r="J12" s="39"/>
      <c r="K12" s="39">
        <v>2.1876318176070959E-2</v>
      </c>
      <c r="L12" s="40"/>
      <c r="M12" s="40"/>
      <c r="N12" s="40">
        <v>1670.7126814410001</v>
      </c>
      <c r="O12" s="39"/>
      <c r="P12" s="39">
        <v>0.16919283357026327</v>
      </c>
      <c r="Q12" s="39">
        <v>3.5054066191064607E-4</v>
      </c>
    </row>
    <row r="13" spans="2:17" ht="15" x14ac:dyDescent="0.25">
      <c r="B13" s="9" t="s">
        <v>1982</v>
      </c>
      <c r="C13" s="37"/>
      <c r="D13" s="37"/>
      <c r="E13" s="37"/>
      <c r="F13" s="37"/>
      <c r="G13" s="37"/>
      <c r="H13" s="10">
        <v>0</v>
      </c>
      <c r="I13" s="37"/>
      <c r="J13" s="41"/>
      <c r="K13" s="41">
        <v>0</v>
      </c>
      <c r="L13" s="10"/>
      <c r="M13" s="10"/>
      <c r="N13" s="10">
        <v>351.26557144100002</v>
      </c>
      <c r="O13" s="41"/>
      <c r="P13" s="41">
        <v>3.5572614027518129E-2</v>
      </c>
      <c r="Q13" s="41">
        <v>7.3700802829333058E-5</v>
      </c>
    </row>
    <row r="14" spans="2:17" ht="15" x14ac:dyDescent="0.25">
      <c r="B14" s="42" t="s">
        <v>1983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 t="s">
        <v>2533</v>
      </c>
      <c r="C15" s="3" t="s">
        <v>2534</v>
      </c>
      <c r="D15" s="3" t="s">
        <v>2535</v>
      </c>
      <c r="E15" s="3" t="s">
        <v>81</v>
      </c>
      <c r="F15" s="3" t="s">
        <v>73</v>
      </c>
      <c r="G15" s="3" t="s">
        <v>2536</v>
      </c>
      <c r="H15" s="10">
        <v>0</v>
      </c>
      <c r="I15" s="3" t="s">
        <v>74</v>
      </c>
      <c r="J15" s="41">
        <v>2.7799999999999998E-2</v>
      </c>
      <c r="K15" s="41">
        <v>0</v>
      </c>
      <c r="L15" s="10">
        <v>60222.968063</v>
      </c>
      <c r="M15" s="10">
        <v>102.24</v>
      </c>
      <c r="N15" s="10">
        <v>61.571962556000003</v>
      </c>
      <c r="O15" s="41">
        <v>0</v>
      </c>
      <c r="P15" s="41">
        <v>6.2353838149756561E-3</v>
      </c>
      <c r="Q15" s="41">
        <v>1.2918724296090141E-5</v>
      </c>
    </row>
    <row r="16" spans="2:17" ht="15" x14ac:dyDescent="0.25">
      <c r="B16" s="43" t="s">
        <v>2537</v>
      </c>
      <c r="C16" s="3" t="s">
        <v>2538</v>
      </c>
      <c r="D16" s="3" t="s">
        <v>2535</v>
      </c>
      <c r="E16" s="3" t="s">
        <v>81</v>
      </c>
      <c r="F16" s="3" t="s">
        <v>87</v>
      </c>
      <c r="G16" s="3" t="s">
        <v>2539</v>
      </c>
      <c r="H16" s="10">
        <v>0</v>
      </c>
      <c r="I16" s="3" t="s">
        <v>74</v>
      </c>
      <c r="J16" s="41">
        <v>2.5499999999999998E-2</v>
      </c>
      <c r="K16" s="41">
        <v>0</v>
      </c>
      <c r="L16" s="10">
        <v>87994.415173999994</v>
      </c>
      <c r="M16" s="10">
        <v>102.83</v>
      </c>
      <c r="N16" s="10">
        <v>90.484657120000008</v>
      </c>
      <c r="O16" s="41">
        <v>0</v>
      </c>
      <c r="P16" s="41">
        <v>9.1633682456771001E-3</v>
      </c>
      <c r="Q16" s="41">
        <v>1.8985042701803884E-5</v>
      </c>
    </row>
    <row r="17" spans="2:17" ht="15" x14ac:dyDescent="0.25">
      <c r="B17" s="43" t="s">
        <v>2540</v>
      </c>
      <c r="C17" s="3" t="s">
        <v>2541</v>
      </c>
      <c r="D17" s="3" t="s">
        <v>2535</v>
      </c>
      <c r="E17" s="3" t="s">
        <v>86</v>
      </c>
      <c r="F17" s="3" t="s">
        <v>87</v>
      </c>
      <c r="G17" s="3" t="s">
        <v>2536</v>
      </c>
      <c r="H17" s="10">
        <v>0</v>
      </c>
      <c r="I17" s="3" t="s">
        <v>74</v>
      </c>
      <c r="J17" s="41">
        <v>1.3500000000000002E-2</v>
      </c>
      <c r="K17" s="41">
        <v>0</v>
      </c>
      <c r="L17" s="10">
        <v>37082.087377999997</v>
      </c>
      <c r="M17" s="10">
        <v>100.59</v>
      </c>
      <c r="N17" s="10">
        <v>37.300871688000001</v>
      </c>
      <c r="O17" s="41">
        <v>0</v>
      </c>
      <c r="P17" s="41">
        <v>3.7774539246869295E-3</v>
      </c>
      <c r="Q17" s="41">
        <v>7.8262841939273017E-6</v>
      </c>
    </row>
    <row r="18" spans="2:17" ht="15" x14ac:dyDescent="0.25">
      <c r="B18" s="43" t="s">
        <v>2542</v>
      </c>
      <c r="C18" s="3" t="s">
        <v>2543</v>
      </c>
      <c r="D18" s="3" t="s">
        <v>2535</v>
      </c>
      <c r="E18" s="3" t="s">
        <v>220</v>
      </c>
      <c r="F18" s="3" t="s">
        <v>87</v>
      </c>
      <c r="G18" s="3" t="s">
        <v>2536</v>
      </c>
      <c r="H18" s="10">
        <v>0</v>
      </c>
      <c r="I18" s="3" t="s">
        <v>74</v>
      </c>
      <c r="J18" s="41">
        <v>2.35E-2</v>
      </c>
      <c r="K18" s="41">
        <v>0</v>
      </c>
      <c r="L18" s="10">
        <v>17102.065388999999</v>
      </c>
      <c r="M18" s="10">
        <v>101.16</v>
      </c>
      <c r="N18" s="10">
        <v>17.300449350000001</v>
      </c>
      <c r="O18" s="41">
        <v>0</v>
      </c>
      <c r="P18" s="41">
        <v>1.7520140237641982E-3</v>
      </c>
      <c r="Q18" s="41">
        <v>3.6298946155540809E-6</v>
      </c>
    </row>
    <row r="19" spans="2:17" ht="15" x14ac:dyDescent="0.25">
      <c r="B19" s="43" t="s">
        <v>2544</v>
      </c>
      <c r="C19" s="3" t="s">
        <v>2545</v>
      </c>
      <c r="D19" s="3" t="s">
        <v>2535</v>
      </c>
      <c r="E19" s="3" t="s">
        <v>220</v>
      </c>
      <c r="F19" s="3" t="s">
        <v>87</v>
      </c>
      <c r="G19" s="3" t="s">
        <v>2536</v>
      </c>
      <c r="H19" s="10">
        <v>0</v>
      </c>
      <c r="I19" s="3" t="s">
        <v>74</v>
      </c>
      <c r="J19" s="41">
        <v>2.0499999999999997E-2</v>
      </c>
      <c r="K19" s="41">
        <v>0</v>
      </c>
      <c r="L19" s="10">
        <v>21377.581730999998</v>
      </c>
      <c r="M19" s="10">
        <v>100.82</v>
      </c>
      <c r="N19" s="10">
        <v>21.552877893999998</v>
      </c>
      <c r="O19" s="41">
        <v>0</v>
      </c>
      <c r="P19" s="41">
        <v>2.1826568523646683E-3</v>
      </c>
      <c r="Q19" s="41">
        <v>4.5221181158005681E-6</v>
      </c>
    </row>
    <row r="20" spans="2:17" ht="15" x14ac:dyDescent="0.25">
      <c r="B20" s="43" t="s">
        <v>2546</v>
      </c>
      <c r="C20" s="3" t="s">
        <v>2547</v>
      </c>
      <c r="D20" s="3" t="s">
        <v>2535</v>
      </c>
      <c r="E20" s="3" t="s">
        <v>220</v>
      </c>
      <c r="F20" s="3" t="s">
        <v>87</v>
      </c>
      <c r="G20" s="3" t="s">
        <v>2536</v>
      </c>
      <c r="H20" s="10">
        <v>0</v>
      </c>
      <c r="I20" s="3" t="s">
        <v>74</v>
      </c>
      <c r="J20" s="41">
        <v>1.9E-2</v>
      </c>
      <c r="K20" s="41">
        <v>0</v>
      </c>
      <c r="L20" s="10">
        <v>11690.863687000001</v>
      </c>
      <c r="M20" s="10">
        <v>100.33</v>
      </c>
      <c r="N20" s="10">
        <v>11.729443538</v>
      </c>
      <c r="O20" s="41">
        <v>0</v>
      </c>
      <c r="P20" s="41">
        <v>1.1878390643955356E-3</v>
      </c>
      <c r="Q20" s="41">
        <v>2.4610137621675016E-6</v>
      </c>
    </row>
    <row r="21" spans="2:17" ht="15" x14ac:dyDescent="0.25">
      <c r="B21" s="43" t="s">
        <v>2548</v>
      </c>
      <c r="C21" s="3" t="s">
        <v>2549</v>
      </c>
      <c r="D21" s="3" t="s">
        <v>2535</v>
      </c>
      <c r="E21" s="3" t="s">
        <v>220</v>
      </c>
      <c r="F21" s="3" t="s">
        <v>87</v>
      </c>
      <c r="G21" s="3" t="s">
        <v>2536</v>
      </c>
      <c r="H21" s="10">
        <v>0</v>
      </c>
      <c r="I21" s="3" t="s">
        <v>74</v>
      </c>
      <c r="J21" s="41">
        <v>2.35E-2</v>
      </c>
      <c r="K21" s="41">
        <v>0</v>
      </c>
      <c r="L21" s="10">
        <v>1662.7007759999999</v>
      </c>
      <c r="M21" s="10">
        <v>100.58</v>
      </c>
      <c r="N21" s="10">
        <v>1.6723444430000001</v>
      </c>
      <c r="O21" s="41">
        <v>0</v>
      </c>
      <c r="P21" s="41">
        <v>1.6935808182925183E-4</v>
      </c>
      <c r="Q21" s="41">
        <v>3.5088303004092139E-7</v>
      </c>
    </row>
    <row r="22" spans="2:17" ht="15" x14ac:dyDescent="0.25">
      <c r="B22" s="43" t="s">
        <v>2550</v>
      </c>
      <c r="C22" s="3" t="s">
        <v>2551</v>
      </c>
      <c r="D22" s="3" t="s">
        <v>2535</v>
      </c>
      <c r="E22" s="3" t="s">
        <v>220</v>
      </c>
      <c r="F22" s="3" t="s">
        <v>87</v>
      </c>
      <c r="G22" s="3" t="s">
        <v>2539</v>
      </c>
      <c r="H22" s="10">
        <v>0</v>
      </c>
      <c r="I22" s="3" t="s">
        <v>74</v>
      </c>
      <c r="J22" s="41">
        <v>2.5899999999999999E-2</v>
      </c>
      <c r="K22" s="41">
        <v>0</v>
      </c>
      <c r="L22" s="10">
        <v>35635.844253000003</v>
      </c>
      <c r="M22" s="10">
        <v>101.66</v>
      </c>
      <c r="N22" s="10">
        <v>36.227399269999999</v>
      </c>
      <c r="O22" s="41">
        <v>0</v>
      </c>
      <c r="P22" s="41">
        <v>3.6687435269156677E-3</v>
      </c>
      <c r="Q22" s="41">
        <v>7.6010535267224625E-6</v>
      </c>
    </row>
    <row r="23" spans="2:17" ht="15" x14ac:dyDescent="0.25">
      <c r="B23" s="43" t="s">
        <v>2552</v>
      </c>
      <c r="C23" s="3" t="s">
        <v>2553</v>
      </c>
      <c r="D23" s="3" t="s">
        <v>2535</v>
      </c>
      <c r="E23" s="3" t="s">
        <v>530</v>
      </c>
      <c r="F23" s="3" t="s">
        <v>87</v>
      </c>
      <c r="G23" s="3" t="s">
        <v>2554</v>
      </c>
      <c r="H23" s="10">
        <v>0</v>
      </c>
      <c r="I23" s="3" t="s">
        <v>74</v>
      </c>
      <c r="J23" s="41">
        <v>2.6699999999999998E-2</v>
      </c>
      <c r="K23" s="41">
        <v>0</v>
      </c>
      <c r="L23" s="10">
        <v>19595.362987</v>
      </c>
      <c r="M23" s="10">
        <v>101.61</v>
      </c>
      <c r="N23" s="10">
        <v>19.910848326</v>
      </c>
      <c r="O23" s="41">
        <v>0</v>
      </c>
      <c r="P23" s="41">
        <v>2.016368753577716E-3</v>
      </c>
      <c r="Q23" s="41">
        <v>4.1775956027212312E-6</v>
      </c>
    </row>
    <row r="24" spans="2:17" ht="15" x14ac:dyDescent="0.25">
      <c r="B24" s="43" t="s">
        <v>2555</v>
      </c>
      <c r="C24" s="3" t="s">
        <v>2556</v>
      </c>
      <c r="D24" s="3" t="s">
        <v>2535</v>
      </c>
      <c r="E24" s="3" t="s">
        <v>530</v>
      </c>
      <c r="F24" s="3" t="s">
        <v>87</v>
      </c>
      <c r="G24" s="3" t="s">
        <v>2554</v>
      </c>
      <c r="H24" s="10">
        <v>0</v>
      </c>
      <c r="I24" s="3" t="s">
        <v>74</v>
      </c>
      <c r="J24" s="41">
        <v>2.7200000000000002E-2</v>
      </c>
      <c r="K24" s="41">
        <v>0</v>
      </c>
      <c r="L24" s="10">
        <v>51991.370106999995</v>
      </c>
      <c r="M24" s="10">
        <v>102.93</v>
      </c>
      <c r="N24" s="10">
        <v>53.514717255999997</v>
      </c>
      <c r="O24" s="41">
        <v>0</v>
      </c>
      <c r="P24" s="41">
        <v>5.4194277393314018E-3</v>
      </c>
      <c r="Q24" s="41">
        <v>1.1228192984504963E-5</v>
      </c>
    </row>
    <row r="25" spans="2:17" x14ac:dyDescent="0.2">
      <c r="B25" s="44"/>
      <c r="C25" s="45"/>
      <c r="D25" s="45"/>
      <c r="E25" s="45"/>
      <c r="F25" s="45"/>
      <c r="G25" s="45"/>
      <c r="H25" s="14"/>
      <c r="I25" s="45"/>
      <c r="J25" s="14"/>
      <c r="K25" s="14"/>
      <c r="L25" s="14"/>
      <c r="M25" s="14"/>
      <c r="N25" s="14"/>
      <c r="O25" s="14"/>
      <c r="P25" s="14"/>
      <c r="Q25" s="14"/>
    </row>
    <row r="26" spans="2:17" ht="15" x14ac:dyDescent="0.25">
      <c r="B26" s="9" t="s">
        <v>1984</v>
      </c>
      <c r="C26" s="37"/>
      <c r="D26" s="37"/>
      <c r="E26" s="37"/>
      <c r="F26" s="37"/>
      <c r="G26" s="37"/>
      <c r="H26" s="10">
        <v>0.35807412100095026</v>
      </c>
      <c r="I26" s="37"/>
      <c r="J26" s="41"/>
      <c r="K26" s="41">
        <v>5.2768817831718978E-3</v>
      </c>
      <c r="L26" s="10"/>
      <c r="M26" s="10"/>
      <c r="N26" s="10">
        <v>1259.643</v>
      </c>
      <c r="O26" s="41"/>
      <c r="P26" s="41">
        <v>0.12756386590250074</v>
      </c>
      <c r="Q26" s="41">
        <v>2.6429205685460355E-4</v>
      </c>
    </row>
    <row r="27" spans="2:17" ht="15" x14ac:dyDescent="0.25">
      <c r="B27" s="42" t="s">
        <v>1985</v>
      </c>
      <c r="C27" s="37"/>
      <c r="D27" s="37"/>
      <c r="E27" s="37"/>
      <c r="F27" s="37"/>
      <c r="G27" s="37"/>
      <c r="H27" s="4"/>
      <c r="I27" s="37"/>
      <c r="J27" s="4"/>
      <c r="K27" s="4"/>
      <c r="L27" s="4"/>
      <c r="M27" s="4"/>
      <c r="N27" s="4"/>
      <c r="O27" s="4"/>
      <c r="P27" s="4"/>
      <c r="Q27" s="4"/>
    </row>
    <row r="28" spans="2:17" ht="15" x14ac:dyDescent="0.25">
      <c r="B28" s="43" t="s">
        <v>2557</v>
      </c>
      <c r="C28" s="3" t="s">
        <v>2558</v>
      </c>
      <c r="D28" s="3" t="s">
        <v>2535</v>
      </c>
      <c r="E28" s="3" t="s">
        <v>357</v>
      </c>
      <c r="F28" s="3" t="s">
        <v>87</v>
      </c>
      <c r="G28" s="3" t="s">
        <v>2559</v>
      </c>
      <c r="H28" s="10">
        <v>0.76</v>
      </c>
      <c r="I28" s="3" t="s">
        <v>74</v>
      </c>
      <c r="J28" s="41">
        <v>8.2529999999999999E-3</v>
      </c>
      <c r="K28" s="41">
        <v>1.1199999999999998E-2</v>
      </c>
      <c r="L28" s="10">
        <v>590000</v>
      </c>
      <c r="M28" s="10">
        <v>100.59</v>
      </c>
      <c r="N28" s="10">
        <v>593.48099999999999</v>
      </c>
      <c r="O28" s="41">
        <v>0</v>
      </c>
      <c r="P28" s="41">
        <v>6.0101735729632948E-2</v>
      </c>
      <c r="Q28" s="41">
        <v>1.245212446654544E-4</v>
      </c>
    </row>
    <row r="29" spans="2:17" ht="15" x14ac:dyDescent="0.25">
      <c r="B29" s="43" t="s">
        <v>2560</v>
      </c>
      <c r="C29" s="3" t="s">
        <v>2561</v>
      </c>
      <c r="D29" s="3" t="s">
        <v>2562</v>
      </c>
      <c r="E29" s="3" t="s">
        <v>1120</v>
      </c>
      <c r="F29" s="3" t="s">
        <v>87</v>
      </c>
      <c r="G29" s="3" t="s">
        <v>2563</v>
      </c>
      <c r="H29" s="10">
        <v>0</v>
      </c>
      <c r="I29" s="3" t="s">
        <v>74</v>
      </c>
      <c r="J29" s="41">
        <v>8.4000000000000005E-2</v>
      </c>
      <c r="K29" s="41">
        <v>0</v>
      </c>
      <c r="L29" s="10">
        <v>37009</v>
      </c>
      <c r="M29" s="10">
        <v>1800</v>
      </c>
      <c r="N29" s="10">
        <v>666.16200000000003</v>
      </c>
      <c r="O29" s="41">
        <v>3.5415311004784691E-2</v>
      </c>
      <c r="P29" s="41">
        <v>6.7462130172867785E-2</v>
      </c>
      <c r="Q29" s="41">
        <v>1.3977081218914916E-4</v>
      </c>
    </row>
    <row r="30" spans="2:17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  <c r="Q30" s="14"/>
    </row>
    <row r="31" spans="2:17" ht="15" x14ac:dyDescent="0.25">
      <c r="B31" s="9" t="s">
        <v>1986</v>
      </c>
      <c r="C31" s="37"/>
      <c r="D31" s="37"/>
      <c r="E31" s="37"/>
      <c r="F31" s="37"/>
      <c r="G31" s="37"/>
      <c r="H31" s="10">
        <v>3.58</v>
      </c>
      <c r="I31" s="37"/>
      <c r="J31" s="41"/>
      <c r="K31" s="41">
        <v>0.5</v>
      </c>
      <c r="L31" s="10"/>
      <c r="M31" s="10"/>
      <c r="N31" s="10">
        <v>59.804110000000001</v>
      </c>
      <c r="O31" s="41"/>
      <c r="P31" s="41">
        <v>6.0563536402444204E-3</v>
      </c>
      <c r="Q31" s="41">
        <v>1.2547802226709445E-5</v>
      </c>
    </row>
    <row r="32" spans="2:17" ht="15" x14ac:dyDescent="0.25">
      <c r="B32" s="42" t="s">
        <v>1987</v>
      </c>
      <c r="C32" s="37"/>
      <c r="D32" s="37"/>
      <c r="E32" s="37"/>
      <c r="F32" s="37"/>
      <c r="G32" s="37"/>
      <c r="H32" s="4"/>
      <c r="I32" s="37"/>
      <c r="J32" s="4"/>
      <c r="K32" s="4"/>
      <c r="L32" s="4"/>
      <c r="M32" s="4"/>
      <c r="N32" s="4"/>
      <c r="O32" s="4"/>
      <c r="P32" s="4"/>
      <c r="Q32" s="4"/>
    </row>
    <row r="33" spans="2:17" ht="15" x14ac:dyDescent="0.25">
      <c r="B33" s="43"/>
      <c r="C33" s="3"/>
      <c r="D33" s="3" t="s">
        <v>88</v>
      </c>
      <c r="E33" s="3"/>
      <c r="F33" s="3"/>
      <c r="G33" s="3" t="s">
        <v>88</v>
      </c>
      <c r="H33" s="10">
        <v>0</v>
      </c>
      <c r="I33" s="3" t="s">
        <v>88</v>
      </c>
      <c r="J33" s="41">
        <v>0</v>
      </c>
      <c r="K33" s="41">
        <v>0</v>
      </c>
      <c r="L33" s="10">
        <v>0</v>
      </c>
      <c r="M33" s="10">
        <v>0</v>
      </c>
      <c r="N33" s="10">
        <v>0</v>
      </c>
      <c r="O33" s="41">
        <v>0</v>
      </c>
      <c r="P33" s="41">
        <v>0</v>
      </c>
      <c r="Q33" s="41">
        <v>0</v>
      </c>
    </row>
    <row r="34" spans="2:17" ht="15" x14ac:dyDescent="0.25">
      <c r="B34" s="42" t="s">
        <v>1988</v>
      </c>
      <c r="C34" s="37"/>
      <c r="D34" s="37"/>
      <c r="E34" s="37"/>
      <c r="F34" s="37"/>
      <c r="G34" s="37"/>
      <c r="H34" s="4"/>
      <c r="I34" s="37"/>
      <c r="J34" s="4"/>
      <c r="K34" s="4"/>
      <c r="L34" s="4"/>
      <c r="M34" s="4"/>
      <c r="N34" s="4"/>
      <c r="O34" s="4"/>
      <c r="P34" s="4"/>
      <c r="Q34" s="4"/>
    </row>
    <row r="35" spans="2:17" ht="15" x14ac:dyDescent="0.25">
      <c r="B35" s="43"/>
      <c r="C35" s="3"/>
      <c r="D35" s="3" t="s">
        <v>88</v>
      </c>
      <c r="E35" s="3"/>
      <c r="F35" s="3"/>
      <c r="G35" s="3" t="s">
        <v>88</v>
      </c>
      <c r="H35" s="10">
        <v>0</v>
      </c>
      <c r="I35" s="3" t="s">
        <v>88</v>
      </c>
      <c r="J35" s="41">
        <v>0</v>
      </c>
      <c r="K35" s="41">
        <v>0</v>
      </c>
      <c r="L35" s="10">
        <v>0</v>
      </c>
      <c r="M35" s="10">
        <v>0</v>
      </c>
      <c r="N35" s="10">
        <v>0</v>
      </c>
      <c r="O35" s="41">
        <v>0</v>
      </c>
      <c r="P35" s="41">
        <v>0</v>
      </c>
      <c r="Q35" s="41">
        <v>0</v>
      </c>
    </row>
    <row r="36" spans="2:17" ht="15" x14ac:dyDescent="0.25">
      <c r="B36" s="42" t="s">
        <v>1992</v>
      </c>
      <c r="C36" s="37"/>
      <c r="D36" s="37"/>
      <c r="E36" s="37"/>
      <c r="F36" s="37"/>
      <c r="G36" s="37"/>
      <c r="H36" s="4"/>
      <c r="I36" s="37"/>
      <c r="J36" s="4"/>
      <c r="K36" s="4"/>
      <c r="L36" s="4"/>
      <c r="M36" s="4"/>
      <c r="N36" s="4"/>
      <c r="O36" s="4"/>
      <c r="P36" s="4"/>
      <c r="Q36" s="4"/>
    </row>
    <row r="37" spans="2:17" ht="15" x14ac:dyDescent="0.25">
      <c r="B37" s="43" t="s">
        <v>2564</v>
      </c>
      <c r="C37" s="3" t="s">
        <v>2565</v>
      </c>
      <c r="D37" s="3" t="s">
        <v>219</v>
      </c>
      <c r="E37" s="3" t="s">
        <v>89</v>
      </c>
      <c r="F37" s="3" t="s">
        <v>703</v>
      </c>
      <c r="G37" s="3" t="s">
        <v>2566</v>
      </c>
      <c r="H37" s="10">
        <v>3.58</v>
      </c>
      <c r="I37" s="3" t="s">
        <v>74</v>
      </c>
      <c r="J37" s="41">
        <v>0.02</v>
      </c>
      <c r="K37" s="41">
        <v>0.5</v>
      </c>
      <c r="L37" s="10">
        <v>366446.73000000004</v>
      </c>
      <c r="M37" s="10">
        <v>16.32</v>
      </c>
      <c r="N37" s="10">
        <v>59.804110000000001</v>
      </c>
      <c r="O37" s="41">
        <v>4.0268868773481181E-3</v>
      </c>
      <c r="P37" s="41">
        <v>6.0563536402444204E-3</v>
      </c>
      <c r="Q37" s="41">
        <v>1.2547802226709445E-5</v>
      </c>
    </row>
    <row r="38" spans="2:17" ht="15" x14ac:dyDescent="0.25">
      <c r="B38" s="42" t="s">
        <v>1993</v>
      </c>
      <c r="C38" s="37"/>
      <c r="D38" s="37"/>
      <c r="E38" s="37"/>
      <c r="F38" s="37"/>
      <c r="G38" s="37"/>
      <c r="H38" s="4"/>
      <c r="I38" s="37"/>
      <c r="J38" s="4"/>
      <c r="K38" s="4"/>
      <c r="L38" s="4"/>
      <c r="M38" s="4"/>
      <c r="N38" s="4"/>
      <c r="O38" s="4"/>
      <c r="P38" s="4"/>
      <c r="Q38" s="4"/>
    </row>
    <row r="39" spans="2:17" ht="15" x14ac:dyDescent="0.25">
      <c r="B39" s="43"/>
      <c r="C39" s="3"/>
      <c r="D39" s="3" t="s">
        <v>88</v>
      </c>
      <c r="E39" s="3"/>
      <c r="F39" s="3"/>
      <c r="G39" s="3" t="s">
        <v>88</v>
      </c>
      <c r="H39" s="10">
        <v>0</v>
      </c>
      <c r="I39" s="3" t="s">
        <v>88</v>
      </c>
      <c r="J39" s="41">
        <v>0</v>
      </c>
      <c r="K39" s="41">
        <v>0</v>
      </c>
      <c r="L39" s="10">
        <v>0</v>
      </c>
      <c r="M39" s="10">
        <v>0</v>
      </c>
      <c r="N39" s="10">
        <v>0</v>
      </c>
      <c r="O39" s="41">
        <v>0</v>
      </c>
      <c r="P39" s="41">
        <v>0</v>
      </c>
      <c r="Q39" s="41">
        <v>0</v>
      </c>
    </row>
    <row r="40" spans="2:17" x14ac:dyDescent="0.2">
      <c r="B40" s="44"/>
      <c r="C40" s="45"/>
      <c r="D40" s="45"/>
      <c r="E40" s="45"/>
      <c r="F40" s="45"/>
      <c r="G40" s="45"/>
      <c r="H40" s="14"/>
      <c r="I40" s="45"/>
      <c r="J40" s="14"/>
      <c r="K40" s="14"/>
      <c r="L40" s="14"/>
      <c r="M40" s="14"/>
      <c r="N40" s="14"/>
      <c r="O40" s="14"/>
      <c r="P40" s="14"/>
      <c r="Q40" s="14"/>
    </row>
    <row r="41" spans="2:17" ht="15" x14ac:dyDescent="0.25">
      <c r="B41" s="15" t="s">
        <v>109</v>
      </c>
      <c r="C41" s="37"/>
      <c r="D41" s="37"/>
      <c r="E41" s="37"/>
      <c r="F41" s="37"/>
      <c r="G41" s="37"/>
      <c r="H41" s="10">
        <v>2.7150527557037005</v>
      </c>
      <c r="I41" s="37"/>
      <c r="J41" s="41"/>
      <c r="K41" s="41">
        <v>2.5246586378240836E-2</v>
      </c>
      <c r="L41" s="10"/>
      <c r="M41" s="10"/>
      <c r="N41" s="10">
        <v>8203.8939800000007</v>
      </c>
      <c r="O41" s="41"/>
      <c r="P41" s="41">
        <v>0.83080716642973684</v>
      </c>
      <c r="Q41" s="41">
        <v>1.7213004114588815E-3</v>
      </c>
    </row>
    <row r="42" spans="2:17" ht="15" x14ac:dyDescent="0.25">
      <c r="B42" s="9" t="s">
        <v>1982</v>
      </c>
      <c r="C42" s="37"/>
      <c r="D42" s="37"/>
      <c r="E42" s="37"/>
      <c r="F42" s="37"/>
      <c r="G42" s="37"/>
      <c r="H42" s="10">
        <v>0</v>
      </c>
      <c r="I42" s="37"/>
      <c r="J42" s="41"/>
      <c r="K42" s="41">
        <v>0</v>
      </c>
      <c r="L42" s="10"/>
      <c r="M42" s="10"/>
      <c r="N42" s="10">
        <v>0</v>
      </c>
      <c r="O42" s="41"/>
      <c r="P42" s="41">
        <v>0</v>
      </c>
      <c r="Q42" s="41">
        <v>0</v>
      </c>
    </row>
    <row r="43" spans="2:17" ht="15" x14ac:dyDescent="0.25">
      <c r="B43" s="42" t="s">
        <v>1983</v>
      </c>
      <c r="C43" s="37"/>
      <c r="D43" s="37"/>
      <c r="E43" s="37"/>
      <c r="F43" s="37"/>
      <c r="G43" s="37"/>
      <c r="H43" s="4"/>
      <c r="I43" s="37"/>
      <c r="J43" s="4"/>
      <c r="K43" s="4"/>
      <c r="L43" s="4"/>
      <c r="M43" s="4"/>
      <c r="N43" s="4"/>
      <c r="O43" s="4"/>
      <c r="P43" s="4"/>
      <c r="Q43" s="4"/>
    </row>
    <row r="44" spans="2:17" ht="15" x14ac:dyDescent="0.25">
      <c r="B44" s="43"/>
      <c r="C44" s="3"/>
      <c r="D44" s="3" t="s">
        <v>88</v>
      </c>
      <c r="E44" s="3"/>
      <c r="F44" s="3"/>
      <c r="G44" s="3" t="s">
        <v>88</v>
      </c>
      <c r="H44" s="10">
        <v>0</v>
      </c>
      <c r="I44" s="3" t="s">
        <v>88</v>
      </c>
      <c r="J44" s="41">
        <v>0</v>
      </c>
      <c r="K44" s="41">
        <v>0</v>
      </c>
      <c r="L44" s="10">
        <v>0</v>
      </c>
      <c r="M44" s="10">
        <v>0</v>
      </c>
      <c r="N44" s="10">
        <v>0</v>
      </c>
      <c r="O44" s="41">
        <v>0</v>
      </c>
      <c r="P44" s="41">
        <v>0</v>
      </c>
      <c r="Q44" s="41">
        <v>0</v>
      </c>
    </row>
    <row r="45" spans="2:17" x14ac:dyDescent="0.2">
      <c r="B45" s="44"/>
      <c r="C45" s="45"/>
      <c r="D45" s="45"/>
      <c r="E45" s="45"/>
      <c r="F45" s="45"/>
      <c r="G45" s="45"/>
      <c r="H45" s="14"/>
      <c r="I45" s="45"/>
      <c r="J45" s="14"/>
      <c r="K45" s="14"/>
      <c r="L45" s="14"/>
      <c r="M45" s="14"/>
      <c r="N45" s="14"/>
      <c r="O45" s="14"/>
      <c r="P45" s="14"/>
      <c r="Q45" s="14"/>
    </row>
    <row r="46" spans="2:17" ht="15" x14ac:dyDescent="0.25">
      <c r="B46" s="9" t="s">
        <v>1984</v>
      </c>
      <c r="C46" s="37"/>
      <c r="D46" s="37"/>
      <c r="E46" s="37"/>
      <c r="F46" s="37"/>
      <c r="G46" s="37"/>
      <c r="H46" s="10">
        <v>2.83</v>
      </c>
      <c r="I46" s="37"/>
      <c r="J46" s="41"/>
      <c r="K46" s="41">
        <v>2.6315451624402551E-2</v>
      </c>
      <c r="L46" s="10"/>
      <c r="M46" s="10"/>
      <c r="N46" s="10">
        <v>7870.6731300000001</v>
      </c>
      <c r="O46" s="41"/>
      <c r="P46" s="41">
        <v>0.79706193875386566</v>
      </c>
      <c r="Q46" s="41">
        <v>1.6513856627298055E-3</v>
      </c>
    </row>
    <row r="47" spans="2:17" ht="15" x14ac:dyDescent="0.25">
      <c r="B47" s="42" t="s">
        <v>1985</v>
      </c>
      <c r="C47" s="37"/>
      <c r="D47" s="37"/>
      <c r="E47" s="37"/>
      <c r="F47" s="37"/>
      <c r="G47" s="37"/>
      <c r="H47" s="4"/>
      <c r="I47" s="37"/>
      <c r="J47" s="4"/>
      <c r="K47" s="4"/>
      <c r="L47" s="4"/>
      <c r="M47" s="4"/>
      <c r="N47" s="4"/>
      <c r="O47" s="4"/>
      <c r="P47" s="4"/>
      <c r="Q47" s="4"/>
    </row>
    <row r="48" spans="2:17" ht="15" x14ac:dyDescent="0.25">
      <c r="B48" s="43" t="s">
        <v>2567</v>
      </c>
      <c r="C48" s="3" t="s">
        <v>2568</v>
      </c>
      <c r="D48" s="3" t="s">
        <v>2535</v>
      </c>
      <c r="E48" s="3" t="s">
        <v>229</v>
      </c>
      <c r="F48" s="3" t="s">
        <v>224</v>
      </c>
      <c r="G48" s="3" t="s">
        <v>2569</v>
      </c>
      <c r="H48" s="10">
        <v>2.83</v>
      </c>
      <c r="I48" s="3" t="s">
        <v>49</v>
      </c>
      <c r="J48" s="41">
        <v>2.5000000000000001E-2</v>
      </c>
      <c r="K48" s="41">
        <v>2.64E-2</v>
      </c>
      <c r="L48" s="10">
        <v>1150000</v>
      </c>
      <c r="M48" s="10">
        <v>102.7514</v>
      </c>
      <c r="N48" s="10">
        <v>4543.4099900000001</v>
      </c>
      <c r="O48" s="41">
        <v>5.7500000000000002E-2</v>
      </c>
      <c r="P48" s="41">
        <v>0.46011047789289677</v>
      </c>
      <c r="Q48" s="41">
        <v>9.532757863861854E-4</v>
      </c>
    </row>
    <row r="49" spans="2:17" ht="15" x14ac:dyDescent="0.25">
      <c r="B49" s="43" t="s">
        <v>2570</v>
      </c>
      <c r="C49" s="3" t="s">
        <v>2571</v>
      </c>
      <c r="D49" s="3" t="s">
        <v>2535</v>
      </c>
      <c r="E49" s="3" t="s">
        <v>229</v>
      </c>
      <c r="F49" s="3" t="s">
        <v>224</v>
      </c>
      <c r="G49" s="3" t="s">
        <v>2445</v>
      </c>
      <c r="H49" s="10">
        <v>2.83</v>
      </c>
      <c r="I49" s="3" t="s">
        <v>49</v>
      </c>
      <c r="J49" s="41">
        <v>2.6499999999999999E-2</v>
      </c>
      <c r="K49" s="41">
        <v>2.6199999999999998E-2</v>
      </c>
      <c r="L49" s="10">
        <v>838000</v>
      </c>
      <c r="M49" s="10">
        <v>103.26349999999999</v>
      </c>
      <c r="N49" s="10">
        <v>3327.26314</v>
      </c>
      <c r="O49" s="41">
        <v>4.19E-2</v>
      </c>
      <c r="P49" s="41">
        <v>0.33695146086096894</v>
      </c>
      <c r="Q49" s="41">
        <v>6.9810987634362021E-4</v>
      </c>
    </row>
    <row r="50" spans="2:17" x14ac:dyDescent="0.2">
      <c r="B50" s="44"/>
      <c r="C50" s="45"/>
      <c r="D50" s="45"/>
      <c r="E50" s="45"/>
      <c r="F50" s="45"/>
      <c r="G50" s="45"/>
      <c r="H50" s="14"/>
      <c r="I50" s="45"/>
      <c r="J50" s="14"/>
      <c r="K50" s="14"/>
      <c r="L50" s="14"/>
      <c r="M50" s="14"/>
      <c r="N50" s="14"/>
      <c r="O50" s="14"/>
      <c r="P50" s="14"/>
      <c r="Q50" s="14"/>
    </row>
    <row r="51" spans="2:17" ht="15" x14ac:dyDescent="0.25">
      <c r="B51" s="9" t="s">
        <v>1986</v>
      </c>
      <c r="C51" s="37"/>
      <c r="D51" s="37"/>
      <c r="E51" s="37"/>
      <c r="F51" s="37"/>
      <c r="G51" s="37"/>
      <c r="H51" s="10">
        <v>0</v>
      </c>
      <c r="I51" s="37"/>
      <c r="J51" s="41"/>
      <c r="K51" s="41">
        <v>0</v>
      </c>
      <c r="L51" s="10"/>
      <c r="M51" s="10"/>
      <c r="N51" s="10">
        <v>333.22084999999998</v>
      </c>
      <c r="O51" s="41"/>
      <c r="P51" s="41">
        <v>3.3745227675871105E-2</v>
      </c>
      <c r="Q51" s="41">
        <v>6.9914748729075872E-5</v>
      </c>
    </row>
    <row r="52" spans="2:17" ht="15" x14ac:dyDescent="0.25">
      <c r="B52" s="42" t="s">
        <v>1987</v>
      </c>
      <c r="C52" s="37"/>
      <c r="D52" s="37"/>
      <c r="E52" s="37"/>
      <c r="F52" s="37"/>
      <c r="G52" s="37"/>
      <c r="H52" s="4"/>
      <c r="I52" s="37"/>
      <c r="J52" s="4"/>
      <c r="K52" s="4"/>
      <c r="L52" s="4"/>
      <c r="M52" s="4"/>
      <c r="N52" s="4"/>
      <c r="O52" s="4"/>
      <c r="P52" s="4"/>
      <c r="Q52" s="4"/>
    </row>
    <row r="53" spans="2:17" ht="15" x14ac:dyDescent="0.25">
      <c r="B53" s="43"/>
      <c r="C53" s="3"/>
      <c r="D53" s="3" t="s">
        <v>88</v>
      </c>
      <c r="E53" s="3"/>
      <c r="F53" s="3"/>
      <c r="G53" s="3" t="s">
        <v>88</v>
      </c>
      <c r="H53" s="10">
        <v>0</v>
      </c>
      <c r="I53" s="3" t="s">
        <v>88</v>
      </c>
      <c r="J53" s="41">
        <v>0</v>
      </c>
      <c r="K53" s="41">
        <v>0</v>
      </c>
      <c r="L53" s="10">
        <v>0</v>
      </c>
      <c r="M53" s="10">
        <v>0</v>
      </c>
      <c r="N53" s="10">
        <v>0</v>
      </c>
      <c r="O53" s="41">
        <v>0</v>
      </c>
      <c r="P53" s="41">
        <v>0</v>
      </c>
      <c r="Q53" s="41">
        <v>0</v>
      </c>
    </row>
    <row r="54" spans="2:17" ht="15" x14ac:dyDescent="0.25">
      <c r="B54" s="42" t="s">
        <v>1988</v>
      </c>
      <c r="C54" s="37"/>
      <c r="D54" s="37"/>
      <c r="E54" s="37"/>
      <c r="F54" s="37"/>
      <c r="G54" s="37"/>
      <c r="H54" s="4"/>
      <c r="I54" s="37"/>
      <c r="J54" s="4"/>
      <c r="K54" s="4"/>
      <c r="L54" s="4"/>
      <c r="M54" s="4"/>
      <c r="N54" s="4"/>
      <c r="O54" s="4"/>
      <c r="P54" s="4"/>
      <c r="Q54" s="4"/>
    </row>
    <row r="55" spans="2:17" ht="15" x14ac:dyDescent="0.25">
      <c r="B55" s="43"/>
      <c r="C55" s="3"/>
      <c r="D55" s="3" t="s">
        <v>88</v>
      </c>
      <c r="E55" s="3"/>
      <c r="F55" s="3"/>
      <c r="G55" s="3" t="s">
        <v>88</v>
      </c>
      <c r="H55" s="10">
        <v>0</v>
      </c>
      <c r="I55" s="3" t="s">
        <v>88</v>
      </c>
      <c r="J55" s="41">
        <v>0</v>
      </c>
      <c r="K55" s="41">
        <v>0</v>
      </c>
      <c r="L55" s="10">
        <v>0</v>
      </c>
      <c r="M55" s="10">
        <v>0</v>
      </c>
      <c r="N55" s="10">
        <v>0</v>
      </c>
      <c r="O55" s="41">
        <v>0</v>
      </c>
      <c r="P55" s="41">
        <v>0</v>
      </c>
      <c r="Q55" s="41">
        <v>0</v>
      </c>
    </row>
    <row r="56" spans="2:17" ht="15" x14ac:dyDescent="0.25">
      <c r="B56" s="42" t="s">
        <v>1992</v>
      </c>
      <c r="C56" s="37"/>
      <c r="D56" s="37"/>
      <c r="E56" s="37"/>
      <c r="F56" s="37"/>
      <c r="G56" s="37"/>
      <c r="H56" s="4"/>
      <c r="I56" s="37"/>
      <c r="J56" s="4"/>
      <c r="K56" s="4"/>
      <c r="L56" s="4"/>
      <c r="M56" s="4"/>
      <c r="N56" s="4"/>
      <c r="O56" s="4"/>
      <c r="P56" s="4"/>
      <c r="Q56" s="4"/>
    </row>
    <row r="57" spans="2:17" ht="15" x14ac:dyDescent="0.25">
      <c r="B57" s="43"/>
      <c r="C57" s="3"/>
      <c r="D57" s="3" t="s">
        <v>88</v>
      </c>
      <c r="E57" s="3"/>
      <c r="F57" s="3"/>
      <c r="G57" s="3" t="s">
        <v>88</v>
      </c>
      <c r="H57" s="10">
        <v>0</v>
      </c>
      <c r="I57" s="3" t="s">
        <v>88</v>
      </c>
      <c r="J57" s="41">
        <v>0</v>
      </c>
      <c r="K57" s="41">
        <v>0</v>
      </c>
      <c r="L57" s="10">
        <v>0</v>
      </c>
      <c r="M57" s="10">
        <v>0</v>
      </c>
      <c r="N57" s="10">
        <v>0</v>
      </c>
      <c r="O57" s="41">
        <v>0</v>
      </c>
      <c r="P57" s="41">
        <v>0</v>
      </c>
      <c r="Q57" s="41">
        <v>0</v>
      </c>
    </row>
    <row r="58" spans="2:17" ht="15" x14ac:dyDescent="0.25">
      <c r="B58" s="42" t="s">
        <v>1993</v>
      </c>
      <c r="C58" s="37"/>
      <c r="D58" s="37"/>
      <c r="E58" s="37"/>
      <c r="F58" s="37"/>
      <c r="G58" s="37"/>
      <c r="H58" s="4"/>
      <c r="I58" s="37"/>
      <c r="J58" s="4"/>
      <c r="K58" s="4"/>
      <c r="L58" s="4"/>
      <c r="M58" s="4"/>
      <c r="N58" s="4"/>
      <c r="O58" s="4"/>
      <c r="P58" s="4"/>
      <c r="Q58" s="4"/>
    </row>
    <row r="59" spans="2:17" ht="15" x14ac:dyDescent="0.25">
      <c r="B59" s="43" t="s">
        <v>2572</v>
      </c>
      <c r="C59" s="3" t="s">
        <v>2573</v>
      </c>
      <c r="D59" s="3" t="s">
        <v>2562</v>
      </c>
      <c r="E59" s="3" t="s">
        <v>89</v>
      </c>
      <c r="F59" s="3" t="s">
        <v>703</v>
      </c>
      <c r="G59" s="3" t="s">
        <v>2574</v>
      </c>
      <c r="H59" s="10">
        <v>0</v>
      </c>
      <c r="I59" s="3" t="s">
        <v>47</v>
      </c>
      <c r="J59" s="41">
        <v>0</v>
      </c>
      <c r="K59" s="41">
        <v>0</v>
      </c>
      <c r="L59" s="10">
        <v>1000000</v>
      </c>
      <c r="M59" s="10">
        <v>8.2402999999999995</v>
      </c>
      <c r="N59" s="10">
        <v>333.22084999999998</v>
      </c>
      <c r="O59" s="41">
        <v>0</v>
      </c>
      <c r="P59" s="41">
        <v>3.3745227675871105E-2</v>
      </c>
      <c r="Q59" s="41">
        <v>6.9914748729075872E-5</v>
      </c>
    </row>
    <row r="60" spans="2:17" x14ac:dyDescent="0.2">
      <c r="B60" s="44"/>
      <c r="C60" s="45"/>
      <c r="D60" s="45"/>
      <c r="E60" s="45"/>
      <c r="F60" s="45"/>
      <c r="G60" s="45"/>
      <c r="H60" s="14"/>
      <c r="I60" s="45"/>
      <c r="J60" s="14"/>
      <c r="K60" s="14"/>
      <c r="L60" s="14"/>
      <c r="M60" s="14"/>
      <c r="N60" s="14"/>
      <c r="O60" s="14"/>
      <c r="P60" s="14"/>
      <c r="Q60" s="14"/>
    </row>
    <row r="61" spans="2:17" x14ac:dyDescent="0.2">
      <c r="B61" s="33"/>
      <c r="C61" s="48"/>
      <c r="D61" s="48"/>
      <c r="E61" s="48"/>
      <c r="F61" s="48"/>
      <c r="G61" s="48"/>
      <c r="H61" s="49"/>
      <c r="I61" s="48"/>
      <c r="J61" s="49"/>
      <c r="K61" s="49"/>
      <c r="L61" s="49"/>
      <c r="M61" s="49"/>
      <c r="N61" s="49"/>
      <c r="O61" s="49"/>
      <c r="P61" s="49"/>
      <c r="Q61" s="49"/>
    </row>
    <row r="63" spans="2:17" x14ac:dyDescent="0.2">
      <c r="B63" s="35" t="s">
        <v>59</v>
      </c>
    </row>
    <row r="65" spans="2:2" x14ac:dyDescent="0.2">
      <c r="B65" s="36" t="s">
        <v>60</v>
      </c>
    </row>
  </sheetData>
  <autoFilter ref="B10:Q59"/>
  <hyperlinks>
    <hyperlink ref="B65" r:id="rId1"/>
  </hyperlinks>
  <pageMargins left="0.7" right="0.7" top="0.75" bottom="0.75" header="0.3" footer="0.3"/>
  <pageSetup paperSize="9" fitToHeight="0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7"/>
  <sheetViews>
    <sheetView showGridLines="0" rightToLeft="1" topLeftCell="B1" zoomScale="80" zoomScaleNormal="80" workbookViewId="0">
      <pane ySplit="9" topLeftCell="A488" activePane="bottomLeft" state="frozen"/>
      <selection pane="bottomLeft" activeCell="O10" sqref="O10:O521"/>
    </sheetView>
  </sheetViews>
  <sheetFormatPr defaultRowHeight="14.25" x14ac:dyDescent="0.2"/>
  <cols>
    <col min="2" max="2" width="63.75" bestFit="1" customWidth="1"/>
    <col min="3" max="3" width="28" bestFit="1" customWidth="1"/>
    <col min="4" max="10" width="16.25" customWidth="1"/>
    <col min="11" max="11" width="17.375" bestFit="1" customWidth="1"/>
    <col min="12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3201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30" x14ac:dyDescent="0.2">
      <c r="B7" s="50" t="s">
        <v>1943</v>
      </c>
      <c r="C7" s="27" t="s">
        <v>2576</v>
      </c>
      <c r="D7" s="27" t="s">
        <v>61</v>
      </c>
      <c r="E7" s="27" t="s">
        <v>113</v>
      </c>
      <c r="F7" s="27" t="s">
        <v>63</v>
      </c>
      <c r="G7" s="27" t="s">
        <v>233</v>
      </c>
      <c r="H7" s="27" t="s">
        <v>64</v>
      </c>
      <c r="I7" s="27" t="s">
        <v>3202</v>
      </c>
      <c r="J7" s="27" t="s">
        <v>115</v>
      </c>
      <c r="K7" s="27" t="s">
        <v>128</v>
      </c>
      <c r="L7" s="27" t="s">
        <v>129</v>
      </c>
      <c r="M7" s="27" t="s">
        <v>0</v>
      </c>
      <c r="N7" s="27" t="s">
        <v>116</v>
      </c>
      <c r="O7" s="27" t="s">
        <v>117</v>
      </c>
    </row>
    <row r="8" spans="2:15" ht="15" x14ac:dyDescent="0.2">
      <c r="B8" s="50"/>
      <c r="C8" s="52"/>
      <c r="D8" s="52"/>
      <c r="E8" s="52"/>
      <c r="F8" s="52"/>
      <c r="G8" s="52" t="s">
        <v>235</v>
      </c>
      <c r="H8" s="52"/>
      <c r="I8" s="52" t="s">
        <v>42</v>
      </c>
      <c r="J8" s="52" t="s">
        <v>42</v>
      </c>
      <c r="K8" s="52" t="s">
        <v>236</v>
      </c>
      <c r="L8" s="52" t="s">
        <v>237</v>
      </c>
      <c r="M8" s="52" t="s">
        <v>41</v>
      </c>
      <c r="N8" s="52" t="s">
        <v>42</v>
      </c>
      <c r="O8" s="52" t="s">
        <v>42</v>
      </c>
    </row>
    <row r="9" spans="2:15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  <c r="L9" s="52" t="s">
        <v>125</v>
      </c>
      <c r="M9" s="52" t="s">
        <v>238</v>
      </c>
      <c r="N9" s="52" t="s">
        <v>239</v>
      </c>
      <c r="O9" s="52" t="s">
        <v>240</v>
      </c>
    </row>
    <row r="10" spans="2:15" ht="15" x14ac:dyDescent="0.25">
      <c r="B10" s="16" t="s">
        <v>3200</v>
      </c>
      <c r="C10" s="46"/>
      <c r="D10" s="46"/>
      <c r="E10" s="46"/>
      <c r="F10" s="46"/>
      <c r="G10" s="17">
        <v>4.8876899517728871</v>
      </c>
      <c r="H10" s="46"/>
      <c r="I10" s="47"/>
      <c r="J10" s="47">
        <v>1.9488850248917142E-2</v>
      </c>
      <c r="K10" s="17"/>
      <c r="L10" s="17"/>
      <c r="M10" s="17">
        <v>853762.99453488016</v>
      </c>
      <c r="N10" s="47">
        <v>1</v>
      </c>
      <c r="O10" s="47">
        <v>0.17913232391397335</v>
      </c>
    </row>
    <row r="11" spans="2:15" ht="15" x14ac:dyDescent="0.25">
      <c r="B11" s="6" t="s">
        <v>2577</v>
      </c>
      <c r="C11" s="38"/>
      <c r="D11" s="38"/>
      <c r="E11" s="38"/>
      <c r="F11" s="38"/>
      <c r="G11" s="40">
        <v>4.9374720019036191</v>
      </c>
      <c r="H11" s="38"/>
      <c r="I11" s="39"/>
      <c r="J11" s="39">
        <v>1.8522314174388418E-2</v>
      </c>
      <c r="K11" s="40"/>
      <c r="L11" s="40"/>
      <c r="M11" s="40">
        <v>841836.4006248801</v>
      </c>
      <c r="N11" s="39">
        <v>0.98603055650532434</v>
      </c>
      <c r="O11" s="39">
        <v>0.17662994503698717</v>
      </c>
    </row>
    <row r="12" spans="2:15" ht="15" x14ac:dyDescent="0.25">
      <c r="B12" s="9" t="s">
        <v>2578</v>
      </c>
      <c r="C12" s="37"/>
      <c r="D12" s="37"/>
      <c r="E12" s="37"/>
      <c r="F12" s="37"/>
      <c r="G12" s="10">
        <v>4.2161341515490847</v>
      </c>
      <c r="H12" s="37"/>
      <c r="I12" s="41"/>
      <c r="J12" s="41">
        <v>1.0311087072836067E-2</v>
      </c>
      <c r="K12" s="10"/>
      <c r="L12" s="10"/>
      <c r="M12" s="10">
        <v>371490.48455999972</v>
      </c>
      <c r="N12" s="41">
        <v>0.43512132399505471</v>
      </c>
      <c r="O12" s="41">
        <v>7.7944293951759086E-2</v>
      </c>
    </row>
    <row r="13" spans="2:15" ht="15" x14ac:dyDescent="0.25">
      <c r="B13" s="42" t="s">
        <v>2578</v>
      </c>
      <c r="C13" s="37"/>
      <c r="D13" s="37"/>
      <c r="E13" s="37"/>
      <c r="F13" s="37"/>
      <c r="G13" s="4"/>
      <c r="H13" s="37"/>
      <c r="I13" s="4"/>
      <c r="J13" s="4"/>
      <c r="K13" s="4"/>
      <c r="L13" s="4"/>
      <c r="M13" s="4"/>
      <c r="N13" s="4"/>
      <c r="O13" s="4"/>
    </row>
    <row r="14" spans="2:15" ht="15" x14ac:dyDescent="0.25">
      <c r="B14" s="43" t="s">
        <v>2579</v>
      </c>
      <c r="C14" s="3" t="s">
        <v>2580</v>
      </c>
      <c r="D14" s="3" t="s">
        <v>2581</v>
      </c>
      <c r="E14" s="3" t="s">
        <v>81</v>
      </c>
      <c r="F14" s="3" t="s">
        <v>137</v>
      </c>
      <c r="G14" s="10">
        <v>2.4566666666666666</v>
      </c>
      <c r="H14" s="3" t="s">
        <v>74</v>
      </c>
      <c r="I14" s="41">
        <v>1.0299995999209499E-2</v>
      </c>
      <c r="J14" s="41">
        <v>1.0299995999209499E-2</v>
      </c>
      <c r="K14" s="10">
        <v>173529.38</v>
      </c>
      <c r="L14" s="10">
        <v>100.2513925883905</v>
      </c>
      <c r="M14" s="10">
        <v>173.96562</v>
      </c>
      <c r="N14" s="41">
        <v>2.0376336420481001E-4</v>
      </c>
      <c r="O14" s="41">
        <v>3.6500604958536946E-5</v>
      </c>
    </row>
    <row r="15" spans="2:15" ht="15" x14ac:dyDescent="0.25">
      <c r="B15" s="43" t="s">
        <v>2582</v>
      </c>
      <c r="C15" s="3" t="s">
        <v>2580</v>
      </c>
      <c r="D15" s="3" t="s">
        <v>2583</v>
      </c>
      <c r="E15" s="3" t="s">
        <v>81</v>
      </c>
      <c r="F15" s="3" t="s">
        <v>137</v>
      </c>
      <c r="G15" s="10">
        <v>5.1816666659369375</v>
      </c>
      <c r="H15" s="3" t="s">
        <v>74</v>
      </c>
      <c r="I15" s="41">
        <v>1.0299996001749757E-2</v>
      </c>
      <c r="J15" s="41">
        <v>1.0299996001749757E-2</v>
      </c>
      <c r="K15" s="10">
        <v>500190</v>
      </c>
      <c r="L15" s="10">
        <v>100.45578680101561</v>
      </c>
      <c r="M15" s="10">
        <v>502.46980000000002</v>
      </c>
      <c r="N15" s="41">
        <v>5.8853546384232723E-4</v>
      </c>
      <c r="O15" s="41">
        <v>1.0542572534386432E-4</v>
      </c>
    </row>
    <row r="16" spans="2:15" ht="15" x14ac:dyDescent="0.25">
      <c r="B16" s="43" t="s">
        <v>2584</v>
      </c>
      <c r="C16" s="3" t="s">
        <v>2580</v>
      </c>
      <c r="D16" s="3" t="s">
        <v>2585</v>
      </c>
      <c r="E16" s="3" t="s">
        <v>81</v>
      </c>
      <c r="F16" s="3" t="s">
        <v>137</v>
      </c>
      <c r="G16" s="10">
        <v>3.835</v>
      </c>
      <c r="H16" s="3" t="s">
        <v>74</v>
      </c>
      <c r="I16" s="41">
        <v>1.0299995998672488E-2</v>
      </c>
      <c r="J16" s="41">
        <v>1.0299995998672488E-2</v>
      </c>
      <c r="K16" s="10">
        <v>193000</v>
      </c>
      <c r="L16" s="10">
        <v>100.35529533678758</v>
      </c>
      <c r="M16" s="10">
        <v>193.68572</v>
      </c>
      <c r="N16" s="41">
        <v>2.2686122640571657E-4</v>
      </c>
      <c r="O16" s="41">
        <v>4.0638178692030065E-5</v>
      </c>
    </row>
    <row r="17" spans="2:15" ht="15" x14ac:dyDescent="0.25">
      <c r="B17" s="43" t="s">
        <v>2584</v>
      </c>
      <c r="C17" s="3" t="s">
        <v>2580</v>
      </c>
      <c r="D17" s="3" t="s">
        <v>2586</v>
      </c>
      <c r="E17" s="3" t="s">
        <v>81</v>
      </c>
      <c r="F17" s="3" t="s">
        <v>137</v>
      </c>
      <c r="G17" s="10">
        <v>4.1728048002819786</v>
      </c>
      <c r="H17" s="3" t="s">
        <v>74</v>
      </c>
      <c r="I17" s="41">
        <v>1.0299995999951362E-2</v>
      </c>
      <c r="J17" s="41">
        <v>1.0299995999951362E-2</v>
      </c>
      <c r="K17" s="10">
        <v>9639712.3499999978</v>
      </c>
      <c r="L17" s="10">
        <v>100.41969571841017</v>
      </c>
      <c r="M17" s="10">
        <v>9680.1698100000031</v>
      </c>
      <c r="N17" s="41">
        <v>1.1338240087664661E-2</v>
      </c>
      <c r="O17" s="41">
        <v>2.0310452959979436E-3</v>
      </c>
    </row>
    <row r="18" spans="2:15" ht="15" x14ac:dyDescent="0.25">
      <c r="B18" s="43" t="s">
        <v>2584</v>
      </c>
      <c r="C18" s="3" t="s">
        <v>2580</v>
      </c>
      <c r="D18" s="3" t="s">
        <v>2587</v>
      </c>
      <c r="E18" s="3" t="s">
        <v>81</v>
      </c>
      <c r="F18" s="3" t="s">
        <v>137</v>
      </c>
      <c r="G18" s="10">
        <v>1.9528946547328341</v>
      </c>
      <c r="H18" s="3" t="s">
        <v>74</v>
      </c>
      <c r="I18" s="41">
        <v>9.7880707456924811E-3</v>
      </c>
      <c r="J18" s="41">
        <v>9.7880707456924811E-3</v>
      </c>
      <c r="K18" s="10">
        <v>30805.18</v>
      </c>
      <c r="L18" s="10">
        <v>103.14528270894701</v>
      </c>
      <c r="M18" s="10">
        <v>31.774090000000001</v>
      </c>
      <c r="N18" s="41">
        <v>3.7216522856334554E-5</v>
      </c>
      <c r="O18" s="41">
        <v>6.666682227252714E-6</v>
      </c>
    </row>
    <row r="19" spans="2:15" ht="15" x14ac:dyDescent="0.25">
      <c r="B19" s="43" t="s">
        <v>2584</v>
      </c>
      <c r="C19" s="3" t="s">
        <v>2580</v>
      </c>
      <c r="D19" s="3" t="s">
        <v>2588</v>
      </c>
      <c r="E19" s="3" t="s">
        <v>81</v>
      </c>
      <c r="F19" s="3" t="s">
        <v>137</v>
      </c>
      <c r="G19" s="10">
        <v>3.7845692027604745</v>
      </c>
      <c r="H19" s="3" t="s">
        <v>74</v>
      </c>
      <c r="I19" s="41">
        <v>1.0299996000384488E-2</v>
      </c>
      <c r="J19" s="41">
        <v>1.0299996000384488E-2</v>
      </c>
      <c r="K19" s="10">
        <v>1765815.66</v>
      </c>
      <c r="L19" s="10">
        <v>100.37983693043022</v>
      </c>
      <c r="M19" s="10">
        <v>1772.5228800000002</v>
      </c>
      <c r="N19" s="41">
        <v>2.0761298994525401E-3</v>
      </c>
      <c r="O19" s="41">
        <v>3.7190197363621733E-4</v>
      </c>
    </row>
    <row r="20" spans="2:15" ht="15" x14ac:dyDescent="0.25">
      <c r="B20" s="43" t="s">
        <v>2584</v>
      </c>
      <c r="C20" s="3" t="s">
        <v>2580</v>
      </c>
      <c r="D20" s="3" t="s">
        <v>2589</v>
      </c>
      <c r="E20" s="3" t="s">
        <v>81</v>
      </c>
      <c r="F20" s="3" t="s">
        <v>137</v>
      </c>
      <c r="G20" s="10">
        <v>0.94416666666666682</v>
      </c>
      <c r="H20" s="3" t="s">
        <v>74</v>
      </c>
      <c r="I20" s="41">
        <v>1.4055204000419924E-2</v>
      </c>
      <c r="J20" s="41">
        <v>1.4055204000419924E-2</v>
      </c>
      <c r="K20" s="10">
        <v>6022.49</v>
      </c>
      <c r="L20" s="10">
        <v>101.22656907691005</v>
      </c>
      <c r="M20" s="10">
        <v>6.0963599999999998</v>
      </c>
      <c r="N20" s="41">
        <v>7.1405765288775764E-6</v>
      </c>
      <c r="O20" s="41">
        <v>1.2791080677034135E-6</v>
      </c>
    </row>
    <row r="21" spans="2:15" ht="15" x14ac:dyDescent="0.25">
      <c r="B21" s="43" t="s">
        <v>2584</v>
      </c>
      <c r="C21" s="3" t="s">
        <v>2580</v>
      </c>
      <c r="D21" s="3" t="s">
        <v>2590</v>
      </c>
      <c r="E21" s="3" t="s">
        <v>81</v>
      </c>
      <c r="F21" s="3" t="s">
        <v>137</v>
      </c>
      <c r="G21" s="10">
        <v>4.2329580263523727</v>
      </c>
      <c r="H21" s="3" t="s">
        <v>74</v>
      </c>
      <c r="I21" s="41">
        <v>1.029954986933385E-2</v>
      </c>
      <c r="J21" s="41">
        <v>1.029954986933385E-2</v>
      </c>
      <c r="K21" s="10">
        <v>354304923.02999955</v>
      </c>
      <c r="L21" s="10">
        <v>100.54203658915502</v>
      </c>
      <c r="M21" s="10">
        <v>356225.38534999965</v>
      </c>
      <c r="N21" s="41">
        <v>0.41724153849519674</v>
      </c>
      <c r="O21" s="41">
        <v>7.4741446424086158E-2</v>
      </c>
    </row>
    <row r="22" spans="2:15" ht="15" x14ac:dyDescent="0.25">
      <c r="B22" s="43" t="s">
        <v>2584</v>
      </c>
      <c r="C22" s="3" t="s">
        <v>2580</v>
      </c>
      <c r="D22" s="3" t="s">
        <v>2591</v>
      </c>
      <c r="E22" s="3" t="s">
        <v>81</v>
      </c>
      <c r="F22" s="3" t="s">
        <v>137</v>
      </c>
      <c r="G22" s="10">
        <v>2.5558750133253167</v>
      </c>
      <c r="H22" s="3" t="s">
        <v>74</v>
      </c>
      <c r="I22" s="41">
        <v>1.177104061730257E-2</v>
      </c>
      <c r="J22" s="41">
        <v>1.177104061730257E-2</v>
      </c>
      <c r="K22" s="10">
        <v>2784290.9500000007</v>
      </c>
      <c r="L22" s="10">
        <v>104.31434724880313</v>
      </c>
      <c r="M22" s="10">
        <v>2904.4149300000004</v>
      </c>
      <c r="N22" s="41">
        <v>3.4018983589026259E-3</v>
      </c>
      <c r="O22" s="41">
        <v>6.0938995874935953E-4</v>
      </c>
    </row>
    <row r="23" spans="2:15" x14ac:dyDescent="0.2">
      <c r="B23" s="44"/>
      <c r="C23" s="45"/>
      <c r="D23" s="45"/>
      <c r="E23" s="45"/>
      <c r="F23" s="45"/>
      <c r="G23" s="14"/>
      <c r="H23" s="45"/>
      <c r="I23" s="14"/>
      <c r="J23" s="14"/>
      <c r="K23" s="14"/>
      <c r="L23" s="14"/>
      <c r="M23" s="14"/>
      <c r="N23" s="14"/>
      <c r="O23" s="14"/>
    </row>
    <row r="24" spans="2:15" ht="15" x14ac:dyDescent="0.25">
      <c r="B24" s="9" t="s">
        <v>2592</v>
      </c>
      <c r="C24" s="37"/>
      <c r="D24" s="37"/>
      <c r="E24" s="37"/>
      <c r="F24" s="37"/>
      <c r="G24" s="10">
        <v>7.3368103330682493</v>
      </c>
      <c r="H24" s="37"/>
      <c r="I24" s="41"/>
      <c r="J24" s="41">
        <v>3.3169058633456226E-2</v>
      </c>
      <c r="K24" s="10"/>
      <c r="L24" s="10"/>
      <c r="M24" s="10">
        <v>13560.309352927001</v>
      </c>
      <c r="N24" s="41">
        <v>1.5882990290899755E-2</v>
      </c>
      <c r="O24" s="41">
        <v>2.8451569615119483E-3</v>
      </c>
    </row>
    <row r="25" spans="2:15" ht="15" x14ac:dyDescent="0.25">
      <c r="B25" s="42" t="s">
        <v>2592</v>
      </c>
      <c r="C25" s="37"/>
      <c r="D25" s="37"/>
      <c r="E25" s="37"/>
      <c r="F25" s="37"/>
      <c r="G25" s="4"/>
      <c r="H25" s="37"/>
      <c r="I25" s="4"/>
      <c r="J25" s="4"/>
      <c r="K25" s="4"/>
      <c r="L25" s="4"/>
      <c r="M25" s="4"/>
      <c r="N25" s="4"/>
      <c r="O25" s="4"/>
    </row>
    <row r="26" spans="2:15" ht="15" x14ac:dyDescent="0.25">
      <c r="B26" s="43" t="s">
        <v>2593</v>
      </c>
      <c r="C26" s="3" t="s">
        <v>2580</v>
      </c>
      <c r="D26" s="3" t="s">
        <v>2594</v>
      </c>
      <c r="E26" s="3" t="s">
        <v>81</v>
      </c>
      <c r="F26" s="3" t="s">
        <v>137</v>
      </c>
      <c r="G26" s="10">
        <v>7.8899999999999517</v>
      </c>
      <c r="H26" s="3" t="s">
        <v>74</v>
      </c>
      <c r="I26" s="41">
        <v>0</v>
      </c>
      <c r="J26" s="41">
        <v>3.4000000000001106E-2</v>
      </c>
      <c r="K26" s="10">
        <v>4269690.5385680003</v>
      </c>
      <c r="L26" s="10">
        <v>98.47</v>
      </c>
      <c r="M26" s="10">
        <v>4204.3642734790001</v>
      </c>
      <c r="N26" s="41">
        <v>4.9245098468685532E-3</v>
      </c>
      <c r="O26" s="41">
        <v>8.8213889300680888E-4</v>
      </c>
    </row>
    <row r="27" spans="2:15" ht="15" x14ac:dyDescent="0.25">
      <c r="B27" s="43" t="s">
        <v>2593</v>
      </c>
      <c r="C27" s="3" t="s">
        <v>2580</v>
      </c>
      <c r="D27" s="3" t="s">
        <v>2595</v>
      </c>
      <c r="E27" s="3" t="s">
        <v>81</v>
      </c>
      <c r="F27" s="3" t="s">
        <v>137</v>
      </c>
      <c r="G27" s="10">
        <v>10.179999999999962</v>
      </c>
      <c r="H27" s="3" t="s">
        <v>74</v>
      </c>
      <c r="I27" s="41">
        <v>0</v>
      </c>
      <c r="J27" s="41">
        <v>4.3100000000000832E-2</v>
      </c>
      <c r="K27" s="10">
        <v>3607417.1354689999</v>
      </c>
      <c r="L27" s="10">
        <v>96.94</v>
      </c>
      <c r="M27" s="10">
        <v>3497.0301711490001</v>
      </c>
      <c r="N27" s="41">
        <v>4.0960198480541315E-3</v>
      </c>
      <c r="O27" s="41">
        <v>7.3372955417969651E-4</v>
      </c>
    </row>
    <row r="28" spans="2:15" ht="15" x14ac:dyDescent="0.25">
      <c r="B28" s="43" t="s">
        <v>2593</v>
      </c>
      <c r="C28" s="3" t="s">
        <v>2580</v>
      </c>
      <c r="D28" s="3" t="s">
        <v>2596</v>
      </c>
      <c r="E28" s="3" t="s">
        <v>81</v>
      </c>
      <c r="F28" s="3" t="s">
        <v>137</v>
      </c>
      <c r="G28" s="10">
        <v>10.749999999999027</v>
      </c>
      <c r="H28" s="3" t="s">
        <v>74</v>
      </c>
      <c r="I28" s="41">
        <v>0</v>
      </c>
      <c r="J28" s="41">
        <v>4.2400000000012948E-2</v>
      </c>
      <c r="K28" s="10">
        <v>33853.668892000002</v>
      </c>
      <c r="L28" s="10">
        <v>96.55</v>
      </c>
      <c r="M28" s="10">
        <v>32.685717276999995</v>
      </c>
      <c r="N28" s="41">
        <v>3.8284298436718705E-5</v>
      </c>
      <c r="O28" s="41">
        <v>6.857955348385519E-6</v>
      </c>
    </row>
    <row r="29" spans="2:15" ht="15" x14ac:dyDescent="0.25">
      <c r="B29" s="43" t="s">
        <v>2593</v>
      </c>
      <c r="C29" s="3" t="s">
        <v>2580</v>
      </c>
      <c r="D29" s="3" t="s">
        <v>2597</v>
      </c>
      <c r="E29" s="3" t="s">
        <v>81</v>
      </c>
      <c r="F29" s="3" t="s">
        <v>137</v>
      </c>
      <c r="G29" s="10">
        <v>7.9499999999303874</v>
      </c>
      <c r="H29" s="3" t="s">
        <v>74</v>
      </c>
      <c r="I29" s="41">
        <v>0</v>
      </c>
      <c r="J29" s="41">
        <v>3.4899999998806636E-2</v>
      </c>
      <c r="K29" s="10">
        <v>2929.2037560000003</v>
      </c>
      <c r="L29" s="10">
        <v>99.16</v>
      </c>
      <c r="M29" s="10">
        <v>2.9045985429999996</v>
      </c>
      <c r="N29" s="41">
        <v>3.4021134221006967E-6</v>
      </c>
      <c r="O29" s="41">
        <v>6.0942848351981832E-7</v>
      </c>
    </row>
    <row r="30" spans="2:15" ht="15" x14ac:dyDescent="0.25">
      <c r="B30" s="43" t="s">
        <v>2593</v>
      </c>
      <c r="C30" s="3" t="s">
        <v>2580</v>
      </c>
      <c r="D30" s="3" t="s">
        <v>2598</v>
      </c>
      <c r="E30" s="3" t="s">
        <v>81</v>
      </c>
      <c r="F30" s="3" t="s">
        <v>137</v>
      </c>
      <c r="G30" s="10">
        <v>6.4900000000001814</v>
      </c>
      <c r="H30" s="3" t="s">
        <v>74</v>
      </c>
      <c r="I30" s="41">
        <v>0</v>
      </c>
      <c r="J30" s="41">
        <v>3.8799999999995817E-2</v>
      </c>
      <c r="K30" s="10">
        <v>713107.49207699997</v>
      </c>
      <c r="L30" s="10">
        <v>98.85</v>
      </c>
      <c r="M30" s="10">
        <v>704.90675591700005</v>
      </c>
      <c r="N30" s="41">
        <v>8.2564688377132671E-4</v>
      </c>
      <c r="O30" s="41">
        <v>1.47900045022288E-4</v>
      </c>
    </row>
    <row r="31" spans="2:15" ht="15" x14ac:dyDescent="0.25">
      <c r="B31" s="43" t="s">
        <v>2593</v>
      </c>
      <c r="C31" s="3" t="s">
        <v>2580</v>
      </c>
      <c r="D31" s="3" t="s">
        <v>2599</v>
      </c>
      <c r="E31" s="3" t="s">
        <v>81</v>
      </c>
      <c r="F31" s="3" t="s">
        <v>137</v>
      </c>
      <c r="G31" s="10">
        <v>9.1800000000004385</v>
      </c>
      <c r="H31" s="3" t="s">
        <v>74</v>
      </c>
      <c r="I31" s="41">
        <v>0</v>
      </c>
      <c r="J31" s="41">
        <v>5.6099999999997131E-2</v>
      </c>
      <c r="K31" s="10">
        <v>509116.06781599997</v>
      </c>
      <c r="L31" s="10">
        <v>98.4</v>
      </c>
      <c r="M31" s="10">
        <v>500.97021072399997</v>
      </c>
      <c r="N31" s="41">
        <v>5.8677901704667175E-4</v>
      </c>
      <c r="O31" s="41">
        <v>1.0511108894752729E-4</v>
      </c>
    </row>
    <row r="32" spans="2:15" ht="15" x14ac:dyDescent="0.25">
      <c r="B32" s="43" t="s">
        <v>2593</v>
      </c>
      <c r="C32" s="3" t="s">
        <v>2580</v>
      </c>
      <c r="D32" s="3" t="s">
        <v>2600</v>
      </c>
      <c r="E32" s="3" t="s">
        <v>81</v>
      </c>
      <c r="F32" s="3" t="s">
        <v>137</v>
      </c>
      <c r="G32" s="10">
        <v>9.4099999999998953</v>
      </c>
      <c r="H32" s="3" t="s">
        <v>74</v>
      </c>
      <c r="I32" s="41">
        <v>0</v>
      </c>
      <c r="J32" s="41">
        <v>6.5999999999986195E-2</v>
      </c>
      <c r="K32" s="10">
        <v>171178.9172</v>
      </c>
      <c r="L32" s="10">
        <v>98.26</v>
      </c>
      <c r="M32" s="10">
        <v>168.20040403300001</v>
      </c>
      <c r="N32" s="41">
        <v>1.9701065179644333E-4</v>
      </c>
      <c r="O32" s="41">
        <v>3.5290975892103499E-5</v>
      </c>
    </row>
    <row r="33" spans="2:15" ht="15" x14ac:dyDescent="0.25">
      <c r="B33" s="43" t="s">
        <v>2593</v>
      </c>
      <c r="C33" s="3" t="s">
        <v>2580</v>
      </c>
      <c r="D33" s="3" t="s">
        <v>2601</v>
      </c>
      <c r="E33" s="3" t="s">
        <v>81</v>
      </c>
      <c r="F33" s="3" t="s">
        <v>137</v>
      </c>
      <c r="G33" s="10">
        <v>8.940000000096866</v>
      </c>
      <c r="H33" s="3" t="s">
        <v>74</v>
      </c>
      <c r="I33" s="41">
        <v>0</v>
      </c>
      <c r="J33" s="41">
        <v>5.4599999999928706E-2</v>
      </c>
      <c r="K33" s="10">
        <v>4005.3240160000005</v>
      </c>
      <c r="L33" s="10">
        <v>98.58</v>
      </c>
      <c r="M33" s="10">
        <v>3.9484484219999993</v>
      </c>
      <c r="N33" s="41">
        <v>4.624759385537747E-6</v>
      </c>
      <c r="O33" s="41">
        <v>8.2844389627433605E-7</v>
      </c>
    </row>
    <row r="34" spans="2:15" ht="15" x14ac:dyDescent="0.25">
      <c r="B34" s="43" t="s">
        <v>2602</v>
      </c>
      <c r="C34" s="3" t="s">
        <v>2580</v>
      </c>
      <c r="D34" s="3" t="s">
        <v>2603</v>
      </c>
      <c r="E34" s="3" t="s">
        <v>81</v>
      </c>
      <c r="F34" s="3" t="s">
        <v>137</v>
      </c>
      <c r="G34" s="10">
        <v>4.0900000000000327</v>
      </c>
      <c r="H34" s="3" t="s">
        <v>74</v>
      </c>
      <c r="I34" s="41">
        <v>0</v>
      </c>
      <c r="J34" s="41">
        <v>1.6299999999999221E-2</v>
      </c>
      <c r="K34" s="10">
        <v>3672265.0973139997</v>
      </c>
      <c r="L34" s="10">
        <v>100.71</v>
      </c>
      <c r="M34" s="10">
        <v>3698.3381793780004</v>
      </c>
      <c r="N34" s="41">
        <v>4.3318089482114542E-3</v>
      </c>
      <c r="O34" s="41">
        <v>7.7596700364446236E-4</v>
      </c>
    </row>
    <row r="35" spans="2:15" ht="15" x14ac:dyDescent="0.25">
      <c r="B35" s="43" t="s">
        <v>2602</v>
      </c>
      <c r="C35" s="3" t="s">
        <v>2580</v>
      </c>
      <c r="D35" s="3" t="s">
        <v>2604</v>
      </c>
      <c r="E35" s="3" t="s">
        <v>81</v>
      </c>
      <c r="F35" s="3" t="s">
        <v>137</v>
      </c>
      <c r="G35" s="10">
        <v>4.3500000000022077</v>
      </c>
      <c r="H35" s="3" t="s">
        <v>74</v>
      </c>
      <c r="I35" s="41">
        <v>0</v>
      </c>
      <c r="J35" s="41">
        <v>2.5899999999998907E-2</v>
      </c>
      <c r="K35" s="10">
        <v>312154.58583900001</v>
      </c>
      <c r="L35" s="10">
        <v>105.01</v>
      </c>
      <c r="M35" s="10">
        <v>327.79353058700002</v>
      </c>
      <c r="N35" s="41">
        <v>3.8393972646422561E-4</v>
      </c>
      <c r="O35" s="41">
        <v>6.8776015444431982E-5</v>
      </c>
    </row>
    <row r="36" spans="2:15" ht="15" x14ac:dyDescent="0.25">
      <c r="B36" s="43" t="s">
        <v>2602</v>
      </c>
      <c r="C36" s="3" t="s">
        <v>2580</v>
      </c>
      <c r="D36" s="3" t="s">
        <v>2605</v>
      </c>
      <c r="E36" s="3" t="s">
        <v>81</v>
      </c>
      <c r="F36" s="3" t="s">
        <v>137</v>
      </c>
      <c r="G36" s="10">
        <v>6.9699999999989712</v>
      </c>
      <c r="H36" s="3" t="s">
        <v>74</v>
      </c>
      <c r="I36" s="41">
        <v>0</v>
      </c>
      <c r="J36" s="41">
        <v>4.5200000000014527E-2</v>
      </c>
      <c r="K36" s="10">
        <v>341934.66628300003</v>
      </c>
      <c r="L36" s="10">
        <v>89.85</v>
      </c>
      <c r="M36" s="10">
        <v>307.22829765199998</v>
      </c>
      <c r="N36" s="41">
        <v>3.598519725247336E-4</v>
      </c>
      <c r="O36" s="41">
        <v>6.4461120103382811E-5</v>
      </c>
    </row>
    <row r="37" spans="2:15" ht="15" x14ac:dyDescent="0.25">
      <c r="B37" s="43" t="s">
        <v>2602</v>
      </c>
      <c r="C37" s="3" t="s">
        <v>2580</v>
      </c>
      <c r="D37" s="3" t="s">
        <v>2606</v>
      </c>
      <c r="E37" s="3" t="s">
        <v>81</v>
      </c>
      <c r="F37" s="3" t="s">
        <v>137</v>
      </c>
      <c r="G37" s="10">
        <v>7.6599999999947972</v>
      </c>
      <c r="H37" s="3" t="s">
        <v>74</v>
      </c>
      <c r="I37" s="41">
        <v>0</v>
      </c>
      <c r="J37" s="41">
        <v>4.6399999999978986E-2</v>
      </c>
      <c r="K37" s="10">
        <v>114258.207073</v>
      </c>
      <c r="L37" s="10">
        <v>97.97</v>
      </c>
      <c r="M37" s="10">
        <v>111.938765461</v>
      </c>
      <c r="N37" s="41">
        <v>1.3111222456061461E-4</v>
      </c>
      <c r="O37" s="41">
        <v>2.3486437479073629E-5</v>
      </c>
    </row>
    <row r="38" spans="2:15" x14ac:dyDescent="0.2">
      <c r="B38" s="44"/>
      <c r="C38" s="45"/>
      <c r="D38" s="45"/>
      <c r="E38" s="45"/>
      <c r="F38" s="45"/>
      <c r="G38" s="14"/>
      <c r="H38" s="45"/>
      <c r="I38" s="14"/>
      <c r="J38" s="14"/>
      <c r="K38" s="14"/>
      <c r="L38" s="14"/>
      <c r="M38" s="14"/>
      <c r="N38" s="14"/>
      <c r="O38" s="14"/>
    </row>
    <row r="39" spans="2:15" ht="15" x14ac:dyDescent="0.25">
      <c r="B39" s="9" t="s">
        <v>2607</v>
      </c>
      <c r="C39" s="37"/>
      <c r="D39" s="37"/>
      <c r="E39" s="37"/>
      <c r="F39" s="37"/>
      <c r="G39" s="10">
        <v>0</v>
      </c>
      <c r="H39" s="37"/>
      <c r="I39" s="41"/>
      <c r="J39" s="41">
        <v>0</v>
      </c>
      <c r="K39" s="10"/>
      <c r="L39" s="10"/>
      <c r="M39" s="10">
        <v>0</v>
      </c>
      <c r="N39" s="41">
        <v>0</v>
      </c>
      <c r="O39" s="41">
        <v>0</v>
      </c>
    </row>
    <row r="40" spans="2:15" ht="15" x14ac:dyDescent="0.25">
      <c r="B40" s="42" t="s">
        <v>2607</v>
      </c>
      <c r="C40" s="37"/>
      <c r="D40" s="37"/>
      <c r="E40" s="37"/>
      <c r="F40" s="37"/>
      <c r="G40" s="4"/>
      <c r="H40" s="37"/>
      <c r="I40" s="4"/>
      <c r="J40" s="4"/>
      <c r="K40" s="4"/>
      <c r="L40" s="4"/>
      <c r="M40" s="4"/>
      <c r="N40" s="4"/>
      <c r="O40" s="4"/>
    </row>
    <row r="41" spans="2:15" ht="15" x14ac:dyDescent="0.25">
      <c r="B41" s="43"/>
      <c r="C41" s="3" t="s">
        <v>88</v>
      </c>
      <c r="D41" s="3"/>
      <c r="E41" s="3"/>
      <c r="F41" s="3"/>
      <c r="G41" s="10">
        <v>0</v>
      </c>
      <c r="H41" s="3" t="s">
        <v>88</v>
      </c>
      <c r="I41" s="41">
        <v>0</v>
      </c>
      <c r="J41" s="41">
        <v>0</v>
      </c>
      <c r="K41" s="10">
        <v>0</v>
      </c>
      <c r="L41" s="10">
        <v>0</v>
      </c>
      <c r="M41" s="10">
        <v>0</v>
      </c>
      <c r="N41" s="41">
        <v>0</v>
      </c>
      <c r="O41" s="41">
        <v>0</v>
      </c>
    </row>
    <row r="42" spans="2:15" x14ac:dyDescent="0.2">
      <c r="B42" s="44"/>
      <c r="C42" s="45"/>
      <c r="D42" s="45"/>
      <c r="E42" s="45"/>
      <c r="F42" s="45"/>
      <c r="G42" s="14"/>
      <c r="H42" s="45"/>
      <c r="I42" s="14"/>
      <c r="J42" s="14"/>
      <c r="K42" s="14"/>
      <c r="L42" s="14"/>
      <c r="M42" s="14"/>
      <c r="N42" s="14"/>
      <c r="O42" s="14"/>
    </row>
    <row r="43" spans="2:15" ht="15" x14ac:dyDescent="0.25">
      <c r="B43" s="9" t="s">
        <v>2608</v>
      </c>
      <c r="C43" s="37"/>
      <c r="D43" s="37"/>
      <c r="E43" s="37"/>
      <c r="F43" s="37"/>
      <c r="G43" s="10">
        <v>5.5275620984012708</v>
      </c>
      <c r="H43" s="37"/>
      <c r="I43" s="41"/>
      <c r="J43" s="41">
        <v>2.4889556940512494E-2</v>
      </c>
      <c r="K43" s="10"/>
      <c r="L43" s="10"/>
      <c r="M43" s="10">
        <v>449135.43707689841</v>
      </c>
      <c r="N43" s="41">
        <v>0.52606571138818448</v>
      </c>
      <c r="O43" s="41">
        <v>9.4235373412423079E-2</v>
      </c>
    </row>
    <row r="44" spans="2:15" ht="15" x14ac:dyDescent="0.25">
      <c r="B44" s="42" t="s">
        <v>2608</v>
      </c>
      <c r="C44" s="37"/>
      <c r="D44" s="37"/>
      <c r="E44" s="37"/>
      <c r="F44" s="37"/>
      <c r="G44" s="4"/>
      <c r="H44" s="37"/>
      <c r="I44" s="4"/>
      <c r="J44" s="4"/>
      <c r="K44" s="4"/>
      <c r="L44" s="4"/>
      <c r="M44" s="4"/>
      <c r="N44" s="4"/>
      <c r="O44" s="4"/>
    </row>
    <row r="45" spans="2:15" ht="15" x14ac:dyDescent="0.25">
      <c r="B45" s="43" t="s">
        <v>2609</v>
      </c>
      <c r="C45" s="3" t="s">
        <v>2580</v>
      </c>
      <c r="D45" s="3" t="s">
        <v>2610</v>
      </c>
      <c r="E45" s="3" t="s">
        <v>81</v>
      </c>
      <c r="F45" s="3" t="s">
        <v>137</v>
      </c>
      <c r="G45" s="10">
        <v>0.90999999999435099</v>
      </c>
      <c r="H45" s="3" t="s">
        <v>49</v>
      </c>
      <c r="I45" s="41">
        <v>2E-3</v>
      </c>
      <c r="J45" s="41">
        <v>0.5</v>
      </c>
      <c r="K45" s="10">
        <v>0</v>
      </c>
      <c r="L45" s="10">
        <v>100.0022</v>
      </c>
      <c r="M45" s="10">
        <v>1.4490000000023429E-2</v>
      </c>
      <c r="N45" s="41">
        <v>1.6971923230190372E-8</v>
      </c>
      <c r="O45" s="41">
        <v>3.0402200495135505E-9</v>
      </c>
    </row>
    <row r="46" spans="2:15" ht="15" x14ac:dyDescent="0.25">
      <c r="B46" s="43" t="s">
        <v>2611</v>
      </c>
      <c r="C46" s="3" t="s">
        <v>2580</v>
      </c>
      <c r="D46" s="3" t="s">
        <v>2612</v>
      </c>
      <c r="E46" s="3" t="s">
        <v>81</v>
      </c>
      <c r="F46" s="3" t="s">
        <v>137</v>
      </c>
      <c r="G46" s="10">
        <v>0.4800000049971429</v>
      </c>
      <c r="H46" s="3" t="s">
        <v>74</v>
      </c>
      <c r="I46" s="41">
        <v>2.5000000000000001E-3</v>
      </c>
      <c r="J46" s="41">
        <v>0.5</v>
      </c>
      <c r="K46" s="10">
        <v>1.4551915228366852E-11</v>
      </c>
      <c r="L46" s="10">
        <v>100.05670000000001</v>
      </c>
      <c r="M46" s="10">
        <v>0.18204713299996911</v>
      </c>
      <c r="N46" s="41">
        <v>2.132291211557444E-7</v>
      </c>
      <c r="O46" s="41">
        <v>3.819622799876267E-8</v>
      </c>
    </row>
    <row r="47" spans="2:15" ht="15" x14ac:dyDescent="0.25">
      <c r="B47" s="43" t="s">
        <v>2611</v>
      </c>
      <c r="C47" s="3" t="s">
        <v>2580</v>
      </c>
      <c r="D47" s="3" t="s">
        <v>2613</v>
      </c>
      <c r="E47" s="3" t="s">
        <v>81</v>
      </c>
      <c r="F47" s="3" t="s">
        <v>137</v>
      </c>
      <c r="G47" s="10">
        <v>0</v>
      </c>
      <c r="H47" s="3" t="s">
        <v>74</v>
      </c>
      <c r="I47" s="41">
        <v>0</v>
      </c>
      <c r="J47" s="41">
        <v>0</v>
      </c>
      <c r="K47" s="10">
        <v>0</v>
      </c>
      <c r="L47" s="10">
        <v>100</v>
      </c>
      <c r="M47" s="10">
        <v>0</v>
      </c>
      <c r="N47" s="41">
        <v>0</v>
      </c>
      <c r="O47" s="41">
        <v>0</v>
      </c>
    </row>
    <row r="48" spans="2:15" ht="15" x14ac:dyDescent="0.25">
      <c r="B48" s="43" t="s">
        <v>2614</v>
      </c>
      <c r="C48" s="3" t="s">
        <v>2580</v>
      </c>
      <c r="D48" s="3" t="s">
        <v>2615</v>
      </c>
      <c r="E48" s="3" t="s">
        <v>81</v>
      </c>
      <c r="F48" s="3" t="s">
        <v>137</v>
      </c>
      <c r="G48" s="10">
        <v>7.21</v>
      </c>
      <c r="H48" s="3" t="s">
        <v>74</v>
      </c>
      <c r="I48" s="41">
        <v>3.2199999999999999E-2</v>
      </c>
      <c r="J48" s="41">
        <v>1.54E-2</v>
      </c>
      <c r="K48" s="10">
        <v>6436495.75</v>
      </c>
      <c r="L48" s="10">
        <v>114.13</v>
      </c>
      <c r="M48" s="10">
        <v>7345.9726000000001</v>
      </c>
      <c r="N48" s="41">
        <v>8.6042293318205933E-3</v>
      </c>
      <c r="O48" s="41">
        <v>1.5412955956977969E-3</v>
      </c>
    </row>
    <row r="49" spans="2:15" ht="15" x14ac:dyDescent="0.25">
      <c r="B49" s="43" t="s">
        <v>2614</v>
      </c>
      <c r="C49" s="3" t="s">
        <v>2580</v>
      </c>
      <c r="D49" s="3" t="s">
        <v>2616</v>
      </c>
      <c r="E49" s="3" t="s">
        <v>81</v>
      </c>
      <c r="F49" s="3" t="s">
        <v>137</v>
      </c>
      <c r="G49" s="10">
        <v>7.2099999999999991</v>
      </c>
      <c r="H49" s="3" t="s">
        <v>74</v>
      </c>
      <c r="I49" s="41">
        <v>3.2199999999999999E-2</v>
      </c>
      <c r="J49" s="41">
        <v>1.5399999999999999E-2</v>
      </c>
      <c r="K49" s="10">
        <v>1590566.77</v>
      </c>
      <c r="L49" s="10">
        <v>113.9</v>
      </c>
      <c r="M49" s="10">
        <v>1811.6555499999999</v>
      </c>
      <c r="N49" s="41">
        <v>2.1219654185023187E-3</v>
      </c>
      <c r="O49" s="41">
        <v>3.801125966814074E-4</v>
      </c>
    </row>
    <row r="50" spans="2:15" ht="15" x14ac:dyDescent="0.25">
      <c r="B50" s="43" t="s">
        <v>2617</v>
      </c>
      <c r="C50" s="3" t="s">
        <v>2580</v>
      </c>
      <c r="D50" s="3" t="s">
        <v>2618</v>
      </c>
      <c r="E50" s="3" t="s">
        <v>81</v>
      </c>
      <c r="F50" s="3" t="s">
        <v>137</v>
      </c>
      <c r="G50" s="10">
        <v>0.99999999999973965</v>
      </c>
      <c r="H50" s="3" t="s">
        <v>74</v>
      </c>
      <c r="I50" s="41">
        <v>3.421E-3</v>
      </c>
      <c r="J50" s="41">
        <v>0.5</v>
      </c>
      <c r="K50" s="10">
        <v>0</v>
      </c>
      <c r="L50" s="10">
        <v>100.0608</v>
      </c>
      <c r="M50" s="10">
        <v>0.87346000000002277</v>
      </c>
      <c r="N50" s="41">
        <v>1.02307081191294E-6</v>
      </c>
      <c r="O50" s="41">
        <v>1.8326505206652046E-7</v>
      </c>
    </row>
    <row r="51" spans="2:15" ht="15" x14ac:dyDescent="0.25">
      <c r="B51" s="43" t="s">
        <v>2619</v>
      </c>
      <c r="C51" s="3" t="s">
        <v>2580</v>
      </c>
      <c r="D51" s="3" t="s">
        <v>2620</v>
      </c>
      <c r="E51" s="3" t="s">
        <v>81</v>
      </c>
      <c r="F51" s="3" t="s">
        <v>137</v>
      </c>
      <c r="G51" s="10">
        <v>0.98999999999999988</v>
      </c>
      <c r="H51" s="3" t="s">
        <v>74</v>
      </c>
      <c r="I51" s="41">
        <v>1.7000000000000001E-2</v>
      </c>
      <c r="J51" s="41">
        <v>1.7600000000000001E-2</v>
      </c>
      <c r="K51" s="10">
        <v>5750000</v>
      </c>
      <c r="L51" s="10">
        <v>99.98</v>
      </c>
      <c r="M51" s="10">
        <v>5748.85</v>
      </c>
      <c r="N51" s="41">
        <v>6.7335431926654364E-3</v>
      </c>
      <c r="O51" s="41">
        <v>1.2061952402772753E-3</v>
      </c>
    </row>
    <row r="52" spans="2:15" ht="15" x14ac:dyDescent="0.25">
      <c r="B52" s="43" t="s">
        <v>2621</v>
      </c>
      <c r="C52" s="3" t="s">
        <v>2622</v>
      </c>
      <c r="D52" s="3" t="s">
        <v>2623</v>
      </c>
      <c r="E52" s="3" t="s">
        <v>86</v>
      </c>
      <c r="F52" s="3" t="s">
        <v>73</v>
      </c>
      <c r="G52" s="10">
        <v>1</v>
      </c>
      <c r="H52" s="3" t="s">
        <v>74</v>
      </c>
      <c r="I52" s="41">
        <v>5.0000000000000001E-3</v>
      </c>
      <c r="J52" s="41">
        <v>0.5</v>
      </c>
      <c r="K52" s="10">
        <v>0</v>
      </c>
      <c r="L52" s="10">
        <v>100.041</v>
      </c>
      <c r="M52" s="10">
        <v>1.5117799999998169</v>
      </c>
      <c r="N52" s="41">
        <v>1.7707256108276473E-6</v>
      </c>
      <c r="O52" s="41">
        <v>3.1719419368154644E-7</v>
      </c>
    </row>
    <row r="53" spans="2:15" ht="15" x14ac:dyDescent="0.25">
      <c r="B53" s="43" t="s">
        <v>2621</v>
      </c>
      <c r="C53" s="3" t="s">
        <v>2622</v>
      </c>
      <c r="D53" s="3" t="s">
        <v>2624</v>
      </c>
      <c r="E53" s="3" t="s">
        <v>86</v>
      </c>
      <c r="F53" s="3" t="s">
        <v>73</v>
      </c>
      <c r="G53" s="10">
        <v>10.690000000000001</v>
      </c>
      <c r="H53" s="3" t="s">
        <v>74</v>
      </c>
      <c r="I53" s="41">
        <v>3.1699999999999999E-2</v>
      </c>
      <c r="J53" s="41">
        <v>2.6099999999999998E-2</v>
      </c>
      <c r="K53" s="10">
        <v>461094</v>
      </c>
      <c r="L53" s="10">
        <v>106.44</v>
      </c>
      <c r="M53" s="10">
        <v>490.78845000000001</v>
      </c>
      <c r="N53" s="41">
        <v>5.7485327092137047E-4</v>
      </c>
      <c r="O53" s="41">
        <v>1.0297480232969401E-4</v>
      </c>
    </row>
    <row r="54" spans="2:15" ht="15" x14ac:dyDescent="0.25">
      <c r="B54" s="43" t="s">
        <v>2621</v>
      </c>
      <c r="C54" s="3" t="s">
        <v>2622</v>
      </c>
      <c r="D54" s="3" t="s">
        <v>2625</v>
      </c>
      <c r="E54" s="3" t="s">
        <v>86</v>
      </c>
      <c r="F54" s="3" t="s">
        <v>73</v>
      </c>
      <c r="G54" s="10">
        <v>10.68</v>
      </c>
      <c r="H54" s="3" t="s">
        <v>74</v>
      </c>
      <c r="I54" s="41">
        <v>3.1899999999999998E-2</v>
      </c>
      <c r="J54" s="41">
        <v>2.6099999999999995E-2</v>
      </c>
      <c r="K54" s="10">
        <v>645532</v>
      </c>
      <c r="L54" s="10">
        <v>106.63</v>
      </c>
      <c r="M54" s="10">
        <v>688.33077000000003</v>
      </c>
      <c r="N54" s="41">
        <v>8.062316760109688E-4</v>
      </c>
      <c r="O54" s="41">
        <v>1.4442215373690247E-4</v>
      </c>
    </row>
    <row r="55" spans="2:15" ht="15" x14ac:dyDescent="0.25">
      <c r="B55" s="43" t="s">
        <v>2621</v>
      </c>
      <c r="C55" s="3" t="s">
        <v>2622</v>
      </c>
      <c r="D55" s="3" t="s">
        <v>2626</v>
      </c>
      <c r="E55" s="3" t="s">
        <v>86</v>
      </c>
      <c r="F55" s="3" t="s">
        <v>73</v>
      </c>
      <c r="G55" s="10">
        <v>10.81</v>
      </c>
      <c r="H55" s="3" t="s">
        <v>74</v>
      </c>
      <c r="I55" s="41">
        <v>2.7400000000000001E-2</v>
      </c>
      <c r="J55" s="41">
        <v>2.7899999999999998E-2</v>
      </c>
      <c r="K55" s="10">
        <v>645531</v>
      </c>
      <c r="L55" s="10">
        <v>100.23</v>
      </c>
      <c r="M55" s="10">
        <v>647.01571999999999</v>
      </c>
      <c r="N55" s="41">
        <v>7.5783996746367108E-4</v>
      </c>
      <c r="O55" s="41">
        <v>1.3575363452665736E-4</v>
      </c>
    </row>
    <row r="56" spans="2:15" ht="15" x14ac:dyDescent="0.25">
      <c r="B56" s="43" t="s">
        <v>2621</v>
      </c>
      <c r="C56" s="3" t="s">
        <v>2622</v>
      </c>
      <c r="D56" s="3" t="s">
        <v>2627</v>
      </c>
      <c r="E56" s="3" t="s">
        <v>86</v>
      </c>
      <c r="F56" s="3" t="s">
        <v>73</v>
      </c>
      <c r="G56" s="10">
        <v>10.809999999999999</v>
      </c>
      <c r="H56" s="3" t="s">
        <v>74</v>
      </c>
      <c r="I56" s="41">
        <v>2.7400000000000001E-2</v>
      </c>
      <c r="J56" s="41">
        <v>2.7599999999999996E-2</v>
      </c>
      <c r="K56" s="10">
        <v>92219</v>
      </c>
      <c r="L56" s="10">
        <v>100.12</v>
      </c>
      <c r="M56" s="10">
        <v>92.329660000000004</v>
      </c>
      <c r="N56" s="41">
        <v>1.0814436862574501E-4</v>
      </c>
      <c r="O56" s="41">
        <v>1.9372152070139091E-5</v>
      </c>
    </row>
    <row r="57" spans="2:15" ht="15" x14ac:dyDescent="0.25">
      <c r="B57" s="43" t="s">
        <v>2628</v>
      </c>
      <c r="C57" s="3" t="s">
        <v>2622</v>
      </c>
      <c r="D57" s="3" t="s">
        <v>2629</v>
      </c>
      <c r="E57" s="3" t="s">
        <v>86</v>
      </c>
      <c r="F57" s="3" t="s">
        <v>87</v>
      </c>
      <c r="G57" s="10">
        <v>29.549860490310859</v>
      </c>
      <c r="H57" s="3" t="s">
        <v>74</v>
      </c>
      <c r="I57" s="41">
        <v>3.0000000000000001E-3</v>
      </c>
      <c r="J57" s="41">
        <v>0.5</v>
      </c>
      <c r="K57" s="10">
        <v>0</v>
      </c>
      <c r="L57" s="10">
        <v>100.03279999999999</v>
      </c>
      <c r="M57" s="10">
        <v>1.0336200000001554</v>
      </c>
      <c r="N57" s="41">
        <v>1.2106638570851378E-6</v>
      </c>
      <c r="O57" s="41">
        <v>2.1686903019831523E-7</v>
      </c>
    </row>
    <row r="58" spans="2:15" ht="15" x14ac:dyDescent="0.25">
      <c r="B58" s="43" t="s">
        <v>2628</v>
      </c>
      <c r="C58" s="3" t="s">
        <v>2622</v>
      </c>
      <c r="D58" s="3" t="s">
        <v>2630</v>
      </c>
      <c r="E58" s="3" t="s">
        <v>86</v>
      </c>
      <c r="F58" s="3" t="s">
        <v>87</v>
      </c>
      <c r="G58" s="10">
        <v>3.0800000000000005</v>
      </c>
      <c r="H58" s="3" t="s">
        <v>74</v>
      </c>
      <c r="I58" s="41">
        <v>2.6000000000000002E-2</v>
      </c>
      <c r="J58" s="41">
        <v>1.9700000000000002E-2</v>
      </c>
      <c r="K58" s="10">
        <v>145541.91</v>
      </c>
      <c r="L58" s="10">
        <v>102.32</v>
      </c>
      <c r="M58" s="10">
        <v>148.91848000000002</v>
      </c>
      <c r="N58" s="41">
        <v>1.7442601864130807E-4</v>
      </c>
      <c r="O58" s="41">
        <v>3.1245338070279551E-5</v>
      </c>
    </row>
    <row r="59" spans="2:15" ht="15" x14ac:dyDescent="0.25">
      <c r="B59" s="43" t="s">
        <v>2628</v>
      </c>
      <c r="C59" s="3" t="s">
        <v>2622</v>
      </c>
      <c r="D59" s="3" t="s">
        <v>2631</v>
      </c>
      <c r="E59" s="3" t="s">
        <v>86</v>
      </c>
      <c r="F59" s="3" t="s">
        <v>87</v>
      </c>
      <c r="G59" s="10">
        <v>3.08</v>
      </c>
      <c r="H59" s="3" t="s">
        <v>74</v>
      </c>
      <c r="I59" s="41">
        <v>2.6000000000000002E-2</v>
      </c>
      <c r="J59" s="41">
        <v>2.0300000000000002E-2</v>
      </c>
      <c r="K59" s="10">
        <v>145274.59</v>
      </c>
      <c r="L59" s="10">
        <v>102.14</v>
      </c>
      <c r="M59" s="10">
        <v>148.38346999999999</v>
      </c>
      <c r="N59" s="41">
        <v>1.7379936932126875E-4</v>
      </c>
      <c r="O59" s="41">
        <v>3.1133084921301797E-5</v>
      </c>
    </row>
    <row r="60" spans="2:15" ht="15" x14ac:dyDescent="0.25">
      <c r="B60" s="43" t="s">
        <v>2628</v>
      </c>
      <c r="C60" s="3" t="s">
        <v>2622</v>
      </c>
      <c r="D60" s="3" t="s">
        <v>2632</v>
      </c>
      <c r="E60" s="3" t="s">
        <v>86</v>
      </c>
      <c r="F60" s="3" t="s">
        <v>87</v>
      </c>
      <c r="G60" s="10">
        <v>3.08</v>
      </c>
      <c r="H60" s="3" t="s">
        <v>74</v>
      </c>
      <c r="I60" s="41">
        <v>2.6000000000000002E-2</v>
      </c>
      <c r="J60" s="41">
        <v>2.0499999999999997E-2</v>
      </c>
      <c r="K60" s="10">
        <v>227807.06</v>
      </c>
      <c r="L60" s="10">
        <v>102.08</v>
      </c>
      <c r="M60" s="10">
        <v>232.54545000000002</v>
      </c>
      <c r="N60" s="41">
        <v>2.7237705486015822E-4</v>
      </c>
      <c r="O60" s="41">
        <v>4.8791534817943947E-5</v>
      </c>
    </row>
    <row r="61" spans="2:15" ht="15" x14ac:dyDescent="0.25">
      <c r="B61" s="43" t="s">
        <v>2628</v>
      </c>
      <c r="C61" s="3" t="s">
        <v>2622</v>
      </c>
      <c r="D61" s="3" t="s">
        <v>2633</v>
      </c>
      <c r="E61" s="3" t="s">
        <v>86</v>
      </c>
      <c r="F61" s="3" t="s">
        <v>87</v>
      </c>
      <c r="G61" s="10">
        <v>3.08</v>
      </c>
      <c r="H61" s="3" t="s">
        <v>74</v>
      </c>
      <c r="I61" s="41">
        <v>2.6000000000000002E-2</v>
      </c>
      <c r="J61" s="41">
        <v>2.4600000000000004E-2</v>
      </c>
      <c r="K61" s="10">
        <v>217156.67</v>
      </c>
      <c r="L61" s="10">
        <v>100.82</v>
      </c>
      <c r="M61" s="10">
        <v>218.93735000000001</v>
      </c>
      <c r="N61" s="41">
        <v>2.5643808808939353E-4</v>
      </c>
      <c r="O61" s="41">
        <v>4.5936350659509271E-5</v>
      </c>
    </row>
    <row r="62" spans="2:15" ht="15" x14ac:dyDescent="0.25">
      <c r="B62" s="43" t="s">
        <v>2628</v>
      </c>
      <c r="C62" s="3" t="s">
        <v>2622</v>
      </c>
      <c r="D62" s="3" t="s">
        <v>2634</v>
      </c>
      <c r="E62" s="3" t="s">
        <v>86</v>
      </c>
      <c r="F62" s="3" t="s">
        <v>87</v>
      </c>
      <c r="G62" s="10">
        <v>3.08</v>
      </c>
      <c r="H62" s="3" t="s">
        <v>74</v>
      </c>
      <c r="I62" s="41">
        <v>2.6000000000000002E-2</v>
      </c>
      <c r="J62" s="41">
        <v>2.8199999999999999E-2</v>
      </c>
      <c r="K62" s="10">
        <v>323509.2</v>
      </c>
      <c r="L62" s="10">
        <v>99.74</v>
      </c>
      <c r="M62" s="10">
        <v>322.66808000000003</v>
      </c>
      <c r="N62" s="41">
        <v>3.7793636180704428E-4</v>
      </c>
      <c r="O62" s="41">
        <v>6.7700618782088074E-5</v>
      </c>
    </row>
    <row r="63" spans="2:15" ht="15" x14ac:dyDescent="0.25">
      <c r="B63" s="43" t="s">
        <v>2628</v>
      </c>
      <c r="C63" s="3" t="s">
        <v>2622</v>
      </c>
      <c r="D63" s="3" t="s">
        <v>2635</v>
      </c>
      <c r="E63" s="3" t="s">
        <v>86</v>
      </c>
      <c r="F63" s="3" t="s">
        <v>87</v>
      </c>
      <c r="G63" s="10">
        <v>3.0799999999999996</v>
      </c>
      <c r="H63" s="3" t="s">
        <v>74</v>
      </c>
      <c r="I63" s="41">
        <v>2.6000000000000002E-2</v>
      </c>
      <c r="J63" s="41">
        <v>2.4899999999999999E-2</v>
      </c>
      <c r="K63" s="10">
        <v>504522.99</v>
      </c>
      <c r="L63" s="10">
        <v>100.74</v>
      </c>
      <c r="M63" s="10">
        <v>508.25646</v>
      </c>
      <c r="N63" s="41">
        <v>5.9531329333018467E-4</v>
      </c>
      <c r="O63" s="41">
        <v>1.0663985369111688E-4</v>
      </c>
    </row>
    <row r="64" spans="2:15" ht="15" x14ac:dyDescent="0.25">
      <c r="B64" s="43" t="s">
        <v>2628</v>
      </c>
      <c r="C64" s="3" t="s">
        <v>2622</v>
      </c>
      <c r="D64" s="3" t="s">
        <v>2636</v>
      </c>
      <c r="E64" s="3" t="s">
        <v>86</v>
      </c>
      <c r="F64" s="3" t="s">
        <v>87</v>
      </c>
      <c r="G64" s="10">
        <v>3.0800000000000005</v>
      </c>
      <c r="H64" s="3" t="s">
        <v>74</v>
      </c>
      <c r="I64" s="41">
        <v>2.6000000000000002E-2</v>
      </c>
      <c r="J64" s="41">
        <v>2.3799999999999998E-2</v>
      </c>
      <c r="K64" s="10">
        <v>359017</v>
      </c>
      <c r="L64" s="10">
        <v>101.03</v>
      </c>
      <c r="M64" s="10">
        <v>362.71487999999999</v>
      </c>
      <c r="N64" s="41">
        <v>4.2484258783973499E-4</v>
      </c>
      <c r="O64" s="41">
        <v>7.6103040057358079E-5</v>
      </c>
    </row>
    <row r="65" spans="2:15" ht="15" x14ac:dyDescent="0.25">
      <c r="B65" s="43" t="s">
        <v>2628</v>
      </c>
      <c r="C65" s="3" t="s">
        <v>2622</v>
      </c>
      <c r="D65" s="3" t="s">
        <v>2637</v>
      </c>
      <c r="E65" s="3" t="s">
        <v>86</v>
      </c>
      <c r="F65" s="3" t="s">
        <v>87</v>
      </c>
      <c r="G65" s="10">
        <v>3.0800000000000005</v>
      </c>
      <c r="H65" s="3" t="s">
        <v>74</v>
      </c>
      <c r="I65" s="41">
        <v>2.6000000000000002E-2</v>
      </c>
      <c r="J65" s="41">
        <v>2.8000000000000004E-2</v>
      </c>
      <c r="K65" s="10">
        <v>423640</v>
      </c>
      <c r="L65" s="10">
        <v>99.54</v>
      </c>
      <c r="M65" s="10">
        <v>421.69126</v>
      </c>
      <c r="N65" s="41">
        <v>4.9392075165981199E-4</v>
      </c>
      <c r="O65" s="41">
        <v>8.8477172074158633E-5</v>
      </c>
    </row>
    <row r="66" spans="2:15" ht="15" x14ac:dyDescent="0.25">
      <c r="B66" s="43" t="s">
        <v>2628</v>
      </c>
      <c r="C66" s="3" t="s">
        <v>2580</v>
      </c>
      <c r="D66" s="3" t="s">
        <v>2638</v>
      </c>
      <c r="E66" s="3" t="s">
        <v>86</v>
      </c>
      <c r="F66" s="3" t="s">
        <v>87</v>
      </c>
      <c r="G66" s="10">
        <v>3.0799999999999996</v>
      </c>
      <c r="H66" s="3" t="s">
        <v>74</v>
      </c>
      <c r="I66" s="41">
        <v>2.6000000000000002E-2</v>
      </c>
      <c r="J66" s="41">
        <v>1.0499999999999999E-2</v>
      </c>
      <c r="K66" s="10">
        <v>805327.15</v>
      </c>
      <c r="L66" s="10">
        <v>105.21</v>
      </c>
      <c r="M66" s="10">
        <v>847.28468999999996</v>
      </c>
      <c r="N66" s="41">
        <v>9.9241205747221516E-4</v>
      </c>
      <c r="O66" s="41">
        <v>1.7777307813524555E-4</v>
      </c>
    </row>
    <row r="67" spans="2:15" ht="15" x14ac:dyDescent="0.25">
      <c r="B67" s="43" t="s">
        <v>2628</v>
      </c>
      <c r="C67" s="3" t="s">
        <v>2580</v>
      </c>
      <c r="D67" s="3" t="s">
        <v>2639</v>
      </c>
      <c r="E67" s="3" t="s">
        <v>86</v>
      </c>
      <c r="F67" s="3" t="s">
        <v>87</v>
      </c>
      <c r="G67" s="10">
        <v>4.96</v>
      </c>
      <c r="H67" s="3" t="s">
        <v>74</v>
      </c>
      <c r="I67" s="41">
        <v>1.6E-2</v>
      </c>
      <c r="J67" s="41">
        <v>1.3000000000000001E-2</v>
      </c>
      <c r="K67" s="10">
        <v>837662.41</v>
      </c>
      <c r="L67" s="10">
        <v>101.61</v>
      </c>
      <c r="M67" s="10">
        <v>851.14877000000001</v>
      </c>
      <c r="N67" s="41">
        <v>9.9693799736974499E-4</v>
      </c>
      <c r="O67" s="41">
        <v>1.7858382026698507E-4</v>
      </c>
    </row>
    <row r="68" spans="2:15" ht="15" x14ac:dyDescent="0.25">
      <c r="B68" s="43" t="s">
        <v>2640</v>
      </c>
      <c r="C68" s="3" t="s">
        <v>2580</v>
      </c>
      <c r="D68" s="3" t="s">
        <v>2641</v>
      </c>
      <c r="E68" s="3" t="s">
        <v>86</v>
      </c>
      <c r="F68" s="3" t="s">
        <v>137</v>
      </c>
      <c r="G68" s="10">
        <v>6.3600000000000438</v>
      </c>
      <c r="H68" s="3" t="s">
        <v>74</v>
      </c>
      <c r="I68" s="41">
        <v>1.9599999999999999E-2</v>
      </c>
      <c r="J68" s="41">
        <v>1.5399999999999277E-2</v>
      </c>
      <c r="K68" s="10">
        <v>4691600.8155230004</v>
      </c>
      <c r="L68" s="10">
        <v>102.86</v>
      </c>
      <c r="M68" s="10">
        <v>4825.7805988470009</v>
      </c>
      <c r="N68" s="41">
        <v>5.6523656210656307E-3</v>
      </c>
      <c r="O68" s="41">
        <v>1.0125213893129358E-3</v>
      </c>
    </row>
    <row r="69" spans="2:15" ht="15" x14ac:dyDescent="0.25">
      <c r="B69" s="43" t="s">
        <v>2642</v>
      </c>
      <c r="C69" s="3" t="s">
        <v>2622</v>
      </c>
      <c r="D69" s="3" t="s">
        <v>2643</v>
      </c>
      <c r="E69" s="3" t="s">
        <v>86</v>
      </c>
      <c r="F69" s="3" t="s">
        <v>87</v>
      </c>
      <c r="G69" s="10">
        <v>3.8400000000000003</v>
      </c>
      <c r="H69" s="3" t="s">
        <v>74</v>
      </c>
      <c r="I69" s="41">
        <v>4.4999999999999998E-2</v>
      </c>
      <c r="J69" s="41">
        <v>1.44E-2</v>
      </c>
      <c r="K69" s="10">
        <v>2369714.91</v>
      </c>
      <c r="L69" s="10">
        <v>112.63</v>
      </c>
      <c r="M69" s="10">
        <v>2669.0099</v>
      </c>
      <c r="N69" s="41">
        <v>3.1261719201756276E-3</v>
      </c>
      <c r="O69" s="41">
        <v>5.5999844101566856E-4</v>
      </c>
    </row>
    <row r="70" spans="2:15" ht="15" x14ac:dyDescent="0.25">
      <c r="B70" s="43" t="s">
        <v>2642</v>
      </c>
      <c r="C70" s="3" t="s">
        <v>2622</v>
      </c>
      <c r="D70" s="3" t="s">
        <v>2644</v>
      </c>
      <c r="E70" s="3" t="s">
        <v>86</v>
      </c>
      <c r="F70" s="3" t="s">
        <v>87</v>
      </c>
      <c r="G70" s="10">
        <v>3.8299999999999992</v>
      </c>
      <c r="H70" s="3" t="s">
        <v>74</v>
      </c>
      <c r="I70" s="41">
        <v>4.7500000000000001E-2</v>
      </c>
      <c r="J70" s="41">
        <v>1.4400000000000001E-2</v>
      </c>
      <c r="K70" s="10">
        <v>10968826.25</v>
      </c>
      <c r="L70" s="10">
        <v>113.62</v>
      </c>
      <c r="M70" s="10">
        <v>12462.780390000002</v>
      </c>
      <c r="N70" s="41">
        <v>1.4597470808382336E-2</v>
      </c>
      <c r="O70" s="41">
        <v>2.6148788691719152E-3</v>
      </c>
    </row>
    <row r="71" spans="2:15" ht="15" x14ac:dyDescent="0.25">
      <c r="B71" s="43" t="s">
        <v>2645</v>
      </c>
      <c r="C71" s="3" t="s">
        <v>2622</v>
      </c>
      <c r="D71" s="3" t="s">
        <v>2646</v>
      </c>
      <c r="E71" s="3" t="s">
        <v>86</v>
      </c>
      <c r="F71" s="3" t="s">
        <v>87</v>
      </c>
      <c r="G71" s="10">
        <v>5.2699999999999987</v>
      </c>
      <c r="H71" s="3" t="s">
        <v>74</v>
      </c>
      <c r="I71" s="41">
        <v>5.1695000000000005E-2</v>
      </c>
      <c r="J71" s="41">
        <v>1.4799999999999995E-2</v>
      </c>
      <c r="K71" s="10">
        <v>23020128.18</v>
      </c>
      <c r="L71" s="10">
        <v>152.43</v>
      </c>
      <c r="M71" s="10">
        <v>35089.581380000003</v>
      </c>
      <c r="N71" s="41">
        <v>4.1099908996543456E-2</v>
      </c>
      <c r="O71" s="41">
        <v>7.3623222112036493E-3</v>
      </c>
    </row>
    <row r="72" spans="2:15" ht="15" x14ac:dyDescent="0.25">
      <c r="B72" s="43" t="s">
        <v>2647</v>
      </c>
      <c r="C72" s="3" t="s">
        <v>2580</v>
      </c>
      <c r="D72" s="3" t="s">
        <v>2648</v>
      </c>
      <c r="E72" s="3" t="s">
        <v>86</v>
      </c>
      <c r="F72" s="3" t="s">
        <v>73</v>
      </c>
      <c r="G72" s="10">
        <v>1.5700000000000003</v>
      </c>
      <c r="H72" s="3" t="s">
        <v>49</v>
      </c>
      <c r="I72" s="41">
        <v>4.0955999999999999E-2</v>
      </c>
      <c r="J72" s="41">
        <v>2.4800000000000003E-2</v>
      </c>
      <c r="K72" s="10">
        <v>1738649.6199999999</v>
      </c>
      <c r="L72" s="10">
        <v>103.57</v>
      </c>
      <c r="M72" s="10">
        <v>6923.7661399999997</v>
      </c>
      <c r="N72" s="41">
        <v>8.1097051340014853E-3</v>
      </c>
      <c r="O72" s="41">
        <v>1.4527103269107668E-3</v>
      </c>
    </row>
    <row r="73" spans="2:15" ht="15" x14ac:dyDescent="0.25">
      <c r="B73" s="43" t="s">
        <v>2649</v>
      </c>
      <c r="C73" s="3" t="s">
        <v>2622</v>
      </c>
      <c r="D73" s="3" t="s">
        <v>2650</v>
      </c>
      <c r="E73" s="3" t="s">
        <v>86</v>
      </c>
      <c r="F73" s="3" t="s">
        <v>137</v>
      </c>
      <c r="G73" s="10">
        <v>5.9499999999999993</v>
      </c>
      <c r="H73" s="3" t="s">
        <v>74</v>
      </c>
      <c r="I73" s="41">
        <v>5.2499999999999998E-2</v>
      </c>
      <c r="J73" s="41">
        <v>1.9100000000000002E-2</v>
      </c>
      <c r="K73" s="10">
        <v>127384.17</v>
      </c>
      <c r="L73" s="10">
        <v>121.4</v>
      </c>
      <c r="M73" s="10">
        <v>154.64438000000001</v>
      </c>
      <c r="N73" s="41">
        <v>1.8113268083755306E-4</v>
      </c>
      <c r="O73" s="41">
        <v>3.2446718055198906E-5</v>
      </c>
    </row>
    <row r="74" spans="2:15" ht="15" x14ac:dyDescent="0.25">
      <c r="B74" s="43" t="s">
        <v>2651</v>
      </c>
      <c r="C74" s="3" t="s">
        <v>2622</v>
      </c>
      <c r="D74" s="3" t="s">
        <v>2652</v>
      </c>
      <c r="E74" s="3" t="s">
        <v>86</v>
      </c>
      <c r="F74" s="3" t="s">
        <v>137</v>
      </c>
      <c r="G74" s="10">
        <v>5.3700000000005943</v>
      </c>
      <c r="H74" s="3" t="s">
        <v>74</v>
      </c>
      <c r="I74" s="41">
        <v>2.75E-2</v>
      </c>
      <c r="J74" s="41">
        <v>1.8999999999998719E-2</v>
      </c>
      <c r="K74" s="10">
        <v>696296.1666</v>
      </c>
      <c r="L74" s="10">
        <v>103.61</v>
      </c>
      <c r="M74" s="10">
        <v>721.43245821400012</v>
      </c>
      <c r="N74" s="41">
        <v>8.4500319506940907E-4</v>
      </c>
      <c r="O74" s="41">
        <v>1.5136738604751578E-4</v>
      </c>
    </row>
    <row r="75" spans="2:15" ht="15" x14ac:dyDescent="0.25">
      <c r="B75" s="43" t="s">
        <v>2653</v>
      </c>
      <c r="C75" s="3" t="s">
        <v>2580</v>
      </c>
      <c r="D75" s="3" t="s">
        <v>2654</v>
      </c>
      <c r="E75" s="3" t="s">
        <v>86</v>
      </c>
      <c r="F75" s="3" t="s">
        <v>137</v>
      </c>
      <c r="G75" s="10">
        <v>3.41</v>
      </c>
      <c r="H75" s="3" t="s">
        <v>74</v>
      </c>
      <c r="I75" s="41">
        <v>5.8209999999999998E-2</v>
      </c>
      <c r="J75" s="41">
        <v>2.1700000000000001E-2</v>
      </c>
      <c r="K75" s="10">
        <v>11466666.779999999</v>
      </c>
      <c r="L75" s="10">
        <v>116.14</v>
      </c>
      <c r="M75" s="10">
        <v>13317.386789999999</v>
      </c>
      <c r="N75" s="41">
        <v>1.5598458676760933E-2</v>
      </c>
      <c r="O75" s="41">
        <v>2.7941881522442675E-3</v>
      </c>
    </row>
    <row r="76" spans="2:15" ht="15" x14ac:dyDescent="0.25">
      <c r="B76" s="43" t="s">
        <v>2655</v>
      </c>
      <c r="C76" s="3" t="s">
        <v>2580</v>
      </c>
      <c r="D76" s="3" t="s">
        <v>2656</v>
      </c>
      <c r="E76" s="3" t="s">
        <v>86</v>
      </c>
      <c r="F76" s="3" t="s">
        <v>87</v>
      </c>
      <c r="G76" s="10">
        <v>0.40999999999622488</v>
      </c>
      <c r="H76" s="3" t="s">
        <v>74</v>
      </c>
      <c r="I76" s="41">
        <v>0.05</v>
      </c>
      <c r="J76" s="41">
        <v>8.6000000000957533E-3</v>
      </c>
      <c r="K76" s="10">
        <v>89017.818526999996</v>
      </c>
      <c r="L76" s="10">
        <v>103.37</v>
      </c>
      <c r="M76" s="10">
        <v>92.017719010000008</v>
      </c>
      <c r="N76" s="41">
        <v>1.0777899674619906E-4</v>
      </c>
      <c r="O76" s="41">
        <v>1.9306702156263208E-5</v>
      </c>
    </row>
    <row r="77" spans="2:15" ht="15" x14ac:dyDescent="0.25">
      <c r="B77" s="43" t="s">
        <v>2657</v>
      </c>
      <c r="C77" s="3" t="s">
        <v>2580</v>
      </c>
      <c r="D77" s="3" t="s">
        <v>2658</v>
      </c>
      <c r="E77" s="3" t="s">
        <v>86</v>
      </c>
      <c r="F77" s="3" t="s">
        <v>137</v>
      </c>
      <c r="G77" s="10">
        <v>2.369999999999977</v>
      </c>
      <c r="H77" s="3" t="s">
        <v>74</v>
      </c>
      <c r="I77" s="41">
        <v>1.1599999999999999E-2</v>
      </c>
      <c r="J77" s="41">
        <v>5.099999999999205E-3</v>
      </c>
      <c r="K77" s="10">
        <v>10492160.163926</v>
      </c>
      <c r="L77" s="10">
        <v>101.96</v>
      </c>
      <c r="M77" s="10">
        <v>10697.806503138998</v>
      </c>
      <c r="N77" s="41">
        <v>1.2530182933223798E-2</v>
      </c>
      <c r="O77" s="41">
        <v>2.2445607878955861E-3</v>
      </c>
    </row>
    <row r="78" spans="2:15" ht="15" x14ac:dyDescent="0.25">
      <c r="B78" s="43" t="s">
        <v>2659</v>
      </c>
      <c r="C78" s="3" t="s">
        <v>2580</v>
      </c>
      <c r="D78" s="3" t="s">
        <v>2660</v>
      </c>
      <c r="E78" s="3" t="s">
        <v>86</v>
      </c>
      <c r="F78" s="3" t="s">
        <v>137</v>
      </c>
      <c r="G78" s="10">
        <v>3.2099999999998952</v>
      </c>
      <c r="H78" s="3" t="s">
        <v>74</v>
      </c>
      <c r="I78" s="41">
        <v>7.4000000000000003E-3</v>
      </c>
      <c r="J78" s="41">
        <v>9.4999999999995019E-3</v>
      </c>
      <c r="K78" s="10">
        <v>5002337.9542060001</v>
      </c>
      <c r="L78" s="10">
        <v>99.43</v>
      </c>
      <c r="M78" s="10">
        <v>4973.8246280160001</v>
      </c>
      <c r="N78" s="41">
        <v>5.8257674083492927E-3</v>
      </c>
      <c r="O78" s="41">
        <v>1.0435832544398946E-3</v>
      </c>
    </row>
    <row r="79" spans="2:15" ht="15" x14ac:dyDescent="0.25">
      <c r="B79" s="43" t="s">
        <v>2661</v>
      </c>
      <c r="C79" s="3" t="s">
        <v>2622</v>
      </c>
      <c r="D79" s="3" t="s">
        <v>2662</v>
      </c>
      <c r="E79" s="3" t="s">
        <v>86</v>
      </c>
      <c r="F79" s="3" t="s">
        <v>137</v>
      </c>
      <c r="G79" s="10">
        <v>6.71</v>
      </c>
      <c r="H79" s="3" t="s">
        <v>74</v>
      </c>
      <c r="I79" s="41">
        <v>2.4199999999999999E-2</v>
      </c>
      <c r="J79" s="41">
        <v>2.46E-2</v>
      </c>
      <c r="K79" s="10">
        <v>2336000</v>
      </c>
      <c r="L79" s="10">
        <v>99.99</v>
      </c>
      <c r="M79" s="10">
        <v>2335.7664</v>
      </c>
      <c r="N79" s="41">
        <v>2.7358487249409275E-3</v>
      </c>
      <c r="O79" s="41">
        <v>4.9007893997574917E-4</v>
      </c>
    </row>
    <row r="80" spans="2:15" ht="15" x14ac:dyDescent="0.25">
      <c r="B80" s="43" t="s">
        <v>2663</v>
      </c>
      <c r="C80" s="3" t="s">
        <v>2580</v>
      </c>
      <c r="D80" s="3" t="s">
        <v>2664</v>
      </c>
      <c r="E80" s="3" t="s">
        <v>86</v>
      </c>
      <c r="F80" s="3" t="s">
        <v>137</v>
      </c>
      <c r="G80" s="10">
        <v>7.6799999999999145</v>
      </c>
      <c r="H80" s="3" t="s">
        <v>74</v>
      </c>
      <c r="I80" s="41">
        <v>1.8799999999999997E-2</v>
      </c>
      <c r="J80" s="41">
        <v>1.8900000000000805E-2</v>
      </c>
      <c r="K80" s="10">
        <v>7539055.125945</v>
      </c>
      <c r="L80" s="10">
        <v>100.17</v>
      </c>
      <c r="M80" s="10">
        <v>7551.8715196590001</v>
      </c>
      <c r="N80" s="41">
        <v>8.8453956988065168E-3</v>
      </c>
      <c r="O80" s="41">
        <v>1.5844962874658754E-3</v>
      </c>
    </row>
    <row r="81" spans="2:15" ht="15" x14ac:dyDescent="0.25">
      <c r="B81" s="43" t="s">
        <v>2663</v>
      </c>
      <c r="C81" s="3" t="s">
        <v>2580</v>
      </c>
      <c r="D81" s="3" t="s">
        <v>2665</v>
      </c>
      <c r="E81" s="3" t="s">
        <v>86</v>
      </c>
      <c r="F81" s="3" t="s">
        <v>137</v>
      </c>
      <c r="G81" s="10">
        <v>0.10000000000001616</v>
      </c>
      <c r="H81" s="3" t="s">
        <v>74</v>
      </c>
      <c r="I81" s="41">
        <v>2.3E-3</v>
      </c>
      <c r="J81" s="41">
        <v>0.5</v>
      </c>
      <c r="K81" s="10">
        <v>0</v>
      </c>
      <c r="L81" s="10">
        <v>100.0943</v>
      </c>
      <c r="M81" s="10">
        <v>4.2210099999992963</v>
      </c>
      <c r="N81" s="41">
        <v>4.9440067407686738E-6</v>
      </c>
      <c r="O81" s="41">
        <v>8.8563141692024176E-7</v>
      </c>
    </row>
    <row r="82" spans="2:15" ht="15" x14ac:dyDescent="0.25">
      <c r="B82" s="43" t="s">
        <v>2666</v>
      </c>
      <c r="C82" s="3" t="s">
        <v>2580</v>
      </c>
      <c r="D82" s="3" t="s">
        <v>2667</v>
      </c>
      <c r="E82" s="3" t="s">
        <v>86</v>
      </c>
      <c r="F82" s="3" t="s">
        <v>137</v>
      </c>
      <c r="G82" s="10">
        <v>50</v>
      </c>
      <c r="H82" s="3" t="s">
        <v>49</v>
      </c>
      <c r="I82" s="41">
        <v>2.5000000000000001E-3</v>
      </c>
      <c r="J82" s="41">
        <v>0.5</v>
      </c>
      <c r="K82" s="10">
        <v>0</v>
      </c>
      <c r="L82" s="10">
        <v>100.0167</v>
      </c>
      <c r="M82" s="10">
        <v>0.81769999999960419</v>
      </c>
      <c r="N82" s="41">
        <v>9.5775994653537007E-7</v>
      </c>
      <c r="O82" s="41">
        <v>1.7156576497460369E-7</v>
      </c>
    </row>
    <row r="83" spans="2:15" ht="15" x14ac:dyDescent="0.25">
      <c r="B83" s="43" t="s">
        <v>2668</v>
      </c>
      <c r="C83" s="3" t="s">
        <v>2580</v>
      </c>
      <c r="D83" s="3" t="s">
        <v>2669</v>
      </c>
      <c r="E83" s="3" t="s">
        <v>357</v>
      </c>
      <c r="F83" s="3" t="s">
        <v>137</v>
      </c>
      <c r="G83" s="10">
        <v>4.0400000000000382</v>
      </c>
      <c r="H83" s="3" t="s">
        <v>74</v>
      </c>
      <c r="I83" s="41">
        <v>1.8799999999999997E-2</v>
      </c>
      <c r="J83" s="41">
        <v>1.3499999999998215E-2</v>
      </c>
      <c r="K83" s="10">
        <v>3762442.4440850001</v>
      </c>
      <c r="L83" s="10">
        <v>102.26</v>
      </c>
      <c r="M83" s="10">
        <v>3847.4736433200001</v>
      </c>
      <c r="N83" s="41">
        <v>4.5064891169428788E-3</v>
      </c>
      <c r="O83" s="41">
        <v>8.0725786821100745E-4</v>
      </c>
    </row>
    <row r="84" spans="2:15" ht="15" x14ac:dyDescent="0.25">
      <c r="B84" s="43" t="s">
        <v>2670</v>
      </c>
      <c r="C84" s="3" t="s">
        <v>2580</v>
      </c>
      <c r="D84" s="3" t="s">
        <v>2671</v>
      </c>
      <c r="E84" s="3" t="s">
        <v>357</v>
      </c>
      <c r="F84" s="3" t="s">
        <v>137</v>
      </c>
      <c r="G84" s="10">
        <v>2.8799999999958747</v>
      </c>
      <c r="H84" s="3" t="s">
        <v>74</v>
      </c>
      <c r="I84" s="41">
        <v>3.5499999999999997E-2</v>
      </c>
      <c r="J84" s="41">
        <v>2.3700000000002375E-2</v>
      </c>
      <c r="K84" s="10">
        <v>55309.108538</v>
      </c>
      <c r="L84" s="10">
        <v>103.7</v>
      </c>
      <c r="M84" s="10">
        <v>57.355545552000002</v>
      </c>
      <c r="N84" s="41">
        <v>6.7179704343178537E-5</v>
      </c>
      <c r="O84" s="41">
        <v>1.2034056558847219E-5</v>
      </c>
    </row>
    <row r="85" spans="2:15" ht="15" x14ac:dyDescent="0.25">
      <c r="B85" s="43" t="s">
        <v>2672</v>
      </c>
      <c r="C85" s="3" t="s">
        <v>2580</v>
      </c>
      <c r="D85" s="3" t="s">
        <v>2673</v>
      </c>
      <c r="E85" s="3" t="s">
        <v>357</v>
      </c>
      <c r="F85" s="3" t="s">
        <v>87</v>
      </c>
      <c r="G85" s="10">
        <v>5.9799999999999995</v>
      </c>
      <c r="H85" s="3" t="s">
        <v>49</v>
      </c>
      <c r="I85" s="41">
        <v>4.9981999999999999E-2</v>
      </c>
      <c r="J85" s="41">
        <v>3.9599999999999996E-2</v>
      </c>
      <c r="K85" s="10">
        <v>291555</v>
      </c>
      <c r="L85" s="10">
        <v>107.11</v>
      </c>
      <c r="M85" s="10">
        <v>1200.7341399999998</v>
      </c>
      <c r="N85" s="41">
        <v>1.4064021838451142E-3</v>
      </c>
      <c r="O85" s="41">
        <v>2.5193209154986248E-4</v>
      </c>
    </row>
    <row r="86" spans="2:15" ht="15" x14ac:dyDescent="0.25">
      <c r="B86" s="43" t="s">
        <v>2672</v>
      </c>
      <c r="C86" s="3" t="s">
        <v>2580</v>
      </c>
      <c r="D86" s="3" t="s">
        <v>2674</v>
      </c>
      <c r="E86" s="3" t="s">
        <v>357</v>
      </c>
      <c r="F86" s="3" t="s">
        <v>87</v>
      </c>
      <c r="G86" s="10">
        <v>3.0399999999999996</v>
      </c>
      <c r="H86" s="3" t="s">
        <v>49</v>
      </c>
      <c r="I86" s="41">
        <v>4.9981999999999999E-2</v>
      </c>
      <c r="J86" s="41">
        <v>3.6800000000000006E-2</v>
      </c>
      <c r="K86" s="10">
        <v>29637.95</v>
      </c>
      <c r="L86" s="10">
        <v>104.4</v>
      </c>
      <c r="M86" s="10">
        <v>118.97207</v>
      </c>
      <c r="N86" s="41">
        <v>1.3935023040535338E-4</v>
      </c>
      <c r="O86" s="41">
        <v>2.4962130610458578E-5</v>
      </c>
    </row>
    <row r="87" spans="2:15" ht="15" x14ac:dyDescent="0.25">
      <c r="B87" s="43" t="s">
        <v>2672</v>
      </c>
      <c r="C87" s="3" t="s">
        <v>2580</v>
      </c>
      <c r="D87" s="3" t="s">
        <v>2675</v>
      </c>
      <c r="E87" s="3" t="s">
        <v>357</v>
      </c>
      <c r="F87" s="3" t="s">
        <v>87</v>
      </c>
      <c r="G87" s="10">
        <v>3.0300000000000007</v>
      </c>
      <c r="H87" s="3" t="s">
        <v>49</v>
      </c>
      <c r="I87" s="41">
        <v>4.9981999999999999E-2</v>
      </c>
      <c r="J87" s="41">
        <v>4.4400000000000002E-2</v>
      </c>
      <c r="K87" s="10">
        <v>161497.13</v>
      </c>
      <c r="L87" s="10">
        <v>102.11</v>
      </c>
      <c r="M87" s="10">
        <v>634.05864999999994</v>
      </c>
      <c r="N87" s="41">
        <v>7.4266354252731166E-4</v>
      </c>
      <c r="O87" s="41">
        <v>1.330350462591013E-4</v>
      </c>
    </row>
    <row r="88" spans="2:15" ht="15" x14ac:dyDescent="0.25">
      <c r="B88" s="43" t="s">
        <v>2676</v>
      </c>
      <c r="C88" s="3" t="s">
        <v>2622</v>
      </c>
      <c r="D88" s="3" t="s">
        <v>2677</v>
      </c>
      <c r="E88" s="3" t="s">
        <v>357</v>
      </c>
      <c r="F88" s="3" t="s">
        <v>137</v>
      </c>
      <c r="G88" s="10">
        <v>6.2100000000000017</v>
      </c>
      <c r="H88" s="3" t="s">
        <v>74</v>
      </c>
      <c r="I88" s="41">
        <v>4.4999999999999998E-2</v>
      </c>
      <c r="J88" s="41">
        <v>1.5000000000000006E-2</v>
      </c>
      <c r="K88" s="10">
        <v>8966045.2599999998</v>
      </c>
      <c r="L88" s="10">
        <v>123.13</v>
      </c>
      <c r="M88" s="10">
        <v>11039.891519999999</v>
      </c>
      <c r="N88" s="41">
        <v>1.2930862066719581E-2</v>
      </c>
      <c r="O88" s="41">
        <v>2.3163353722225229E-3</v>
      </c>
    </row>
    <row r="89" spans="2:15" ht="15" x14ac:dyDescent="0.25">
      <c r="B89" s="43" t="s">
        <v>2676</v>
      </c>
      <c r="C89" s="3" t="s">
        <v>2622</v>
      </c>
      <c r="D89" s="3" t="s">
        <v>2678</v>
      </c>
      <c r="E89" s="3" t="s">
        <v>357</v>
      </c>
      <c r="F89" s="3" t="s">
        <v>137</v>
      </c>
      <c r="G89" s="10">
        <v>9.17</v>
      </c>
      <c r="H89" s="3" t="s">
        <v>74</v>
      </c>
      <c r="I89" s="41">
        <v>0.06</v>
      </c>
      <c r="J89" s="41">
        <v>1.9499999999999993E-2</v>
      </c>
      <c r="K89" s="10">
        <v>7899214.4700000007</v>
      </c>
      <c r="L89" s="10">
        <v>146.87</v>
      </c>
      <c r="M89" s="10">
        <v>11601.576300000001</v>
      </c>
      <c r="N89" s="41">
        <v>1.358875516304194E-2</v>
      </c>
      <c r="O89" s="41">
        <v>2.4341852914537064E-3</v>
      </c>
    </row>
    <row r="90" spans="2:15" ht="15" x14ac:dyDescent="0.25">
      <c r="B90" s="43" t="s">
        <v>2676</v>
      </c>
      <c r="C90" s="3" t="s">
        <v>2580</v>
      </c>
      <c r="D90" s="3" t="s">
        <v>2679</v>
      </c>
      <c r="E90" s="3" t="s">
        <v>357</v>
      </c>
      <c r="F90" s="3" t="s">
        <v>137</v>
      </c>
      <c r="G90" s="10">
        <v>8.1199999999999992</v>
      </c>
      <c r="H90" s="3" t="s">
        <v>74</v>
      </c>
      <c r="I90" s="41">
        <v>4.2030000000000005E-2</v>
      </c>
      <c r="J90" s="41">
        <v>2.7600000000000003E-2</v>
      </c>
      <c r="K90" s="10">
        <v>368839</v>
      </c>
      <c r="L90" s="10">
        <v>113.25</v>
      </c>
      <c r="M90" s="10">
        <v>417.71017000000001</v>
      </c>
      <c r="N90" s="41">
        <v>4.8925775967552159E-4</v>
      </c>
      <c r="O90" s="41">
        <v>8.7641879483620449E-5</v>
      </c>
    </row>
    <row r="91" spans="2:15" ht="15" x14ac:dyDescent="0.25">
      <c r="B91" s="43" t="s">
        <v>2680</v>
      </c>
      <c r="C91" s="3" t="s">
        <v>2580</v>
      </c>
      <c r="D91" s="3" t="s">
        <v>2681</v>
      </c>
      <c r="E91" s="3" t="s">
        <v>357</v>
      </c>
      <c r="F91" s="3" t="s">
        <v>137</v>
      </c>
      <c r="G91" s="10">
        <v>5.1700000000000008</v>
      </c>
      <c r="H91" s="3" t="s">
        <v>74</v>
      </c>
      <c r="I91" s="41">
        <v>4.9400000000000006E-2</v>
      </c>
      <c r="J91" s="41">
        <v>3.3400000000000006E-2</v>
      </c>
      <c r="K91" s="10">
        <v>10764000</v>
      </c>
      <c r="L91" s="10">
        <v>109.12</v>
      </c>
      <c r="M91" s="10">
        <v>11745.676799999999</v>
      </c>
      <c r="N91" s="41">
        <v>1.3757537952788529E-2</v>
      </c>
      <c r="O91" s="41">
        <v>2.4644197448176965E-3</v>
      </c>
    </row>
    <row r="92" spans="2:15" ht="15" x14ac:dyDescent="0.25">
      <c r="B92" s="43" t="s">
        <v>2682</v>
      </c>
      <c r="C92" s="3" t="s">
        <v>2622</v>
      </c>
      <c r="D92" s="3" t="s">
        <v>2683</v>
      </c>
      <c r="E92" s="3" t="s">
        <v>357</v>
      </c>
      <c r="F92" s="3" t="s">
        <v>137</v>
      </c>
      <c r="G92" s="10">
        <v>4.0500000000059666</v>
      </c>
      <c r="H92" s="3" t="s">
        <v>74</v>
      </c>
      <c r="I92" s="41">
        <v>0.02</v>
      </c>
      <c r="J92" s="41">
        <v>1.5000000000066079E-2</v>
      </c>
      <c r="K92" s="10">
        <v>32953.470457000003</v>
      </c>
      <c r="L92" s="10">
        <v>102.22</v>
      </c>
      <c r="M92" s="10">
        <v>33.685037500999996</v>
      </c>
      <c r="N92" s="41">
        <v>3.9454787472196777E-5</v>
      </c>
      <c r="O92" s="41">
        <v>7.0676277694265312E-6</v>
      </c>
    </row>
    <row r="93" spans="2:15" ht="15" x14ac:dyDescent="0.25">
      <c r="B93" s="43" t="s">
        <v>2684</v>
      </c>
      <c r="C93" s="3" t="s">
        <v>2622</v>
      </c>
      <c r="D93" s="3" t="s">
        <v>2685</v>
      </c>
      <c r="E93" s="3" t="s">
        <v>357</v>
      </c>
      <c r="F93" s="3" t="s">
        <v>73</v>
      </c>
      <c r="G93" s="10">
        <v>6.25</v>
      </c>
      <c r="H93" s="3" t="s">
        <v>74</v>
      </c>
      <c r="I93" s="41">
        <v>2.2259999999999999E-2</v>
      </c>
      <c r="J93" s="41">
        <v>1.9000000000000003E-2</v>
      </c>
      <c r="K93" s="10">
        <v>235193.04</v>
      </c>
      <c r="L93" s="10">
        <v>102.11</v>
      </c>
      <c r="M93" s="10">
        <v>240.15561</v>
      </c>
      <c r="N93" s="41">
        <v>2.8129072299606272E-4</v>
      </c>
      <c r="O93" s="41">
        <v>5.0388260905726459E-5</v>
      </c>
    </row>
    <row r="94" spans="2:15" ht="15" x14ac:dyDescent="0.25">
      <c r="B94" s="43" t="s">
        <v>2684</v>
      </c>
      <c r="C94" s="3" t="s">
        <v>2622</v>
      </c>
      <c r="D94" s="3" t="s">
        <v>2686</v>
      </c>
      <c r="E94" s="3" t="s">
        <v>357</v>
      </c>
      <c r="F94" s="3" t="s">
        <v>73</v>
      </c>
      <c r="G94" s="10">
        <v>6.2399999999999993</v>
      </c>
      <c r="H94" s="3" t="s">
        <v>74</v>
      </c>
      <c r="I94" s="41">
        <v>2.215E-2</v>
      </c>
      <c r="J94" s="41">
        <v>1.95E-2</v>
      </c>
      <c r="K94" s="10">
        <v>179135.41</v>
      </c>
      <c r="L94" s="10">
        <v>102.02</v>
      </c>
      <c r="M94" s="10">
        <v>182.75395</v>
      </c>
      <c r="N94" s="41">
        <v>2.1405700548026465E-4</v>
      </c>
      <c r="O94" s="41">
        <v>3.8344528841745932E-5</v>
      </c>
    </row>
    <row r="95" spans="2:15" ht="15" x14ac:dyDescent="0.25">
      <c r="B95" s="43" t="s">
        <v>2684</v>
      </c>
      <c r="C95" s="3" t="s">
        <v>2580</v>
      </c>
      <c r="D95" s="3" t="s">
        <v>2687</v>
      </c>
      <c r="E95" s="3" t="s">
        <v>357</v>
      </c>
      <c r="F95" s="3" t="s">
        <v>73</v>
      </c>
      <c r="G95" s="10">
        <v>19.194345357829423</v>
      </c>
      <c r="H95" s="3" t="s">
        <v>74</v>
      </c>
      <c r="I95" s="41">
        <v>9.0000000000000011E-3</v>
      </c>
      <c r="J95" s="41">
        <v>0.5</v>
      </c>
      <c r="K95" s="10">
        <v>0</v>
      </c>
      <c r="L95" s="10">
        <v>100.2238</v>
      </c>
      <c r="M95" s="10">
        <v>1.565969999999993</v>
      </c>
      <c r="N95" s="41">
        <v>1.8341975583670204E-6</v>
      </c>
      <c r="O95" s="41">
        <v>3.2856407114762013E-7</v>
      </c>
    </row>
    <row r="96" spans="2:15" ht="15" x14ac:dyDescent="0.25">
      <c r="B96" s="43" t="s">
        <v>2684</v>
      </c>
      <c r="C96" s="3" t="s">
        <v>2580</v>
      </c>
      <c r="D96" s="3" t="s">
        <v>2688</v>
      </c>
      <c r="E96" s="3" t="s">
        <v>357</v>
      </c>
      <c r="F96" s="3" t="s">
        <v>73</v>
      </c>
      <c r="G96" s="10">
        <v>6.2500000000001297</v>
      </c>
      <c r="H96" s="3" t="s">
        <v>74</v>
      </c>
      <c r="I96" s="41">
        <v>2.3599999999999999E-2</v>
      </c>
      <c r="J96" s="41">
        <v>1.890000000000025E-2</v>
      </c>
      <c r="K96" s="10">
        <v>2330860.1708689998</v>
      </c>
      <c r="L96" s="10">
        <v>102.98</v>
      </c>
      <c r="M96" s="10">
        <v>2400.3198039219997</v>
      </c>
      <c r="N96" s="41">
        <v>2.8114591746034451E-3</v>
      </c>
      <c r="O96" s="41">
        <v>5.0362321553597646E-4</v>
      </c>
    </row>
    <row r="97" spans="2:15" ht="15" x14ac:dyDescent="0.25">
      <c r="B97" s="43" t="s">
        <v>2689</v>
      </c>
      <c r="C97" s="3" t="s">
        <v>2580</v>
      </c>
      <c r="D97" s="3" t="s">
        <v>2690</v>
      </c>
      <c r="E97" s="3" t="s">
        <v>357</v>
      </c>
      <c r="F97" s="3" t="s">
        <v>137</v>
      </c>
      <c r="G97" s="10">
        <v>3.5199999999996732</v>
      </c>
      <c r="H97" s="3" t="s">
        <v>74</v>
      </c>
      <c r="I97" s="41">
        <v>3.9599999999999996E-2</v>
      </c>
      <c r="J97" s="41">
        <v>1.3099999999996222E-2</v>
      </c>
      <c r="K97" s="10">
        <v>1265374.3165389998</v>
      </c>
      <c r="L97" s="10">
        <v>113.85</v>
      </c>
      <c r="M97" s="10">
        <v>1440.6286592880001</v>
      </c>
      <c r="N97" s="41">
        <v>1.6873870951420627E-3</v>
      </c>
      <c r="O97" s="41">
        <v>3.022655716952465E-4</v>
      </c>
    </row>
    <row r="98" spans="2:15" ht="15" x14ac:dyDescent="0.25">
      <c r="B98" s="43" t="s">
        <v>2691</v>
      </c>
      <c r="C98" s="3" t="s">
        <v>2622</v>
      </c>
      <c r="D98" s="3" t="s">
        <v>2692</v>
      </c>
      <c r="E98" s="3" t="s">
        <v>357</v>
      </c>
      <c r="F98" s="3" t="s">
        <v>87</v>
      </c>
      <c r="G98" s="10">
        <v>6.7700000000000005</v>
      </c>
      <c r="H98" s="3" t="s">
        <v>74</v>
      </c>
      <c r="I98" s="41">
        <v>4.9800000000000004E-2</v>
      </c>
      <c r="J98" s="41">
        <v>1.77E-2</v>
      </c>
      <c r="K98" s="10">
        <v>1629815.41</v>
      </c>
      <c r="L98" s="10">
        <v>128.44</v>
      </c>
      <c r="M98" s="10">
        <v>2093.33491</v>
      </c>
      <c r="N98" s="41">
        <v>2.4518922972767447E-3</v>
      </c>
      <c r="O98" s="41">
        <v>4.3921316519795404E-4</v>
      </c>
    </row>
    <row r="99" spans="2:15" ht="15" x14ac:dyDescent="0.25">
      <c r="B99" s="43" t="s">
        <v>2691</v>
      </c>
      <c r="C99" s="3" t="s">
        <v>2622</v>
      </c>
      <c r="D99" s="3" t="s">
        <v>2693</v>
      </c>
      <c r="E99" s="3" t="s">
        <v>357</v>
      </c>
      <c r="F99" s="3" t="s">
        <v>87</v>
      </c>
      <c r="G99" s="10">
        <v>6.67</v>
      </c>
      <c r="H99" s="3" t="s">
        <v>74</v>
      </c>
      <c r="I99" s="41">
        <v>5.3600000000000002E-2</v>
      </c>
      <c r="J99" s="41">
        <v>2.1499999999999998E-2</v>
      </c>
      <c r="K99" s="10">
        <v>833493.26</v>
      </c>
      <c r="L99" s="10">
        <v>127.16</v>
      </c>
      <c r="M99" s="10">
        <v>1059.87003</v>
      </c>
      <c r="N99" s="41">
        <v>1.2414101299593155E-3</v>
      </c>
      <c r="O99" s="41">
        <v>2.2237668150995986E-4</v>
      </c>
    </row>
    <row r="100" spans="2:15" ht="15" x14ac:dyDescent="0.25">
      <c r="B100" s="43" t="s">
        <v>2691</v>
      </c>
      <c r="C100" s="3" t="s">
        <v>2622</v>
      </c>
      <c r="D100" s="3" t="s">
        <v>2694</v>
      </c>
      <c r="E100" s="3" t="s">
        <v>357</v>
      </c>
      <c r="F100" s="3" t="s">
        <v>87</v>
      </c>
      <c r="G100" s="10">
        <v>6.67</v>
      </c>
      <c r="H100" s="3" t="s">
        <v>74</v>
      </c>
      <c r="I100" s="41">
        <v>5.1299999999999998E-2</v>
      </c>
      <c r="J100" s="41">
        <v>2.2800000000000001E-2</v>
      </c>
      <c r="K100" s="10">
        <v>986385.75</v>
      </c>
      <c r="L100" s="10">
        <v>122.6</v>
      </c>
      <c r="M100" s="10">
        <v>1209.3089299999999</v>
      </c>
      <c r="N100" s="41">
        <v>1.4164457088689079E-3</v>
      </c>
      <c r="O100" s="41">
        <v>2.5373121152766283E-4</v>
      </c>
    </row>
    <row r="101" spans="2:15" ht="15" x14ac:dyDescent="0.25">
      <c r="B101" s="43" t="s">
        <v>2691</v>
      </c>
      <c r="C101" s="3" t="s">
        <v>2622</v>
      </c>
      <c r="D101" s="3" t="s">
        <v>2695</v>
      </c>
      <c r="E101" s="3" t="s">
        <v>357</v>
      </c>
      <c r="F101" s="3" t="s">
        <v>87</v>
      </c>
      <c r="G101" s="10">
        <v>6.72</v>
      </c>
      <c r="H101" s="3" t="s">
        <v>74</v>
      </c>
      <c r="I101" s="41">
        <v>4.8499999999999995E-2</v>
      </c>
      <c r="J101" s="41">
        <v>2.1600000000000001E-2</v>
      </c>
      <c r="K101" s="10">
        <v>1265920.96</v>
      </c>
      <c r="L101" s="10">
        <v>121.53</v>
      </c>
      <c r="M101" s="10">
        <v>1538.4737399999999</v>
      </c>
      <c r="N101" s="41">
        <v>1.8019915946792025E-3</v>
      </c>
      <c r="O101" s="41">
        <v>3.2279494202833224E-4</v>
      </c>
    </row>
    <row r="102" spans="2:15" ht="15" x14ac:dyDescent="0.25">
      <c r="B102" s="43" t="s">
        <v>2691</v>
      </c>
      <c r="C102" s="3" t="s">
        <v>2622</v>
      </c>
      <c r="D102" s="3" t="s">
        <v>2696</v>
      </c>
      <c r="E102" s="3" t="s">
        <v>357</v>
      </c>
      <c r="F102" s="3" t="s">
        <v>87</v>
      </c>
      <c r="G102" s="10">
        <v>6.7200000000000006</v>
      </c>
      <c r="H102" s="3" t="s">
        <v>74</v>
      </c>
      <c r="I102" s="41">
        <v>4.8499999999999995E-2</v>
      </c>
      <c r="J102" s="41">
        <v>2.1500000000000005E-2</v>
      </c>
      <c r="K102" s="10">
        <v>277604.27</v>
      </c>
      <c r="L102" s="10">
        <v>121.62</v>
      </c>
      <c r="M102" s="10">
        <v>337.62230999999997</v>
      </c>
      <c r="N102" s="41">
        <v>3.9545203078745822E-4</v>
      </c>
      <c r="O102" s="41">
        <v>7.0838241271457527E-5</v>
      </c>
    </row>
    <row r="103" spans="2:15" ht="15" x14ac:dyDescent="0.25">
      <c r="B103" s="43" t="s">
        <v>2691</v>
      </c>
      <c r="C103" s="3" t="s">
        <v>2622</v>
      </c>
      <c r="D103" s="3" t="s">
        <v>2697</v>
      </c>
      <c r="E103" s="3" t="s">
        <v>357</v>
      </c>
      <c r="F103" s="3" t="s">
        <v>87</v>
      </c>
      <c r="G103" s="10">
        <v>6.7200000000000006</v>
      </c>
      <c r="H103" s="3" t="s">
        <v>74</v>
      </c>
      <c r="I103" s="41">
        <v>4.8600000000000004E-2</v>
      </c>
      <c r="J103" s="41">
        <v>2.1600000000000001E-2</v>
      </c>
      <c r="K103" s="10">
        <v>2135268.4500000002</v>
      </c>
      <c r="L103" s="10">
        <v>121.6</v>
      </c>
      <c r="M103" s="10">
        <v>2596.4864400000001</v>
      </c>
      <c r="N103" s="41">
        <v>3.0412262614105626E-3</v>
      </c>
      <c r="O103" s="41">
        <v>5.4478192775467911E-4</v>
      </c>
    </row>
    <row r="104" spans="2:15" ht="15" x14ac:dyDescent="0.25">
      <c r="B104" s="43" t="s">
        <v>2691</v>
      </c>
      <c r="C104" s="3" t="s">
        <v>2622</v>
      </c>
      <c r="D104" s="3" t="s">
        <v>2698</v>
      </c>
      <c r="E104" s="3" t="s">
        <v>357</v>
      </c>
      <c r="F104" s="3" t="s">
        <v>87</v>
      </c>
      <c r="G104" s="10">
        <v>6.8199999999999994</v>
      </c>
      <c r="H104" s="3" t="s">
        <v>74</v>
      </c>
      <c r="I104" s="41">
        <v>4.8499999999999995E-2</v>
      </c>
      <c r="J104" s="41">
        <v>1.54E-2</v>
      </c>
      <c r="K104" s="10">
        <v>558861.99</v>
      </c>
      <c r="L104" s="10">
        <v>125.33</v>
      </c>
      <c r="M104" s="10">
        <v>700.42173000000003</v>
      </c>
      <c r="N104" s="41">
        <v>8.2039363908198123E-4</v>
      </c>
      <c r="O104" s="41">
        <v>1.4695901909299682E-4</v>
      </c>
    </row>
    <row r="105" spans="2:15" ht="15" x14ac:dyDescent="0.25">
      <c r="B105" s="43" t="s">
        <v>2691</v>
      </c>
      <c r="C105" s="3" t="s">
        <v>2622</v>
      </c>
      <c r="D105" s="3" t="s">
        <v>2699</v>
      </c>
      <c r="E105" s="3" t="s">
        <v>357</v>
      </c>
      <c r="F105" s="3" t="s">
        <v>87</v>
      </c>
      <c r="G105" s="10">
        <v>6.7500000000000009</v>
      </c>
      <c r="H105" s="3" t="s">
        <v>74</v>
      </c>
      <c r="I105" s="41">
        <v>4.8499999999999995E-2</v>
      </c>
      <c r="J105" s="41">
        <v>1.9400000000000001E-2</v>
      </c>
      <c r="K105" s="10">
        <v>218496.79</v>
      </c>
      <c r="L105" s="10">
        <v>121.31</v>
      </c>
      <c r="M105" s="10">
        <v>265.05846000000003</v>
      </c>
      <c r="N105" s="41">
        <v>3.104590638112638E-4</v>
      </c>
      <c r="O105" s="41">
        <v>5.5613253580668227E-5</v>
      </c>
    </row>
    <row r="106" spans="2:15" ht="15" x14ac:dyDescent="0.25">
      <c r="B106" s="43" t="s">
        <v>2700</v>
      </c>
      <c r="C106" s="3" t="s">
        <v>2622</v>
      </c>
      <c r="D106" s="3" t="s">
        <v>2701</v>
      </c>
      <c r="E106" s="3" t="s">
        <v>357</v>
      </c>
      <c r="F106" s="3" t="s">
        <v>87</v>
      </c>
      <c r="G106" s="10">
        <v>8.9499999999999016</v>
      </c>
      <c r="H106" s="3" t="s">
        <v>74</v>
      </c>
      <c r="I106" s="41">
        <v>2.7663000000000004E-2</v>
      </c>
      <c r="J106" s="41">
        <v>2.5699999999999688E-2</v>
      </c>
      <c r="K106" s="10">
        <v>6761328.4645579997</v>
      </c>
      <c r="L106" s="10">
        <v>101.99</v>
      </c>
      <c r="M106" s="10">
        <v>6895.8789009900001</v>
      </c>
      <c r="N106" s="41">
        <v>8.0770412223673295E-3</v>
      </c>
      <c r="O106" s="41">
        <v>1.4468591645116196E-3</v>
      </c>
    </row>
    <row r="107" spans="2:15" ht="15" x14ac:dyDescent="0.25">
      <c r="B107" s="43" t="s">
        <v>2702</v>
      </c>
      <c r="C107" s="3" t="s">
        <v>2580</v>
      </c>
      <c r="D107" s="3" t="s">
        <v>2703</v>
      </c>
      <c r="E107" s="3" t="s">
        <v>357</v>
      </c>
      <c r="F107" s="3" t="s">
        <v>137</v>
      </c>
      <c r="G107" s="10">
        <v>5.1900000000000484</v>
      </c>
      <c r="H107" s="3" t="s">
        <v>74</v>
      </c>
      <c r="I107" s="41">
        <v>3.1800000000000002E-2</v>
      </c>
      <c r="J107" s="41">
        <v>2.2100000000000643E-2</v>
      </c>
      <c r="K107" s="10">
        <v>2902878.6631649998</v>
      </c>
      <c r="L107" s="10">
        <v>105.9</v>
      </c>
      <c r="M107" s="10">
        <v>3074.14850424</v>
      </c>
      <c r="N107" s="41">
        <v>3.6007047903437875E-3</v>
      </c>
      <c r="O107" s="41">
        <v>6.4500261682245888E-4</v>
      </c>
    </row>
    <row r="108" spans="2:15" ht="15" x14ac:dyDescent="0.25">
      <c r="B108" s="43" t="s">
        <v>2702</v>
      </c>
      <c r="C108" s="3" t="s">
        <v>2580</v>
      </c>
      <c r="D108" s="3" t="s">
        <v>2704</v>
      </c>
      <c r="E108" s="3" t="s">
        <v>357</v>
      </c>
      <c r="F108" s="3" t="s">
        <v>137</v>
      </c>
      <c r="G108" s="10">
        <v>5.1899999999999897</v>
      </c>
      <c r="H108" s="3" t="s">
        <v>74</v>
      </c>
      <c r="I108" s="41">
        <v>3.1600000000000003E-2</v>
      </c>
      <c r="J108" s="41">
        <v>2.2000000000000353E-2</v>
      </c>
      <c r="K108" s="10">
        <v>1105858.5124039999</v>
      </c>
      <c r="L108" s="10">
        <v>105.85</v>
      </c>
      <c r="M108" s="10">
        <v>1170.5512353250001</v>
      </c>
      <c r="N108" s="41">
        <v>1.3710493928853198E-3</v>
      </c>
      <c r="O108" s="41">
        <v>2.4559926394838961E-4</v>
      </c>
    </row>
    <row r="109" spans="2:15" ht="15" x14ac:dyDescent="0.25">
      <c r="B109" s="43" t="s">
        <v>2705</v>
      </c>
      <c r="C109" s="3" t="s">
        <v>2580</v>
      </c>
      <c r="D109" s="3" t="s">
        <v>2706</v>
      </c>
      <c r="E109" s="3" t="s">
        <v>357</v>
      </c>
      <c r="F109" s="3" t="s">
        <v>87</v>
      </c>
      <c r="G109" s="10">
        <v>3.3600000000005199</v>
      </c>
      <c r="H109" s="3" t="s">
        <v>74</v>
      </c>
      <c r="I109" s="41">
        <v>2.7300000000000001E-2</v>
      </c>
      <c r="J109" s="41">
        <v>2.2800000000020974E-2</v>
      </c>
      <c r="K109" s="10">
        <v>100595.352839</v>
      </c>
      <c r="L109" s="10">
        <v>101.77</v>
      </c>
      <c r="M109" s="10">
        <v>102.375890579</v>
      </c>
      <c r="N109" s="41">
        <v>1.1991137029167346E-4</v>
      </c>
      <c r="O109" s="41">
        <v>2.148000242405645E-5</v>
      </c>
    </row>
    <row r="110" spans="2:15" ht="15" x14ac:dyDescent="0.25">
      <c r="B110" s="43" t="s">
        <v>2707</v>
      </c>
      <c r="C110" s="3" t="s">
        <v>2622</v>
      </c>
      <c r="D110" s="3" t="s">
        <v>2708</v>
      </c>
      <c r="E110" s="3" t="s">
        <v>357</v>
      </c>
      <c r="F110" s="3" t="s">
        <v>87</v>
      </c>
      <c r="G110" s="10">
        <v>9.9999999999980365E-3</v>
      </c>
      <c r="H110" s="3" t="s">
        <v>74</v>
      </c>
      <c r="I110" s="41">
        <v>5.0000000000000001E-3</v>
      </c>
      <c r="J110" s="41">
        <v>0.5</v>
      </c>
      <c r="K110" s="10">
        <v>1.0000000009313226E-2</v>
      </c>
      <c r="L110" s="10">
        <v>100.1271</v>
      </c>
      <c r="M110" s="10">
        <v>1.7725000000000364</v>
      </c>
      <c r="N110" s="41">
        <v>2.0761031004461294E-6</v>
      </c>
      <c r="O110" s="41">
        <v>3.7189717306792035E-7</v>
      </c>
    </row>
    <row r="111" spans="2:15" ht="15" x14ac:dyDescent="0.25">
      <c r="B111" s="43" t="s">
        <v>2707</v>
      </c>
      <c r="C111" s="3" t="s">
        <v>2622</v>
      </c>
      <c r="D111" s="3" t="s">
        <v>2709</v>
      </c>
      <c r="E111" s="3" t="s">
        <v>357</v>
      </c>
      <c r="F111" s="3" t="s">
        <v>87</v>
      </c>
      <c r="G111" s="10">
        <v>0.24</v>
      </c>
      <c r="H111" s="3" t="s">
        <v>74</v>
      </c>
      <c r="I111" s="41">
        <v>2.0499999999999997E-2</v>
      </c>
      <c r="J111" s="41">
        <v>3.39E-2</v>
      </c>
      <c r="K111" s="10">
        <v>88859.459999999992</v>
      </c>
      <c r="L111" s="10">
        <v>100.2</v>
      </c>
      <c r="M111" s="10">
        <v>89.037180000000006</v>
      </c>
      <c r="N111" s="41">
        <v>1.0428793537544503E-4</v>
      </c>
      <c r="O111" s="41">
        <v>1.8681340219993738E-5</v>
      </c>
    </row>
    <row r="112" spans="2:15" ht="15" x14ac:dyDescent="0.25">
      <c r="B112" s="43" t="s">
        <v>2707</v>
      </c>
      <c r="C112" s="3" t="s">
        <v>2622</v>
      </c>
      <c r="D112" s="3" t="s">
        <v>2710</v>
      </c>
      <c r="E112" s="3" t="s">
        <v>357</v>
      </c>
      <c r="F112" s="3" t="s">
        <v>87</v>
      </c>
      <c r="G112" s="10">
        <v>0.24000000000000002</v>
      </c>
      <c r="H112" s="3" t="s">
        <v>74</v>
      </c>
      <c r="I112" s="41">
        <v>2.0499999999999997E-2</v>
      </c>
      <c r="J112" s="41">
        <v>3.39E-2</v>
      </c>
      <c r="K112" s="10">
        <v>423529</v>
      </c>
      <c r="L112" s="10">
        <v>100.2</v>
      </c>
      <c r="M112" s="10">
        <v>424.37606</v>
      </c>
      <c r="N112" s="41">
        <v>4.9706541829116753E-4</v>
      </c>
      <c r="O112" s="41">
        <v>8.9040483515768075E-5</v>
      </c>
    </row>
    <row r="113" spans="2:15" ht="15" x14ac:dyDescent="0.25">
      <c r="B113" s="43" t="s">
        <v>2707</v>
      </c>
      <c r="C113" s="3" t="s">
        <v>2622</v>
      </c>
      <c r="D113" s="3" t="s">
        <v>2711</v>
      </c>
      <c r="E113" s="3" t="s">
        <v>357</v>
      </c>
      <c r="F113" s="3" t="s">
        <v>87</v>
      </c>
      <c r="G113" s="10">
        <v>0.24</v>
      </c>
      <c r="H113" s="3" t="s">
        <v>74</v>
      </c>
      <c r="I113" s="41">
        <v>2.0499999999999997E-2</v>
      </c>
      <c r="J113" s="41">
        <v>3.3899999999999993E-2</v>
      </c>
      <c r="K113" s="10">
        <v>458360.47000000003</v>
      </c>
      <c r="L113" s="10">
        <v>100.2</v>
      </c>
      <c r="M113" s="10">
        <v>459.27719000000002</v>
      </c>
      <c r="N113" s="41">
        <v>5.3794459696652553E-4</v>
      </c>
      <c r="O113" s="41">
        <v>9.6363265791579486E-5</v>
      </c>
    </row>
    <row r="114" spans="2:15" ht="15" x14ac:dyDescent="0.25">
      <c r="B114" s="43" t="s">
        <v>2707</v>
      </c>
      <c r="C114" s="3" t="s">
        <v>2622</v>
      </c>
      <c r="D114" s="3" t="s">
        <v>2712</v>
      </c>
      <c r="E114" s="3" t="s">
        <v>357</v>
      </c>
      <c r="F114" s="3" t="s">
        <v>87</v>
      </c>
      <c r="G114" s="10">
        <v>0.23999999999999996</v>
      </c>
      <c r="H114" s="3" t="s">
        <v>74</v>
      </c>
      <c r="I114" s="41">
        <v>2.0499999999999997E-2</v>
      </c>
      <c r="J114" s="41">
        <v>3.4799999999999991E-2</v>
      </c>
      <c r="K114" s="10">
        <v>323180.73</v>
      </c>
      <c r="L114" s="10">
        <v>100.18</v>
      </c>
      <c r="M114" s="10">
        <v>323.76245</v>
      </c>
      <c r="N114" s="41">
        <v>3.792181812428892E-4</v>
      </c>
      <c r="O114" s="41">
        <v>6.7930234076469073E-5</v>
      </c>
    </row>
    <row r="115" spans="2:15" ht="15" x14ac:dyDescent="0.25">
      <c r="B115" s="43" t="s">
        <v>2707</v>
      </c>
      <c r="C115" s="3" t="s">
        <v>2622</v>
      </c>
      <c r="D115" s="3" t="s">
        <v>2713</v>
      </c>
      <c r="E115" s="3" t="s">
        <v>357</v>
      </c>
      <c r="F115" s="3" t="s">
        <v>87</v>
      </c>
      <c r="G115" s="10">
        <v>0.24000000000000002</v>
      </c>
      <c r="H115" s="3" t="s">
        <v>74</v>
      </c>
      <c r="I115" s="41">
        <v>2.0499999999999997E-2</v>
      </c>
      <c r="J115" s="41">
        <v>3.5200000000000002E-2</v>
      </c>
      <c r="K115" s="10">
        <v>168233.34999999998</v>
      </c>
      <c r="L115" s="10">
        <v>100.17</v>
      </c>
      <c r="M115" s="10">
        <v>168.51935</v>
      </c>
      <c r="N115" s="41">
        <v>1.9738422850220549E-4</v>
      </c>
      <c r="O115" s="41">
        <v>3.5357895555566805E-5</v>
      </c>
    </row>
    <row r="116" spans="2:15" ht="15" x14ac:dyDescent="0.25">
      <c r="B116" s="43" t="s">
        <v>2707</v>
      </c>
      <c r="C116" s="3" t="s">
        <v>2622</v>
      </c>
      <c r="D116" s="3" t="s">
        <v>2714</v>
      </c>
      <c r="E116" s="3" t="s">
        <v>357</v>
      </c>
      <c r="F116" s="3" t="s">
        <v>87</v>
      </c>
      <c r="G116" s="10">
        <v>0.24000000000000002</v>
      </c>
      <c r="H116" s="3" t="s">
        <v>74</v>
      </c>
      <c r="I116" s="41">
        <v>2.0499999999999997E-2</v>
      </c>
      <c r="J116" s="41">
        <v>3.5200000000000002E-2</v>
      </c>
      <c r="K116" s="10">
        <v>455389.32</v>
      </c>
      <c r="L116" s="10">
        <v>100.17</v>
      </c>
      <c r="M116" s="10">
        <v>456.16348999999997</v>
      </c>
      <c r="N116" s="41">
        <v>5.3429756609269809E-4</v>
      </c>
      <c r="O116" s="41">
        <v>9.5709964675764781E-5</v>
      </c>
    </row>
    <row r="117" spans="2:15" ht="15" x14ac:dyDescent="0.25">
      <c r="B117" s="43" t="s">
        <v>2707</v>
      </c>
      <c r="C117" s="3" t="s">
        <v>2622</v>
      </c>
      <c r="D117" s="3" t="s">
        <v>2715</v>
      </c>
      <c r="E117" s="3" t="s">
        <v>357</v>
      </c>
      <c r="F117" s="3" t="s">
        <v>87</v>
      </c>
      <c r="G117" s="10">
        <v>0.24</v>
      </c>
      <c r="H117" s="3" t="s">
        <v>74</v>
      </c>
      <c r="I117" s="41">
        <v>2.0499999999999997E-2</v>
      </c>
      <c r="J117" s="41">
        <v>3.5200000000000009E-2</v>
      </c>
      <c r="K117" s="10">
        <v>561448.77</v>
      </c>
      <c r="L117" s="10">
        <v>100.17</v>
      </c>
      <c r="M117" s="10">
        <v>562.40323999999998</v>
      </c>
      <c r="N117" s="41">
        <v>6.5873461792097297E-4</v>
      </c>
      <c r="O117" s="41">
        <v>1.1800066295076719E-4</v>
      </c>
    </row>
    <row r="118" spans="2:15" ht="15" x14ac:dyDescent="0.25">
      <c r="B118" s="43" t="s">
        <v>2707</v>
      </c>
      <c r="C118" s="3" t="s">
        <v>2622</v>
      </c>
      <c r="D118" s="3" t="s">
        <v>2716</v>
      </c>
      <c r="E118" s="3" t="s">
        <v>357</v>
      </c>
      <c r="F118" s="3" t="s">
        <v>87</v>
      </c>
      <c r="G118" s="10">
        <v>0.23999999999999994</v>
      </c>
      <c r="H118" s="3" t="s">
        <v>74</v>
      </c>
      <c r="I118" s="41">
        <v>2.0499999999999997E-2</v>
      </c>
      <c r="J118" s="41">
        <v>3.5599999999999993E-2</v>
      </c>
      <c r="K118" s="10">
        <v>614564.71000000008</v>
      </c>
      <c r="L118" s="10">
        <v>100.16</v>
      </c>
      <c r="M118" s="10">
        <v>615.54800999999998</v>
      </c>
      <c r="N118" s="41">
        <v>7.2098230298133631E-4</v>
      </c>
      <c r="O118" s="41">
        <v>1.2915123543389521E-4</v>
      </c>
    </row>
    <row r="119" spans="2:15" ht="15" x14ac:dyDescent="0.25">
      <c r="B119" s="43" t="s">
        <v>2707</v>
      </c>
      <c r="C119" s="3" t="s">
        <v>2622</v>
      </c>
      <c r="D119" s="3" t="s">
        <v>2717</v>
      </c>
      <c r="E119" s="3" t="s">
        <v>357</v>
      </c>
      <c r="F119" s="3" t="s">
        <v>87</v>
      </c>
      <c r="G119" s="10">
        <v>0.24000000000000002</v>
      </c>
      <c r="H119" s="3" t="s">
        <v>74</v>
      </c>
      <c r="I119" s="41">
        <v>2.0499999999999997E-2</v>
      </c>
      <c r="J119" s="41">
        <v>3.599999999999999E-2</v>
      </c>
      <c r="K119" s="10">
        <v>300404.38</v>
      </c>
      <c r="L119" s="10">
        <v>100.15</v>
      </c>
      <c r="M119" s="10">
        <v>300.85498999999999</v>
      </c>
      <c r="N119" s="41">
        <v>3.523870112968555E-4</v>
      </c>
      <c r="O119" s="41">
        <v>6.3123904250705304E-5</v>
      </c>
    </row>
    <row r="120" spans="2:15" ht="15" x14ac:dyDescent="0.25">
      <c r="B120" s="43" t="s">
        <v>2707</v>
      </c>
      <c r="C120" s="3" t="s">
        <v>2622</v>
      </c>
      <c r="D120" s="3" t="s">
        <v>2718</v>
      </c>
      <c r="E120" s="3" t="s">
        <v>357</v>
      </c>
      <c r="F120" s="3" t="s">
        <v>87</v>
      </c>
      <c r="G120" s="10">
        <v>0.23999999999999994</v>
      </c>
      <c r="H120" s="3" t="s">
        <v>74</v>
      </c>
      <c r="I120" s="41">
        <v>2.0499999999999997E-2</v>
      </c>
      <c r="J120" s="41">
        <v>3.6899999999999995E-2</v>
      </c>
      <c r="K120" s="10">
        <v>717051.07</v>
      </c>
      <c r="L120" s="10">
        <v>100.13</v>
      </c>
      <c r="M120" s="10">
        <v>717.98324000000002</v>
      </c>
      <c r="N120" s="41">
        <v>8.4096317666139734E-4</v>
      </c>
      <c r="O120" s="41">
        <v>1.5064368816143341E-4</v>
      </c>
    </row>
    <row r="121" spans="2:15" ht="15" x14ac:dyDescent="0.25">
      <c r="B121" s="43" t="s">
        <v>2707</v>
      </c>
      <c r="C121" s="3" t="s">
        <v>2622</v>
      </c>
      <c r="D121" s="3" t="s">
        <v>2719</v>
      </c>
      <c r="E121" s="3" t="s">
        <v>357</v>
      </c>
      <c r="F121" s="3" t="s">
        <v>87</v>
      </c>
      <c r="G121" s="10">
        <v>0.24000000000000005</v>
      </c>
      <c r="H121" s="3" t="s">
        <v>74</v>
      </c>
      <c r="I121" s="41">
        <v>2.0499999999999997E-2</v>
      </c>
      <c r="J121" s="41">
        <v>3.78E-2</v>
      </c>
      <c r="K121" s="10">
        <v>474579.1</v>
      </c>
      <c r="L121" s="10">
        <v>100.11</v>
      </c>
      <c r="M121" s="10">
        <v>475.10113999999999</v>
      </c>
      <c r="N121" s="41">
        <v>5.5647895615202833E-4</v>
      </c>
      <c r="O121" s="41">
        <v>9.9683368624734904E-5</v>
      </c>
    </row>
    <row r="122" spans="2:15" ht="15" x14ac:dyDescent="0.25">
      <c r="B122" s="43" t="s">
        <v>2707</v>
      </c>
      <c r="C122" s="3" t="s">
        <v>2622</v>
      </c>
      <c r="D122" s="3" t="s">
        <v>2720</v>
      </c>
      <c r="E122" s="3" t="s">
        <v>357</v>
      </c>
      <c r="F122" s="3" t="s">
        <v>87</v>
      </c>
      <c r="G122" s="10">
        <v>0.24</v>
      </c>
      <c r="H122" s="3" t="s">
        <v>74</v>
      </c>
      <c r="I122" s="41">
        <v>2.0499999999999997E-2</v>
      </c>
      <c r="J122" s="41">
        <v>3.8199999999999998E-2</v>
      </c>
      <c r="K122" s="10">
        <v>438746.94</v>
      </c>
      <c r="L122" s="10">
        <v>100.1</v>
      </c>
      <c r="M122" s="10">
        <v>439.18567999999999</v>
      </c>
      <c r="N122" s="41">
        <v>5.1441170771200162E-4</v>
      </c>
      <c r="O122" s="41">
        <v>9.2147764651006451E-5</v>
      </c>
    </row>
    <row r="123" spans="2:15" ht="15" x14ac:dyDescent="0.25">
      <c r="B123" s="43" t="s">
        <v>2707</v>
      </c>
      <c r="C123" s="3" t="s">
        <v>2622</v>
      </c>
      <c r="D123" s="3" t="s">
        <v>2721</v>
      </c>
      <c r="E123" s="3" t="s">
        <v>357</v>
      </c>
      <c r="F123" s="3" t="s">
        <v>87</v>
      </c>
      <c r="G123" s="10">
        <v>0.2400000000000001</v>
      </c>
      <c r="H123" s="3" t="s">
        <v>74</v>
      </c>
      <c r="I123" s="41">
        <v>2.0499999999999997E-2</v>
      </c>
      <c r="J123" s="41">
        <v>3.7800000000000014E-2</v>
      </c>
      <c r="K123" s="10">
        <v>643324.80000000005</v>
      </c>
      <c r="L123" s="10">
        <v>100.11</v>
      </c>
      <c r="M123" s="10">
        <v>644.03246000000001</v>
      </c>
      <c r="N123" s="41">
        <v>7.543457190374727E-4</v>
      </c>
      <c r="O123" s="41">
        <v>1.3512770168573967E-4</v>
      </c>
    </row>
    <row r="124" spans="2:15" ht="15" x14ac:dyDescent="0.25">
      <c r="B124" s="43" t="s">
        <v>2707</v>
      </c>
      <c r="C124" s="3" t="s">
        <v>2622</v>
      </c>
      <c r="D124" s="3" t="s">
        <v>2722</v>
      </c>
      <c r="E124" s="3" t="s">
        <v>357</v>
      </c>
      <c r="F124" s="3" t="s">
        <v>87</v>
      </c>
      <c r="G124" s="10">
        <v>0.23999999999999996</v>
      </c>
      <c r="H124" s="3" t="s">
        <v>74</v>
      </c>
      <c r="I124" s="41">
        <v>2.0499999999999997E-2</v>
      </c>
      <c r="J124" s="41">
        <v>3.6499999999999998E-2</v>
      </c>
      <c r="K124" s="10">
        <v>392770.47</v>
      </c>
      <c r="L124" s="10">
        <v>100.14</v>
      </c>
      <c r="M124" s="10">
        <v>393.32035000000002</v>
      </c>
      <c r="N124" s="41">
        <v>4.6069032333062907E-4</v>
      </c>
      <c r="O124" s="41">
        <v>8.2524528222895354E-5</v>
      </c>
    </row>
    <row r="125" spans="2:15" ht="15" x14ac:dyDescent="0.25">
      <c r="B125" s="43" t="s">
        <v>2707</v>
      </c>
      <c r="C125" s="3" t="s">
        <v>2622</v>
      </c>
      <c r="D125" s="3" t="s">
        <v>2723</v>
      </c>
      <c r="E125" s="3" t="s">
        <v>357</v>
      </c>
      <c r="F125" s="3" t="s">
        <v>87</v>
      </c>
      <c r="G125" s="10">
        <v>0.24000000000000002</v>
      </c>
      <c r="H125" s="3" t="s">
        <v>74</v>
      </c>
      <c r="I125" s="41">
        <v>2.0499999999999997E-2</v>
      </c>
      <c r="J125" s="41">
        <v>3.6900000000000002E-2</v>
      </c>
      <c r="K125" s="10">
        <v>236230.12</v>
      </c>
      <c r="L125" s="10">
        <v>100.13</v>
      </c>
      <c r="M125" s="10">
        <v>236.53721999999999</v>
      </c>
      <c r="N125" s="41">
        <v>2.7705255617088746E-4</v>
      </c>
      <c r="O125" s="41">
        <v>4.9629068233197713E-5</v>
      </c>
    </row>
    <row r="126" spans="2:15" ht="15" x14ac:dyDescent="0.25">
      <c r="B126" s="43" t="s">
        <v>2707</v>
      </c>
      <c r="C126" s="3" t="s">
        <v>2622</v>
      </c>
      <c r="D126" s="3" t="s">
        <v>2724</v>
      </c>
      <c r="E126" s="3" t="s">
        <v>357</v>
      </c>
      <c r="F126" s="3" t="s">
        <v>87</v>
      </c>
      <c r="G126" s="10">
        <v>0.24000000000000002</v>
      </c>
      <c r="H126" s="3" t="s">
        <v>74</v>
      </c>
      <c r="I126" s="41">
        <v>2.0499999999999997E-2</v>
      </c>
      <c r="J126" s="41">
        <v>3.5200000000000002E-2</v>
      </c>
      <c r="K126" s="10">
        <v>243318.55</v>
      </c>
      <c r="L126" s="10">
        <v>100.17</v>
      </c>
      <c r="M126" s="10">
        <v>243.73219</v>
      </c>
      <c r="N126" s="41">
        <v>2.8547991838505767E-4</v>
      </c>
      <c r="O126" s="41">
        <v>5.1138681211086818E-5</v>
      </c>
    </row>
    <row r="127" spans="2:15" ht="15" x14ac:dyDescent="0.25">
      <c r="B127" s="43" t="s">
        <v>2707</v>
      </c>
      <c r="C127" s="3" t="s">
        <v>2622</v>
      </c>
      <c r="D127" s="3" t="s">
        <v>2725</v>
      </c>
      <c r="E127" s="3" t="s">
        <v>357</v>
      </c>
      <c r="F127" s="3" t="s">
        <v>87</v>
      </c>
      <c r="G127" s="10">
        <v>0.24000000000000007</v>
      </c>
      <c r="H127" s="3" t="s">
        <v>74</v>
      </c>
      <c r="I127" s="41">
        <v>2.0499999999999997E-2</v>
      </c>
      <c r="J127" s="41">
        <v>3.4799999999999998E-2</v>
      </c>
      <c r="K127" s="10">
        <v>1407984.79</v>
      </c>
      <c r="L127" s="10">
        <v>100.18</v>
      </c>
      <c r="M127" s="10">
        <v>1410.5191600000001</v>
      </c>
      <c r="N127" s="41">
        <v>1.6521202828291169E-3</v>
      </c>
      <c r="O127" s="41">
        <v>2.9594814564859066E-4</v>
      </c>
    </row>
    <row r="128" spans="2:15" ht="15" x14ac:dyDescent="0.25">
      <c r="B128" s="43" t="s">
        <v>2707</v>
      </c>
      <c r="C128" s="3" t="s">
        <v>2622</v>
      </c>
      <c r="D128" s="3" t="s">
        <v>2726</v>
      </c>
      <c r="E128" s="3" t="s">
        <v>357</v>
      </c>
      <c r="F128" s="3" t="s">
        <v>87</v>
      </c>
      <c r="G128" s="10">
        <v>0.24</v>
      </c>
      <c r="H128" s="3" t="s">
        <v>74</v>
      </c>
      <c r="I128" s="41">
        <v>2.0499999999999997E-2</v>
      </c>
      <c r="J128" s="41">
        <v>3.9000000000000014E-2</v>
      </c>
      <c r="K128" s="10">
        <v>3338397.76</v>
      </c>
      <c r="L128" s="10">
        <v>100.08</v>
      </c>
      <c r="M128" s="10">
        <v>3341.0684799999999</v>
      </c>
      <c r="N128" s="41">
        <v>3.9133442201019428E-3</v>
      </c>
      <c r="O128" s="41">
        <v>7.0100644442217658E-4</v>
      </c>
    </row>
    <row r="129" spans="2:15" ht="15" x14ac:dyDescent="0.25">
      <c r="B129" s="43" t="s">
        <v>2707</v>
      </c>
      <c r="C129" s="3" t="s">
        <v>2622</v>
      </c>
      <c r="D129" s="3" t="s">
        <v>2727</v>
      </c>
      <c r="E129" s="3" t="s">
        <v>357</v>
      </c>
      <c r="F129" s="3" t="s">
        <v>87</v>
      </c>
      <c r="G129" s="10">
        <v>0.24</v>
      </c>
      <c r="H129" s="3" t="s">
        <v>74</v>
      </c>
      <c r="I129" s="41">
        <v>2.0499999999999997E-2</v>
      </c>
      <c r="J129" s="41">
        <v>4.2000000000000003E-2</v>
      </c>
      <c r="K129" s="10">
        <v>40793.870000000003</v>
      </c>
      <c r="L129" s="10">
        <v>100.01</v>
      </c>
      <c r="M129" s="10">
        <v>40.797939999999997</v>
      </c>
      <c r="N129" s="41">
        <v>4.778602523318105E-5</v>
      </c>
      <c r="O129" s="41">
        <v>8.5600217506314907E-6</v>
      </c>
    </row>
    <row r="130" spans="2:15" ht="15" x14ac:dyDescent="0.25">
      <c r="B130" s="43" t="s">
        <v>2707</v>
      </c>
      <c r="C130" s="3" t="s">
        <v>2580</v>
      </c>
      <c r="D130" s="3" t="s">
        <v>2728</v>
      </c>
      <c r="E130" s="3" t="s">
        <v>357</v>
      </c>
      <c r="F130" s="3" t="s">
        <v>87</v>
      </c>
      <c r="G130" s="10">
        <v>0.24000000000000007</v>
      </c>
      <c r="H130" s="3" t="s">
        <v>74</v>
      </c>
      <c r="I130" s="41">
        <v>2.0499999999999997E-2</v>
      </c>
      <c r="J130" s="41">
        <v>3.56E-2</v>
      </c>
      <c r="K130" s="10">
        <v>281267.56</v>
      </c>
      <c r="L130" s="10">
        <v>100.16</v>
      </c>
      <c r="M130" s="10">
        <v>281.71758999999997</v>
      </c>
      <c r="N130" s="41">
        <v>3.299716570094214E-4</v>
      </c>
      <c r="O130" s="41">
        <v>5.9108589745842185E-5</v>
      </c>
    </row>
    <row r="131" spans="2:15" ht="15" x14ac:dyDescent="0.25">
      <c r="B131" s="43" t="s">
        <v>2707</v>
      </c>
      <c r="C131" s="3" t="s">
        <v>2580</v>
      </c>
      <c r="D131" s="3" t="s">
        <v>2729</v>
      </c>
      <c r="E131" s="3" t="s">
        <v>357</v>
      </c>
      <c r="F131" s="3" t="s">
        <v>87</v>
      </c>
      <c r="G131" s="10">
        <v>0.24000000000000002</v>
      </c>
      <c r="H131" s="3" t="s">
        <v>74</v>
      </c>
      <c r="I131" s="41">
        <v>2.0499999999999997E-2</v>
      </c>
      <c r="J131" s="41">
        <v>3.8203942861694512E-2</v>
      </c>
      <c r="K131" s="10">
        <v>7525.07</v>
      </c>
      <c r="L131" s="10">
        <v>100.1</v>
      </c>
      <c r="M131" s="10">
        <v>7.5326000000000004</v>
      </c>
      <c r="N131" s="41">
        <v>8.8228232521411518E-6</v>
      </c>
      <c r="O131" s="41">
        <v>1.5804528326382846E-6</v>
      </c>
    </row>
    <row r="132" spans="2:15" ht="15" x14ac:dyDescent="0.25">
      <c r="B132" s="43" t="s">
        <v>2730</v>
      </c>
      <c r="C132" s="3" t="s">
        <v>2580</v>
      </c>
      <c r="D132" s="3" t="s">
        <v>2731</v>
      </c>
      <c r="E132" s="3" t="s">
        <v>357</v>
      </c>
      <c r="F132" s="3" t="s">
        <v>137</v>
      </c>
      <c r="G132" s="10">
        <v>7.2900000000000027</v>
      </c>
      <c r="H132" s="3" t="s">
        <v>74</v>
      </c>
      <c r="I132" s="41">
        <v>2.9300000000000003E-2</v>
      </c>
      <c r="J132" s="41">
        <v>2.4000000000001263E-2</v>
      </c>
      <c r="K132" s="10">
        <v>4436036.5035880003</v>
      </c>
      <c r="L132" s="10">
        <v>104.05</v>
      </c>
      <c r="M132" s="10">
        <v>4615.695982053001</v>
      </c>
      <c r="N132" s="41">
        <v>5.4062966087767448E-3</v>
      </c>
      <c r="O132" s="41">
        <v>9.6844247529841144E-4</v>
      </c>
    </row>
    <row r="133" spans="2:15" ht="15" x14ac:dyDescent="0.25">
      <c r="B133" s="43" t="s">
        <v>2730</v>
      </c>
      <c r="C133" s="3" t="s">
        <v>2580</v>
      </c>
      <c r="D133" s="3" t="s">
        <v>2732</v>
      </c>
      <c r="E133" s="3" t="s">
        <v>357</v>
      </c>
      <c r="F133" s="3" t="s">
        <v>137</v>
      </c>
      <c r="G133" s="10">
        <v>6.8299999999957111</v>
      </c>
      <c r="H133" s="3" t="s">
        <v>74</v>
      </c>
      <c r="I133" s="41">
        <v>4.3099999999999999E-2</v>
      </c>
      <c r="J133" s="41">
        <v>3.8500000000039176E-2</v>
      </c>
      <c r="K133" s="10">
        <v>87516.827950999999</v>
      </c>
      <c r="L133" s="10">
        <v>103.51</v>
      </c>
      <c r="M133" s="10">
        <v>90.588668621000011</v>
      </c>
      <c r="N133" s="41">
        <v>1.0610517110823201E-4</v>
      </c>
      <c r="O133" s="41">
        <v>1.9006865879907384E-5</v>
      </c>
    </row>
    <row r="134" spans="2:15" ht="15" x14ac:dyDescent="0.25">
      <c r="B134" s="43" t="s">
        <v>2730</v>
      </c>
      <c r="C134" s="3" t="s">
        <v>2580</v>
      </c>
      <c r="D134" s="3" t="s">
        <v>2733</v>
      </c>
      <c r="E134" s="3" t="s">
        <v>357</v>
      </c>
      <c r="F134" s="3" t="s">
        <v>137</v>
      </c>
      <c r="G134" s="10">
        <v>7.2900000000001084</v>
      </c>
      <c r="H134" s="3" t="s">
        <v>74</v>
      </c>
      <c r="I134" s="41">
        <v>2.9700000000000001E-2</v>
      </c>
      <c r="J134" s="41">
        <v>2.3400000000002207E-2</v>
      </c>
      <c r="K134" s="10">
        <v>887207.31256700004</v>
      </c>
      <c r="L134" s="10">
        <v>104.77</v>
      </c>
      <c r="M134" s="10">
        <v>929.52710148699998</v>
      </c>
      <c r="N134" s="41">
        <v>1.0887413807310719E-3</v>
      </c>
      <c r="O134" s="41">
        <v>1.9502877367166493E-4</v>
      </c>
    </row>
    <row r="135" spans="2:15" ht="15" x14ac:dyDescent="0.25">
      <c r="B135" s="43" t="s">
        <v>2734</v>
      </c>
      <c r="C135" s="3" t="s">
        <v>2580</v>
      </c>
      <c r="D135" s="3" t="s">
        <v>2735</v>
      </c>
      <c r="E135" s="3" t="s">
        <v>357</v>
      </c>
      <c r="F135" s="3" t="s">
        <v>137</v>
      </c>
      <c r="G135" s="10">
        <v>2.8999999999987804</v>
      </c>
      <c r="H135" s="3" t="s">
        <v>74</v>
      </c>
      <c r="I135" s="41">
        <v>1.6979999999999999E-2</v>
      </c>
      <c r="J135" s="41">
        <v>1.6499999999980013E-2</v>
      </c>
      <c r="K135" s="10">
        <v>118676.372498</v>
      </c>
      <c r="L135" s="10">
        <v>100.2</v>
      </c>
      <c r="M135" s="10">
        <v>118.91372523799998</v>
      </c>
      <c r="N135" s="41">
        <v>1.3928189204637847E-4</v>
      </c>
      <c r="O135" s="41">
        <v>2.4949889001402934E-5</v>
      </c>
    </row>
    <row r="136" spans="2:15" ht="15" x14ac:dyDescent="0.25">
      <c r="B136" s="43" t="s">
        <v>2736</v>
      </c>
      <c r="C136" s="3" t="s">
        <v>2580</v>
      </c>
      <c r="D136" s="3" t="s">
        <v>2737</v>
      </c>
      <c r="E136" s="3" t="s">
        <v>220</v>
      </c>
      <c r="F136" s="3" t="s">
        <v>137</v>
      </c>
      <c r="G136" s="10">
        <v>6.1099999999999151</v>
      </c>
      <c r="H136" s="3" t="s">
        <v>74</v>
      </c>
      <c r="I136" s="41">
        <v>4.0650000000000006E-2</v>
      </c>
      <c r="J136" s="41">
        <v>1.7899999999997439E-2</v>
      </c>
      <c r="K136" s="10">
        <v>2393734.29097</v>
      </c>
      <c r="L136" s="10">
        <v>116.27</v>
      </c>
      <c r="M136" s="10">
        <v>2783.1948602329999</v>
      </c>
      <c r="N136" s="41">
        <v>3.2599150795347498E-3</v>
      </c>
      <c r="O136" s="41">
        <v>5.8395616395926495E-4</v>
      </c>
    </row>
    <row r="137" spans="2:15" ht="15" x14ac:dyDescent="0.25">
      <c r="B137" s="43" t="s">
        <v>2736</v>
      </c>
      <c r="C137" s="3" t="s">
        <v>2580</v>
      </c>
      <c r="D137" s="3" t="s">
        <v>2738</v>
      </c>
      <c r="E137" s="3" t="s">
        <v>220</v>
      </c>
      <c r="F137" s="3" t="s">
        <v>137</v>
      </c>
      <c r="G137" s="10">
        <v>5.1400000000000006</v>
      </c>
      <c r="H137" s="3" t="s">
        <v>49</v>
      </c>
      <c r="I137" s="41">
        <v>4.7375E-2</v>
      </c>
      <c r="J137" s="41">
        <v>4.0099999999999997E-2</v>
      </c>
      <c r="K137" s="10">
        <v>1491937.5</v>
      </c>
      <c r="L137" s="10">
        <v>106.47</v>
      </c>
      <c r="M137" s="10">
        <v>6107.6512199999997</v>
      </c>
      <c r="N137" s="41">
        <v>7.1538017682850905E-3</v>
      </c>
      <c r="O137" s="41">
        <v>1.2814771355728002E-3</v>
      </c>
    </row>
    <row r="138" spans="2:15" ht="15" x14ac:dyDescent="0.25">
      <c r="B138" s="43" t="s">
        <v>2739</v>
      </c>
      <c r="C138" s="3" t="s">
        <v>2622</v>
      </c>
      <c r="D138" s="3" t="s">
        <v>2740</v>
      </c>
      <c r="E138" s="3" t="s">
        <v>220</v>
      </c>
      <c r="F138" s="3" t="s">
        <v>87</v>
      </c>
      <c r="G138" s="10">
        <v>6.78</v>
      </c>
      <c r="H138" s="3" t="s">
        <v>74</v>
      </c>
      <c r="I138" s="41">
        <v>2.4799999999999999E-2</v>
      </c>
      <c r="J138" s="41">
        <v>2.4E-2</v>
      </c>
      <c r="K138" s="10">
        <v>31342180.260000002</v>
      </c>
      <c r="L138" s="10">
        <v>100.85</v>
      </c>
      <c r="M138" s="10">
        <v>31608.588789999998</v>
      </c>
      <c r="N138" s="41">
        <v>3.7022673730687961E-2</v>
      </c>
      <c r="O138" s="41">
        <v>6.6319575828869479E-3</v>
      </c>
    </row>
    <row r="139" spans="2:15" ht="15" x14ac:dyDescent="0.25">
      <c r="B139" s="43" t="s">
        <v>2741</v>
      </c>
      <c r="C139" s="3" t="s">
        <v>2580</v>
      </c>
      <c r="D139" s="3" t="s">
        <v>2742</v>
      </c>
      <c r="E139" s="3" t="s">
        <v>220</v>
      </c>
      <c r="F139" s="3" t="s">
        <v>137</v>
      </c>
      <c r="G139" s="10">
        <v>6.9300000000000406</v>
      </c>
      <c r="H139" s="3" t="s">
        <v>74</v>
      </c>
      <c r="I139" s="41">
        <v>3.1E-2</v>
      </c>
      <c r="J139" s="41">
        <v>2.9599999999999654E-2</v>
      </c>
      <c r="K139" s="10">
        <v>8608449.9884809982</v>
      </c>
      <c r="L139" s="10">
        <v>101.72</v>
      </c>
      <c r="M139" s="10">
        <v>8756.5153282840001</v>
      </c>
      <c r="N139" s="41">
        <v>1.0256377219833057E-2</v>
      </c>
      <c r="O139" s="41">
        <v>1.8372486863270326E-3</v>
      </c>
    </row>
    <row r="140" spans="2:15" ht="15" x14ac:dyDescent="0.25">
      <c r="B140" s="43" t="s">
        <v>2743</v>
      </c>
      <c r="C140" s="3" t="s">
        <v>2580</v>
      </c>
      <c r="D140" s="3" t="s">
        <v>2744</v>
      </c>
      <c r="E140" s="3" t="s">
        <v>220</v>
      </c>
      <c r="F140" s="3" t="s">
        <v>137</v>
      </c>
      <c r="G140" s="10">
        <v>1.9299999999805266</v>
      </c>
      <c r="H140" s="3" t="s">
        <v>74</v>
      </c>
      <c r="I140" s="41">
        <v>5.1500000000000004E-2</v>
      </c>
      <c r="J140" s="41">
        <v>1.8699999999920214E-2</v>
      </c>
      <c r="K140" s="10">
        <v>20959.905736000001</v>
      </c>
      <c r="L140" s="10">
        <v>106.69</v>
      </c>
      <c r="M140" s="10">
        <v>22.362123421</v>
      </c>
      <c r="N140" s="41">
        <v>2.6192425256358897E-5</v>
      </c>
      <c r="O140" s="41">
        <v>4.6919100051146185E-6</v>
      </c>
    </row>
    <row r="141" spans="2:15" ht="15" x14ac:dyDescent="0.25">
      <c r="B141" s="43" t="s">
        <v>2743</v>
      </c>
      <c r="C141" s="3" t="s">
        <v>2580</v>
      </c>
      <c r="D141" s="3" t="s">
        <v>2745</v>
      </c>
      <c r="E141" s="3" t="s">
        <v>220</v>
      </c>
      <c r="F141" s="3" t="s">
        <v>137</v>
      </c>
      <c r="G141" s="10">
        <v>1.5899999999714469</v>
      </c>
      <c r="H141" s="3" t="s">
        <v>74</v>
      </c>
      <c r="I141" s="41">
        <v>5.8499999999999996E-2</v>
      </c>
      <c r="J141" s="41">
        <v>1.7799999999625386E-2</v>
      </c>
      <c r="K141" s="10">
        <v>19169.471804000001</v>
      </c>
      <c r="L141" s="10">
        <v>107.45</v>
      </c>
      <c r="M141" s="10">
        <v>20.597597458999999</v>
      </c>
      <c r="N141" s="41">
        <v>2.4125662028981853E-5</v>
      </c>
      <c r="O141" s="41">
        <v>4.3216859052146242E-6</v>
      </c>
    </row>
    <row r="142" spans="2:15" ht="15" x14ac:dyDescent="0.25">
      <c r="B142" s="43" t="s">
        <v>2743</v>
      </c>
      <c r="C142" s="3" t="s">
        <v>2580</v>
      </c>
      <c r="D142" s="3" t="s">
        <v>2746</v>
      </c>
      <c r="E142" s="3" t="s">
        <v>220</v>
      </c>
      <c r="F142" s="3" t="s">
        <v>137</v>
      </c>
      <c r="G142" s="10">
        <v>2.3099999999923133</v>
      </c>
      <c r="H142" s="3" t="s">
        <v>74</v>
      </c>
      <c r="I142" s="41">
        <v>5.28E-2</v>
      </c>
      <c r="J142" s="41">
        <v>2.0099999999697398E-2</v>
      </c>
      <c r="K142" s="10">
        <v>16341.194598000002</v>
      </c>
      <c r="L142" s="10">
        <v>107.89</v>
      </c>
      <c r="M142" s="10">
        <v>17.630514852000001</v>
      </c>
      <c r="N142" s="41">
        <v>2.0650361944540468E-5</v>
      </c>
      <c r="O142" s="41">
        <v>3.6991473247902115E-6</v>
      </c>
    </row>
    <row r="143" spans="2:15" ht="15" x14ac:dyDescent="0.25">
      <c r="B143" s="43" t="s">
        <v>2743</v>
      </c>
      <c r="C143" s="3" t="s">
        <v>2580</v>
      </c>
      <c r="D143" s="3" t="s">
        <v>2747</v>
      </c>
      <c r="E143" s="3" t="s">
        <v>220</v>
      </c>
      <c r="F143" s="3" t="s">
        <v>137</v>
      </c>
      <c r="G143" s="10">
        <v>3.0200000000122311</v>
      </c>
      <c r="H143" s="3" t="s">
        <v>74</v>
      </c>
      <c r="I143" s="41">
        <v>5.4000000000000006E-2</v>
      </c>
      <c r="J143" s="41">
        <v>2.3400000000486525E-2</v>
      </c>
      <c r="K143" s="10">
        <v>10412.49638</v>
      </c>
      <c r="L143" s="10">
        <v>110.4</v>
      </c>
      <c r="M143" s="10">
        <v>11.495396001</v>
      </c>
      <c r="N143" s="41">
        <v>1.3464387745292888E-5</v>
      </c>
      <c r="O143" s="41">
        <v>2.4119070668931388E-6</v>
      </c>
    </row>
    <row r="144" spans="2:15" ht="15" x14ac:dyDescent="0.25">
      <c r="B144" s="43" t="s">
        <v>2743</v>
      </c>
      <c r="C144" s="3" t="s">
        <v>2580</v>
      </c>
      <c r="D144" s="3" t="s">
        <v>2748</v>
      </c>
      <c r="E144" s="3" t="s">
        <v>220</v>
      </c>
      <c r="F144" s="3" t="s">
        <v>137</v>
      </c>
      <c r="G144" s="10">
        <v>3.5099999999735765</v>
      </c>
      <c r="H144" s="3" t="s">
        <v>74</v>
      </c>
      <c r="I144" s="41">
        <v>2.7999999999999997E-2</v>
      </c>
      <c r="J144" s="41">
        <v>2.2799999999874983E-2</v>
      </c>
      <c r="K144" s="10">
        <v>25086.760345000002</v>
      </c>
      <c r="L144" s="10">
        <v>102.31</v>
      </c>
      <c r="M144" s="10">
        <v>25.666264513999998</v>
      </c>
      <c r="N144" s="41">
        <v>3.0062516972854592E-5</v>
      </c>
      <c r="O144" s="41">
        <v>5.3851685280507101E-6</v>
      </c>
    </row>
    <row r="145" spans="2:15" ht="15" x14ac:dyDescent="0.25">
      <c r="B145" s="43" t="s">
        <v>2749</v>
      </c>
      <c r="C145" s="3" t="s">
        <v>2622</v>
      </c>
      <c r="D145" s="3" t="s">
        <v>2750</v>
      </c>
      <c r="E145" s="3" t="s">
        <v>220</v>
      </c>
      <c r="F145" s="3" t="s">
        <v>137</v>
      </c>
      <c r="G145" s="10">
        <v>0</v>
      </c>
      <c r="H145" s="3" t="s">
        <v>74</v>
      </c>
      <c r="I145" s="41">
        <v>2.8500000000000001E-2</v>
      </c>
      <c r="J145" s="41">
        <v>1.5800000000000002E-2</v>
      </c>
      <c r="K145" s="10">
        <v>9381.75</v>
      </c>
      <c r="L145" s="10">
        <v>100.72</v>
      </c>
      <c r="M145" s="10">
        <v>9.4492999999999991</v>
      </c>
      <c r="N145" s="41">
        <v>1.1067825685215913E-5</v>
      </c>
      <c r="O145" s="41">
        <v>1.9826053356674906E-6</v>
      </c>
    </row>
    <row r="146" spans="2:15" ht="15" x14ac:dyDescent="0.25">
      <c r="B146" s="43" t="s">
        <v>2749</v>
      </c>
      <c r="C146" s="3" t="s">
        <v>2622</v>
      </c>
      <c r="D146" s="3" t="s">
        <v>2751</v>
      </c>
      <c r="E146" s="3" t="s">
        <v>220</v>
      </c>
      <c r="F146" s="3" t="s">
        <v>137</v>
      </c>
      <c r="G146" s="10">
        <v>0</v>
      </c>
      <c r="H146" s="3" t="s">
        <v>74</v>
      </c>
      <c r="I146" s="41">
        <v>2.8500000000000001E-2</v>
      </c>
      <c r="J146" s="41">
        <v>-9.9999999998365459E-3</v>
      </c>
      <c r="K146" s="10">
        <v>38447.548126000002</v>
      </c>
      <c r="L146" s="10">
        <v>100.73</v>
      </c>
      <c r="M146" s="10">
        <v>38.728215222999999</v>
      </c>
      <c r="N146" s="41">
        <v>4.5361787136368762E-5</v>
      </c>
      <c r="O146" s="41">
        <v>8.1257623466287184E-6</v>
      </c>
    </row>
    <row r="147" spans="2:15" ht="15" x14ac:dyDescent="0.25">
      <c r="B147" s="43" t="s">
        <v>2749</v>
      </c>
      <c r="C147" s="3" t="s">
        <v>2622</v>
      </c>
      <c r="D147" s="3" t="s">
        <v>2752</v>
      </c>
      <c r="E147" s="3" t="s">
        <v>220</v>
      </c>
      <c r="F147" s="3" t="s">
        <v>137</v>
      </c>
      <c r="G147" s="10">
        <v>3.5200000000099116</v>
      </c>
      <c r="H147" s="3" t="s">
        <v>74</v>
      </c>
      <c r="I147" s="41">
        <v>3.1E-2</v>
      </c>
      <c r="J147" s="41">
        <v>1.8700000000003519E-2</v>
      </c>
      <c r="K147" s="10">
        <v>42320.302410000004</v>
      </c>
      <c r="L147" s="10">
        <v>105.2</v>
      </c>
      <c r="M147" s="10">
        <v>44.520958143000001</v>
      </c>
      <c r="N147" s="41">
        <v>5.2146741458681384E-5</v>
      </c>
      <c r="O147" s="41">
        <v>9.3411669820347354E-6</v>
      </c>
    </row>
    <row r="148" spans="2:15" ht="15" x14ac:dyDescent="0.25">
      <c r="B148" s="43" t="s">
        <v>2749</v>
      </c>
      <c r="C148" s="3" t="s">
        <v>2622</v>
      </c>
      <c r="D148" s="3" t="s">
        <v>2753</v>
      </c>
      <c r="E148" s="3" t="s">
        <v>220</v>
      </c>
      <c r="F148" s="3" t="s">
        <v>137</v>
      </c>
      <c r="G148" s="10">
        <v>6.7099999999952065</v>
      </c>
      <c r="H148" s="3" t="s">
        <v>74</v>
      </c>
      <c r="I148" s="41">
        <v>3.1E-2</v>
      </c>
      <c r="J148" s="41">
        <v>1.8999999999905957E-2</v>
      </c>
      <c r="K148" s="10">
        <v>54606.837462000003</v>
      </c>
      <c r="L148" s="10">
        <v>109.21</v>
      </c>
      <c r="M148" s="10">
        <v>59.636127189000007</v>
      </c>
      <c r="N148" s="41">
        <v>6.9850915969354066E-5</v>
      </c>
      <c r="O148" s="41">
        <v>1.2512556905110065E-5</v>
      </c>
    </row>
    <row r="149" spans="2:15" ht="15" x14ac:dyDescent="0.25">
      <c r="B149" s="43" t="s">
        <v>2754</v>
      </c>
      <c r="C149" s="3" t="s">
        <v>2580</v>
      </c>
      <c r="D149" s="3" t="s">
        <v>2755</v>
      </c>
      <c r="E149" s="3" t="s">
        <v>220</v>
      </c>
      <c r="F149" s="3" t="s">
        <v>137</v>
      </c>
      <c r="G149" s="10">
        <v>1.0500000000000003</v>
      </c>
      <c r="H149" s="3" t="s">
        <v>74</v>
      </c>
      <c r="I149" s="41">
        <v>4.9400000000000006E-2</v>
      </c>
      <c r="J149" s="41">
        <v>1.3800000000000002E-2</v>
      </c>
      <c r="K149" s="10">
        <v>543750.13</v>
      </c>
      <c r="L149" s="10">
        <v>104.65</v>
      </c>
      <c r="M149" s="10">
        <v>569.03452000000004</v>
      </c>
      <c r="N149" s="41">
        <v>6.6650173835421762E-4</v>
      </c>
      <c r="O149" s="41">
        <v>1.1939200528409403E-4</v>
      </c>
    </row>
    <row r="150" spans="2:15" ht="15" x14ac:dyDescent="0.25">
      <c r="B150" s="43" t="s">
        <v>2756</v>
      </c>
      <c r="C150" s="3" t="s">
        <v>2622</v>
      </c>
      <c r="D150" s="3" t="s">
        <v>2757</v>
      </c>
      <c r="E150" s="3" t="s">
        <v>220</v>
      </c>
      <c r="F150" s="3" t="s">
        <v>137</v>
      </c>
      <c r="G150" s="10">
        <v>0.58999999999993302</v>
      </c>
      <c r="H150" s="3" t="s">
        <v>74</v>
      </c>
      <c r="I150" s="41">
        <v>0.04</v>
      </c>
      <c r="J150" s="41">
        <v>1.9799999999998923E-2</v>
      </c>
      <c r="K150" s="10">
        <v>423351.12322399998</v>
      </c>
      <c r="L150" s="10">
        <v>102.23</v>
      </c>
      <c r="M150" s="10">
        <v>432.79185327200003</v>
      </c>
      <c r="N150" s="41">
        <v>5.06922712793121E-4</v>
      </c>
      <c r="O150" s="41">
        <v>9.0806243587407444E-5</v>
      </c>
    </row>
    <row r="151" spans="2:15" ht="15" x14ac:dyDescent="0.25">
      <c r="B151" s="43" t="s">
        <v>2756</v>
      </c>
      <c r="C151" s="3" t="s">
        <v>2622</v>
      </c>
      <c r="D151" s="3" t="s">
        <v>2758</v>
      </c>
      <c r="E151" s="3" t="s">
        <v>220</v>
      </c>
      <c r="F151" s="3" t="s">
        <v>137</v>
      </c>
      <c r="G151" s="10">
        <v>0.16999999999999998</v>
      </c>
      <c r="H151" s="3" t="s">
        <v>74</v>
      </c>
      <c r="I151" s="41">
        <v>0</v>
      </c>
      <c r="J151" s="41">
        <v>1.5769117772653513E-2</v>
      </c>
      <c r="K151" s="10">
        <v>821.81999999999994</v>
      </c>
      <c r="L151" s="10">
        <v>99.734399999999994</v>
      </c>
      <c r="M151" s="10">
        <v>0.81962999999999997</v>
      </c>
      <c r="N151" s="41">
        <v>9.6002052706269436E-7</v>
      </c>
      <c r="O151" s="41">
        <v>1.7197070801785799E-7</v>
      </c>
    </row>
    <row r="152" spans="2:15" ht="15" x14ac:dyDescent="0.25">
      <c r="B152" s="43" t="s">
        <v>2759</v>
      </c>
      <c r="C152" s="3" t="s">
        <v>2622</v>
      </c>
      <c r="D152" s="3" t="s">
        <v>2760</v>
      </c>
      <c r="E152" s="3" t="s">
        <v>220</v>
      </c>
      <c r="F152" s="3" t="s">
        <v>137</v>
      </c>
      <c r="G152" s="10">
        <v>4.38</v>
      </c>
      <c r="H152" s="3" t="s">
        <v>74</v>
      </c>
      <c r="I152" s="41">
        <v>5.4900000000000004E-2</v>
      </c>
      <c r="J152" s="41">
        <v>1.54E-2</v>
      </c>
      <c r="K152" s="10">
        <v>223116.57</v>
      </c>
      <c r="L152" s="10">
        <v>122.36</v>
      </c>
      <c r="M152" s="10">
        <v>273.00544000000002</v>
      </c>
      <c r="N152" s="41">
        <v>3.1976724424408919E-4</v>
      </c>
      <c r="O152" s="41">
        <v>5.7280649573010819E-5</v>
      </c>
    </row>
    <row r="153" spans="2:15" ht="15" x14ac:dyDescent="0.25">
      <c r="B153" s="43" t="s">
        <v>2759</v>
      </c>
      <c r="C153" s="3" t="s">
        <v>2622</v>
      </c>
      <c r="D153" s="3" t="s">
        <v>2761</v>
      </c>
      <c r="E153" s="3" t="s">
        <v>220</v>
      </c>
      <c r="F153" s="3" t="s">
        <v>137</v>
      </c>
      <c r="G153" s="10">
        <v>4.38</v>
      </c>
      <c r="H153" s="3" t="s">
        <v>74</v>
      </c>
      <c r="I153" s="41">
        <v>5.3899999999999997E-2</v>
      </c>
      <c r="J153" s="41">
        <v>1.5100000000000002E-2</v>
      </c>
      <c r="K153" s="10">
        <v>191485.57</v>
      </c>
      <c r="L153" s="10">
        <v>122</v>
      </c>
      <c r="M153" s="10">
        <v>233.61239999999998</v>
      </c>
      <c r="N153" s="41">
        <v>2.7362675765452827E-4</v>
      </c>
      <c r="O153" s="41">
        <v>4.901539698370124E-5</v>
      </c>
    </row>
    <row r="154" spans="2:15" ht="15" x14ac:dyDescent="0.25">
      <c r="B154" s="43" t="s">
        <v>2759</v>
      </c>
      <c r="C154" s="3" t="s">
        <v>2622</v>
      </c>
      <c r="D154" s="3" t="s">
        <v>2762</v>
      </c>
      <c r="E154" s="3" t="s">
        <v>220</v>
      </c>
      <c r="F154" s="3" t="s">
        <v>137</v>
      </c>
      <c r="G154" s="10">
        <v>4.5599999999999996</v>
      </c>
      <c r="H154" s="3" t="s">
        <v>74</v>
      </c>
      <c r="I154" s="41">
        <v>5.2600000000000001E-2</v>
      </c>
      <c r="J154" s="41">
        <v>1.2599999999999998E-2</v>
      </c>
      <c r="K154" s="10">
        <v>121357.28</v>
      </c>
      <c r="L154" s="10">
        <v>122.66</v>
      </c>
      <c r="M154" s="10">
        <v>148.85684000000001</v>
      </c>
      <c r="N154" s="41">
        <v>1.7435382061867818E-4</v>
      </c>
      <c r="O154" s="41">
        <v>3.1232405070703863E-5</v>
      </c>
    </row>
    <row r="155" spans="2:15" ht="15" x14ac:dyDescent="0.25">
      <c r="B155" s="43" t="s">
        <v>2763</v>
      </c>
      <c r="C155" s="3" t="s">
        <v>2580</v>
      </c>
      <c r="D155" s="3" t="s">
        <v>2764</v>
      </c>
      <c r="E155" s="3" t="s">
        <v>220</v>
      </c>
      <c r="F155" s="3" t="s">
        <v>137</v>
      </c>
      <c r="G155" s="10">
        <v>4.29</v>
      </c>
      <c r="H155" s="3" t="s">
        <v>74</v>
      </c>
      <c r="I155" s="41">
        <v>4.4999999999999998E-2</v>
      </c>
      <c r="J155" s="41">
        <v>1.7600000000000001E-2</v>
      </c>
      <c r="K155" s="10">
        <v>1462499.96</v>
      </c>
      <c r="L155" s="10">
        <v>112.17</v>
      </c>
      <c r="M155" s="10">
        <v>1640.48621</v>
      </c>
      <c r="N155" s="41">
        <v>1.9214772958082087E-3</v>
      </c>
      <c r="O155" s="41">
        <v>3.4419869334606165E-4</v>
      </c>
    </row>
    <row r="156" spans="2:15" ht="15" x14ac:dyDescent="0.25">
      <c r="B156" s="43" t="s">
        <v>2765</v>
      </c>
      <c r="C156" s="3" t="s">
        <v>2580</v>
      </c>
      <c r="D156" s="3" t="s">
        <v>2766</v>
      </c>
      <c r="E156" s="3" t="s">
        <v>220</v>
      </c>
      <c r="F156" s="3" t="s">
        <v>73</v>
      </c>
      <c r="G156" s="10">
        <v>1.3100000000004772</v>
      </c>
      <c r="H156" s="3" t="s">
        <v>74</v>
      </c>
      <c r="I156" s="41">
        <v>3.4799999999999998E-2</v>
      </c>
      <c r="J156" s="41">
        <v>1.3599999999990656E-2</v>
      </c>
      <c r="K156" s="10">
        <v>703136.74077700009</v>
      </c>
      <c r="L156" s="10">
        <v>105.56</v>
      </c>
      <c r="M156" s="10">
        <v>742.23114354099994</v>
      </c>
      <c r="N156" s="41">
        <v>8.6936438835154544E-4</v>
      </c>
      <c r="O156" s="41">
        <v>1.5573126321346235E-4</v>
      </c>
    </row>
    <row r="157" spans="2:15" ht="15" x14ac:dyDescent="0.25">
      <c r="B157" s="43" t="s">
        <v>2767</v>
      </c>
      <c r="C157" s="3" t="s">
        <v>2622</v>
      </c>
      <c r="D157" s="3" t="s">
        <v>2768</v>
      </c>
      <c r="E157" s="3" t="s">
        <v>220</v>
      </c>
      <c r="F157" s="3" t="s">
        <v>137</v>
      </c>
      <c r="G157" s="10">
        <v>3.6100000000000003</v>
      </c>
      <c r="H157" s="3" t="s">
        <v>74</v>
      </c>
      <c r="I157" s="41">
        <v>4.5999999999999999E-2</v>
      </c>
      <c r="J157" s="41">
        <v>2.1200000000000004E-2</v>
      </c>
      <c r="K157" s="10">
        <v>3400000</v>
      </c>
      <c r="L157" s="10">
        <v>112.47</v>
      </c>
      <c r="M157" s="10">
        <v>3823.9799999999996</v>
      </c>
      <c r="N157" s="41">
        <v>4.4789713591220455E-3</v>
      </c>
      <c r="O157" s="41">
        <v>8.0232854830365968E-4</v>
      </c>
    </row>
    <row r="158" spans="2:15" ht="15" x14ac:dyDescent="0.25">
      <c r="B158" s="43" t="s">
        <v>2769</v>
      </c>
      <c r="C158" s="3" t="s">
        <v>2580</v>
      </c>
      <c r="D158" s="3" t="s">
        <v>2770</v>
      </c>
      <c r="E158" s="3" t="s">
        <v>220</v>
      </c>
      <c r="F158" s="3" t="s">
        <v>137</v>
      </c>
      <c r="G158" s="10">
        <v>1.1799999999999558</v>
      </c>
      <c r="H158" s="3" t="s">
        <v>74</v>
      </c>
      <c r="I158" s="41">
        <v>4.2999999999999997E-2</v>
      </c>
      <c r="J158" s="41">
        <v>1.519999999999869E-2</v>
      </c>
      <c r="K158" s="10">
        <v>2330136.7979430002</v>
      </c>
      <c r="L158" s="10">
        <v>108.18</v>
      </c>
      <c r="M158" s="10">
        <v>2520.7419880149996</v>
      </c>
      <c r="N158" s="41">
        <v>2.9525079022525093E-3</v>
      </c>
      <c r="O158" s="41">
        <v>5.2888960190486248E-4</v>
      </c>
    </row>
    <row r="159" spans="2:15" ht="15" x14ac:dyDescent="0.25">
      <c r="B159" s="43" t="s">
        <v>2771</v>
      </c>
      <c r="C159" s="3" t="s">
        <v>2622</v>
      </c>
      <c r="D159" s="3" t="s">
        <v>2772</v>
      </c>
      <c r="E159" s="3" t="s">
        <v>220</v>
      </c>
      <c r="F159" s="3" t="s">
        <v>87</v>
      </c>
      <c r="G159" s="10">
        <v>7.579277600005855</v>
      </c>
      <c r="H159" s="3" t="s">
        <v>74</v>
      </c>
      <c r="I159" s="41">
        <v>5.0000000000000001E-3</v>
      </c>
      <c r="J159" s="41">
        <v>0.5</v>
      </c>
      <c r="K159" s="10">
        <v>0</v>
      </c>
      <c r="L159" s="10">
        <v>100.1134</v>
      </c>
      <c r="M159" s="10">
        <v>8.9190199999993638</v>
      </c>
      <c r="N159" s="41">
        <v>1.0446716544394546E-5</v>
      </c>
      <c r="O159" s="41">
        <v>1.8713446118679482E-6</v>
      </c>
    </row>
    <row r="160" spans="2:15" ht="15" x14ac:dyDescent="0.25">
      <c r="B160" s="43" t="s">
        <v>2771</v>
      </c>
      <c r="C160" s="3" t="s">
        <v>2622</v>
      </c>
      <c r="D160" s="3" t="s">
        <v>2773</v>
      </c>
      <c r="E160" s="3" t="s">
        <v>220</v>
      </c>
      <c r="F160" s="3" t="s">
        <v>87</v>
      </c>
      <c r="G160" s="10">
        <v>9.4599999999999973</v>
      </c>
      <c r="H160" s="3" t="s">
        <v>74</v>
      </c>
      <c r="I160" s="41">
        <v>4.4999999999999998E-2</v>
      </c>
      <c r="J160" s="41">
        <v>2.8399999999999998E-2</v>
      </c>
      <c r="K160" s="10">
        <v>1548029.1600000001</v>
      </c>
      <c r="L160" s="10">
        <v>116.9</v>
      </c>
      <c r="M160" s="10">
        <v>1809.64609</v>
      </c>
      <c r="N160" s="41">
        <v>2.119611767649725E-3</v>
      </c>
      <c r="O160" s="41">
        <v>3.7969098173450019E-4</v>
      </c>
    </row>
    <row r="161" spans="2:15" ht="15" x14ac:dyDescent="0.25">
      <c r="B161" s="43" t="s">
        <v>2771</v>
      </c>
      <c r="C161" s="3" t="s">
        <v>2622</v>
      </c>
      <c r="D161" s="3" t="s">
        <v>2774</v>
      </c>
      <c r="E161" s="3" t="s">
        <v>220</v>
      </c>
      <c r="F161" s="3" t="s">
        <v>87</v>
      </c>
      <c r="G161" s="10">
        <v>9.48</v>
      </c>
      <c r="H161" s="3" t="s">
        <v>74</v>
      </c>
      <c r="I161" s="41">
        <v>4.4999999999999998E-2</v>
      </c>
      <c r="J161" s="41">
        <v>2.7700000000000002E-2</v>
      </c>
      <c r="K161" s="10">
        <v>303708.12</v>
      </c>
      <c r="L161" s="10">
        <v>117.62</v>
      </c>
      <c r="M161" s="10">
        <v>357.22149000000002</v>
      </c>
      <c r="N161" s="41">
        <v>4.1840826117628817E-4</v>
      </c>
      <c r="O161" s="41">
        <v>7.4950444169313206E-5</v>
      </c>
    </row>
    <row r="162" spans="2:15" ht="15" x14ac:dyDescent="0.25">
      <c r="B162" s="43" t="s">
        <v>2771</v>
      </c>
      <c r="C162" s="3" t="s">
        <v>2622</v>
      </c>
      <c r="D162" s="3" t="s">
        <v>2775</v>
      </c>
      <c r="E162" s="3" t="s">
        <v>220</v>
      </c>
      <c r="F162" s="3" t="s">
        <v>87</v>
      </c>
      <c r="G162" s="10">
        <v>9.4499999999999993</v>
      </c>
      <c r="H162" s="3" t="s">
        <v>74</v>
      </c>
      <c r="I162" s="41">
        <v>4.4999999999999998E-2</v>
      </c>
      <c r="J162" s="41">
        <v>2.909999999999999E-2</v>
      </c>
      <c r="K162" s="10">
        <v>1112228.5899999999</v>
      </c>
      <c r="L162" s="10">
        <v>116.1</v>
      </c>
      <c r="M162" s="10">
        <v>1291.2974000000002</v>
      </c>
      <c r="N162" s="41">
        <v>1.5124775942104208E-3</v>
      </c>
      <c r="O162" s="41">
        <v>2.7093362631872822E-4</v>
      </c>
    </row>
    <row r="163" spans="2:15" ht="15" x14ac:dyDescent="0.25">
      <c r="B163" s="43" t="s">
        <v>2771</v>
      </c>
      <c r="C163" s="3" t="s">
        <v>2622</v>
      </c>
      <c r="D163" s="3" t="s">
        <v>2776</v>
      </c>
      <c r="E163" s="3" t="s">
        <v>220</v>
      </c>
      <c r="F163" s="3" t="s">
        <v>87</v>
      </c>
      <c r="G163" s="10">
        <v>9.43</v>
      </c>
      <c r="H163" s="3" t="s">
        <v>74</v>
      </c>
      <c r="I163" s="41">
        <v>4.4999999999999998E-2</v>
      </c>
      <c r="J163" s="41">
        <v>2.98E-2</v>
      </c>
      <c r="K163" s="10">
        <v>963003.17999999993</v>
      </c>
      <c r="L163" s="10">
        <v>115.37</v>
      </c>
      <c r="M163" s="10">
        <v>1111.01677</v>
      </c>
      <c r="N163" s="41">
        <v>1.3013175519574593E-3</v>
      </c>
      <c r="O163" s="41">
        <v>2.3310803723218244E-4</v>
      </c>
    </row>
    <row r="164" spans="2:15" ht="15" x14ac:dyDescent="0.25">
      <c r="B164" s="43" t="s">
        <v>2771</v>
      </c>
      <c r="C164" s="3" t="s">
        <v>2622</v>
      </c>
      <c r="D164" s="3" t="s">
        <v>2777</v>
      </c>
      <c r="E164" s="3" t="s">
        <v>220</v>
      </c>
      <c r="F164" s="3" t="s">
        <v>87</v>
      </c>
      <c r="G164" s="10">
        <v>9.3800000000000026</v>
      </c>
      <c r="H164" s="3" t="s">
        <v>74</v>
      </c>
      <c r="I164" s="41">
        <v>4.4999999999999998E-2</v>
      </c>
      <c r="J164" s="41">
        <v>3.2300000000000002E-2</v>
      </c>
      <c r="K164" s="10">
        <v>1143744.6499999999</v>
      </c>
      <c r="L164" s="10">
        <v>113.1</v>
      </c>
      <c r="M164" s="10">
        <v>1293.5751999999998</v>
      </c>
      <c r="N164" s="41">
        <v>1.515145547746215E-3</v>
      </c>
      <c r="O164" s="41">
        <v>2.7141154303568954E-4</v>
      </c>
    </row>
    <row r="165" spans="2:15" ht="15" x14ac:dyDescent="0.25">
      <c r="B165" s="43" t="s">
        <v>2771</v>
      </c>
      <c r="C165" s="3" t="s">
        <v>2622</v>
      </c>
      <c r="D165" s="3" t="s">
        <v>2778</v>
      </c>
      <c r="E165" s="3" t="s">
        <v>220</v>
      </c>
      <c r="F165" s="3" t="s">
        <v>87</v>
      </c>
      <c r="G165" s="10">
        <v>9.19</v>
      </c>
      <c r="H165" s="3" t="s">
        <v>74</v>
      </c>
      <c r="I165" s="41">
        <v>4.4999999999999998E-2</v>
      </c>
      <c r="J165" s="41">
        <v>4.0900000000000006E-2</v>
      </c>
      <c r="K165" s="10">
        <v>804497.21</v>
      </c>
      <c r="L165" s="10">
        <v>104.47</v>
      </c>
      <c r="M165" s="10">
        <v>840.45824000000005</v>
      </c>
      <c r="N165" s="41">
        <v>9.8441633729729828E-4</v>
      </c>
      <c r="O165" s="41">
        <v>1.7634078619894688E-4</v>
      </c>
    </row>
    <row r="166" spans="2:15" ht="15" x14ac:dyDescent="0.25">
      <c r="B166" s="43" t="s">
        <v>2771</v>
      </c>
      <c r="C166" s="3" t="s">
        <v>2622</v>
      </c>
      <c r="D166" s="3" t="s">
        <v>2779</v>
      </c>
      <c r="E166" s="3" t="s">
        <v>220</v>
      </c>
      <c r="F166" s="3" t="s">
        <v>87</v>
      </c>
      <c r="G166" s="10">
        <v>9.0900000000000016</v>
      </c>
      <c r="H166" s="3" t="s">
        <v>74</v>
      </c>
      <c r="I166" s="41">
        <v>4.4999999999999998E-2</v>
      </c>
      <c r="J166" s="41">
        <v>4.5900000000000017E-2</v>
      </c>
      <c r="K166" s="10">
        <v>1052019.33</v>
      </c>
      <c r="L166" s="10">
        <v>99.97</v>
      </c>
      <c r="M166" s="10">
        <v>1051.70372</v>
      </c>
      <c r="N166" s="41">
        <v>1.2318450515332484E-3</v>
      </c>
      <c r="O166" s="41">
        <v>2.2066326678307904E-4</v>
      </c>
    </row>
    <row r="167" spans="2:15" ht="15" x14ac:dyDescent="0.25">
      <c r="B167" s="43" t="s">
        <v>2771</v>
      </c>
      <c r="C167" s="3" t="s">
        <v>2622</v>
      </c>
      <c r="D167" s="3" t="s">
        <v>2780</v>
      </c>
      <c r="E167" s="3" t="s">
        <v>220</v>
      </c>
      <c r="F167" s="3" t="s">
        <v>87</v>
      </c>
      <c r="G167" s="10">
        <v>9.09</v>
      </c>
      <c r="H167" s="3" t="s">
        <v>74</v>
      </c>
      <c r="I167" s="41">
        <v>4.4999999999999998E-2</v>
      </c>
      <c r="J167" s="41">
        <v>4.5899999999999996E-2</v>
      </c>
      <c r="K167" s="10">
        <v>431061.87</v>
      </c>
      <c r="L167" s="10">
        <v>99.95</v>
      </c>
      <c r="M167" s="10">
        <v>430.84634</v>
      </c>
      <c r="N167" s="41">
        <v>5.046439617996326E-4</v>
      </c>
      <c r="O167" s="41">
        <v>9.0398045626322582E-5</v>
      </c>
    </row>
    <row r="168" spans="2:15" ht="15" x14ac:dyDescent="0.25">
      <c r="B168" s="43" t="s">
        <v>2771</v>
      </c>
      <c r="C168" s="3" t="s">
        <v>2580</v>
      </c>
      <c r="D168" s="3" t="s">
        <v>2781</v>
      </c>
      <c r="E168" s="3" t="s">
        <v>220</v>
      </c>
      <c r="F168" s="3" t="s">
        <v>87</v>
      </c>
      <c r="G168" s="10">
        <v>9.4600000000000009</v>
      </c>
      <c r="H168" s="3" t="s">
        <v>74</v>
      </c>
      <c r="I168" s="41">
        <v>4.4999999999999998E-2</v>
      </c>
      <c r="J168" s="41">
        <v>2.86E-2</v>
      </c>
      <c r="K168" s="10">
        <v>1046484.64</v>
      </c>
      <c r="L168" s="10">
        <v>116.7</v>
      </c>
      <c r="M168" s="10">
        <v>1221.24757</v>
      </c>
      <c r="N168" s="41">
        <v>1.4304292617710855E-3</v>
      </c>
      <c r="O168" s="41">
        <v>2.5623611785560387E-4</v>
      </c>
    </row>
    <row r="169" spans="2:15" ht="15" x14ac:dyDescent="0.25">
      <c r="B169" s="43" t="s">
        <v>2771</v>
      </c>
      <c r="C169" s="3" t="s">
        <v>2580</v>
      </c>
      <c r="D169" s="3" t="s">
        <v>2782</v>
      </c>
      <c r="E169" s="3" t="s">
        <v>220</v>
      </c>
      <c r="F169" s="3" t="s">
        <v>87</v>
      </c>
      <c r="G169" s="10">
        <v>9.4599999999999991</v>
      </c>
      <c r="H169" s="3" t="s">
        <v>74</v>
      </c>
      <c r="I169" s="41">
        <v>4.4999999999999998E-2</v>
      </c>
      <c r="J169" s="41">
        <v>2.8700000000000003E-2</v>
      </c>
      <c r="K169" s="10">
        <v>556106.23999999999</v>
      </c>
      <c r="L169" s="10">
        <v>116.55</v>
      </c>
      <c r="M169" s="10">
        <v>648.14181999999994</v>
      </c>
      <c r="N169" s="41">
        <v>7.591589517804058E-4</v>
      </c>
      <c r="O169" s="41">
        <v>1.3598990725252011E-4</v>
      </c>
    </row>
    <row r="170" spans="2:15" ht="15" x14ac:dyDescent="0.25">
      <c r="B170" s="43" t="s">
        <v>2783</v>
      </c>
      <c r="C170" s="3" t="s">
        <v>2580</v>
      </c>
      <c r="D170" s="3" t="s">
        <v>2784</v>
      </c>
      <c r="E170" s="3" t="s">
        <v>220</v>
      </c>
      <c r="F170" s="3" t="s">
        <v>137</v>
      </c>
      <c r="G170" s="10">
        <v>2.5399999999999996</v>
      </c>
      <c r="H170" s="3" t="s">
        <v>47</v>
      </c>
      <c r="I170" s="41">
        <v>1.04E-2</v>
      </c>
      <c r="J170" s="41">
        <v>1.2100000000000001E-2</v>
      </c>
      <c r="K170" s="10">
        <v>86296</v>
      </c>
      <c r="L170" s="10">
        <v>99.63</v>
      </c>
      <c r="M170" s="10">
        <v>347.67259999999999</v>
      </c>
      <c r="N170" s="41">
        <v>4.072237871933157E-4</v>
      </c>
      <c r="O170" s="41">
        <v>7.2946943352987972E-5</v>
      </c>
    </row>
    <row r="171" spans="2:15" ht="15" x14ac:dyDescent="0.25">
      <c r="B171" s="43" t="s">
        <v>2785</v>
      </c>
      <c r="C171" s="3" t="s">
        <v>2580</v>
      </c>
      <c r="D171" s="3" t="s">
        <v>2786</v>
      </c>
      <c r="E171" s="3" t="s">
        <v>220</v>
      </c>
      <c r="F171" s="3" t="s">
        <v>73</v>
      </c>
      <c r="G171" s="10">
        <v>2.9199999999999995</v>
      </c>
      <c r="H171" s="3" t="s">
        <v>74</v>
      </c>
      <c r="I171" s="41">
        <v>4.9500000000000002E-2</v>
      </c>
      <c r="J171" s="41">
        <v>2.2699999999999998E-2</v>
      </c>
      <c r="K171" s="10">
        <v>8800000</v>
      </c>
      <c r="L171" s="10">
        <v>108.08</v>
      </c>
      <c r="M171" s="10">
        <v>9511.0400000000009</v>
      </c>
      <c r="N171" s="41">
        <v>1.1140140836370521E-2</v>
      </c>
      <c r="O171" s="41">
        <v>1.9955593167480063E-3</v>
      </c>
    </row>
    <row r="172" spans="2:15" ht="15" x14ac:dyDescent="0.25">
      <c r="B172" s="43" t="s">
        <v>2785</v>
      </c>
      <c r="C172" s="3" t="s">
        <v>2580</v>
      </c>
      <c r="D172" s="3" t="s">
        <v>2787</v>
      </c>
      <c r="E172" s="3" t="s">
        <v>220</v>
      </c>
      <c r="F172" s="3" t="s">
        <v>73</v>
      </c>
      <c r="G172" s="10">
        <v>2.4700000000000006</v>
      </c>
      <c r="H172" s="3" t="s">
        <v>74</v>
      </c>
      <c r="I172" s="41">
        <v>3.7100000000000001E-2</v>
      </c>
      <c r="J172" s="41">
        <v>2.2300000000000004E-2</v>
      </c>
      <c r="K172" s="10">
        <v>2250000</v>
      </c>
      <c r="L172" s="10">
        <v>103.9</v>
      </c>
      <c r="M172" s="10">
        <v>2337.75</v>
      </c>
      <c r="N172" s="41">
        <v>2.7381720863570319E-3</v>
      </c>
      <c r="O172" s="41">
        <v>4.9049512910550805E-4</v>
      </c>
    </row>
    <row r="173" spans="2:15" ht="15" x14ac:dyDescent="0.25">
      <c r="B173" s="43" t="s">
        <v>2788</v>
      </c>
      <c r="C173" s="3" t="s">
        <v>2580</v>
      </c>
      <c r="D173" s="3" t="s">
        <v>2789</v>
      </c>
      <c r="E173" s="3" t="s">
        <v>220</v>
      </c>
      <c r="F173" s="3" t="s">
        <v>137</v>
      </c>
      <c r="G173" s="10">
        <v>2.4000000000000004</v>
      </c>
      <c r="H173" s="3" t="s">
        <v>74</v>
      </c>
      <c r="I173" s="41">
        <v>2.1499999999999998E-2</v>
      </c>
      <c r="J173" s="41">
        <v>1.1100000000000002E-2</v>
      </c>
      <c r="K173" s="10">
        <v>1097167.6199999999</v>
      </c>
      <c r="L173" s="10">
        <v>102.69</v>
      </c>
      <c r="M173" s="10">
        <v>1126.6814299999999</v>
      </c>
      <c r="N173" s="41">
        <v>1.319665337115955E-3</v>
      </c>
      <c r="O173" s="41">
        <v>2.3639471862629808E-4</v>
      </c>
    </row>
    <row r="174" spans="2:15" ht="15" x14ac:dyDescent="0.25">
      <c r="B174" s="43" t="s">
        <v>2790</v>
      </c>
      <c r="C174" s="3" t="s">
        <v>2580</v>
      </c>
      <c r="D174" s="3" t="s">
        <v>2791</v>
      </c>
      <c r="E174" s="3" t="s">
        <v>220</v>
      </c>
      <c r="F174" s="3" t="s">
        <v>137</v>
      </c>
      <c r="G174" s="10">
        <v>3.2399999999999998</v>
      </c>
      <c r="H174" s="3" t="s">
        <v>74</v>
      </c>
      <c r="I174" s="41">
        <v>1.8100000000000002E-2</v>
      </c>
      <c r="J174" s="41">
        <v>1.4499999999999997E-2</v>
      </c>
      <c r="K174" s="10">
        <v>1237500</v>
      </c>
      <c r="L174" s="10">
        <v>102.07</v>
      </c>
      <c r="M174" s="10">
        <v>1263.11625</v>
      </c>
      <c r="N174" s="41">
        <v>1.4794694289697232E-3</v>
      </c>
      <c r="O174" s="41">
        <v>2.6502079697102561E-4</v>
      </c>
    </row>
    <row r="175" spans="2:15" ht="15" x14ac:dyDescent="0.25">
      <c r="B175" s="43" t="s">
        <v>2790</v>
      </c>
      <c r="C175" s="3" t="s">
        <v>2580</v>
      </c>
      <c r="D175" s="3" t="s">
        <v>2792</v>
      </c>
      <c r="E175" s="3" t="s">
        <v>220</v>
      </c>
      <c r="F175" s="3" t="s">
        <v>137</v>
      </c>
      <c r="G175" s="10">
        <v>0.99999999421549879</v>
      </c>
      <c r="H175" s="3" t="s">
        <v>74</v>
      </c>
      <c r="I175" s="41">
        <v>2E-3</v>
      </c>
      <c r="J175" s="41">
        <v>0.5</v>
      </c>
      <c r="K175" s="10">
        <v>-1.4551915228366852E-11</v>
      </c>
      <c r="L175" s="10">
        <v>100.04859999999999</v>
      </c>
      <c r="M175" s="10">
        <v>9.3554056999991531E-2</v>
      </c>
      <c r="N175" s="41">
        <v>1.0957848676840188E-7</v>
      </c>
      <c r="O175" s="41">
        <v>1.9629048985800408E-8</v>
      </c>
    </row>
    <row r="176" spans="2:15" ht="15" x14ac:dyDescent="0.25">
      <c r="B176" s="43" t="s">
        <v>2793</v>
      </c>
      <c r="C176" s="3" t="s">
        <v>2580</v>
      </c>
      <c r="D176" s="3" t="s">
        <v>2794</v>
      </c>
      <c r="E176" s="3" t="s">
        <v>220</v>
      </c>
      <c r="F176" s="3" t="s">
        <v>73</v>
      </c>
      <c r="G176" s="10">
        <v>1.5299999999988385</v>
      </c>
      <c r="H176" s="3" t="s">
        <v>74</v>
      </c>
      <c r="I176" s="41">
        <v>5.9200000000000003E-2</v>
      </c>
      <c r="J176" s="41">
        <v>1.3400000000035786E-2</v>
      </c>
      <c r="K176" s="10">
        <v>39366.839936000004</v>
      </c>
      <c r="L176" s="10">
        <v>108.37</v>
      </c>
      <c r="M176" s="10">
        <v>42.661844443999996</v>
      </c>
      <c r="N176" s="41">
        <v>4.996918901040172E-5</v>
      </c>
      <c r="O176" s="41">
        <v>8.9510969515298371E-6</v>
      </c>
    </row>
    <row r="177" spans="2:15" ht="15" x14ac:dyDescent="0.25">
      <c r="B177" s="43" t="s">
        <v>2793</v>
      </c>
      <c r="C177" s="3" t="s">
        <v>2580</v>
      </c>
      <c r="D177" s="3" t="s">
        <v>2795</v>
      </c>
      <c r="E177" s="3" t="s">
        <v>220</v>
      </c>
      <c r="F177" s="3" t="s">
        <v>73</v>
      </c>
      <c r="G177" s="10">
        <v>4.5500000000135303</v>
      </c>
      <c r="H177" s="3" t="s">
        <v>74</v>
      </c>
      <c r="I177" s="41">
        <v>3.5000000000000003E-2</v>
      </c>
      <c r="J177" s="41">
        <v>3.4299999999889502E-2</v>
      </c>
      <c r="K177" s="10">
        <v>68251.975959000003</v>
      </c>
      <c r="L177" s="10">
        <v>100.77</v>
      </c>
      <c r="M177" s="10">
        <v>68.777516183000003</v>
      </c>
      <c r="N177" s="41">
        <v>8.0558090035829172E-5</v>
      </c>
      <c r="O177" s="41">
        <v>1.443055787818918E-5</v>
      </c>
    </row>
    <row r="178" spans="2:15" ht="15" x14ac:dyDescent="0.25">
      <c r="B178" s="43" t="s">
        <v>2796</v>
      </c>
      <c r="C178" s="3" t="s">
        <v>2622</v>
      </c>
      <c r="D178" s="3" t="s">
        <v>2797</v>
      </c>
      <c r="E178" s="3" t="s">
        <v>220</v>
      </c>
      <c r="F178" s="3" t="s">
        <v>137</v>
      </c>
      <c r="G178" s="10">
        <v>2.5899999999986596</v>
      </c>
      <c r="H178" s="3" t="s">
        <v>74</v>
      </c>
      <c r="I178" s="41">
        <v>2.86E-2</v>
      </c>
      <c r="J178" s="41">
        <v>2.7199999999993944E-2</v>
      </c>
      <c r="K178" s="10">
        <v>243309.671993</v>
      </c>
      <c r="L178" s="10">
        <v>100.88</v>
      </c>
      <c r="M178" s="10">
        <v>245.450797107</v>
      </c>
      <c r="N178" s="41">
        <v>2.8749289753501048E-4</v>
      </c>
      <c r="O178" s="41">
        <v>5.1499270844208243E-5</v>
      </c>
    </row>
    <row r="179" spans="2:15" ht="15" x14ac:dyDescent="0.25">
      <c r="B179" s="43" t="s">
        <v>2798</v>
      </c>
      <c r="C179" s="3" t="s">
        <v>2580</v>
      </c>
      <c r="D179" s="3" t="s">
        <v>2799</v>
      </c>
      <c r="E179" s="3" t="s">
        <v>220</v>
      </c>
      <c r="F179" s="3" t="s">
        <v>137</v>
      </c>
      <c r="G179" s="10">
        <v>5.5699999999999994</v>
      </c>
      <c r="H179" s="3" t="s">
        <v>74</v>
      </c>
      <c r="I179" s="41">
        <v>2.4900000000000002E-2</v>
      </c>
      <c r="J179" s="41">
        <v>2.0399999999999995E-2</v>
      </c>
      <c r="K179" s="10">
        <v>2704800</v>
      </c>
      <c r="L179" s="10">
        <v>102.66</v>
      </c>
      <c r="M179" s="10">
        <v>2776.7476799999999</v>
      </c>
      <c r="N179" s="41">
        <v>3.2523635924425827E-3</v>
      </c>
      <c r="O179" s="41">
        <v>5.8260344852743872E-4</v>
      </c>
    </row>
    <row r="180" spans="2:15" ht="15" x14ac:dyDescent="0.25">
      <c r="B180" s="43" t="s">
        <v>2800</v>
      </c>
      <c r="C180" s="3" t="s">
        <v>2622</v>
      </c>
      <c r="D180" s="3" t="s">
        <v>2801</v>
      </c>
      <c r="E180" s="3" t="s">
        <v>220</v>
      </c>
      <c r="F180" s="3" t="s">
        <v>87</v>
      </c>
      <c r="G180" s="10">
        <v>5.4</v>
      </c>
      <c r="H180" s="3" t="s">
        <v>74</v>
      </c>
      <c r="I180" s="41">
        <v>0.03</v>
      </c>
      <c r="J180" s="41">
        <v>1.9900000000000001E-2</v>
      </c>
      <c r="K180" s="10">
        <v>7679355.4499999993</v>
      </c>
      <c r="L180" s="10">
        <v>105.93</v>
      </c>
      <c r="M180" s="10">
        <v>8134.7412199999999</v>
      </c>
      <c r="N180" s="41">
        <v>9.5281023797848131E-3</v>
      </c>
      <c r="O180" s="41">
        <v>1.7067911217811134E-3</v>
      </c>
    </row>
    <row r="181" spans="2:15" ht="15" x14ac:dyDescent="0.25">
      <c r="B181" s="43" t="s">
        <v>2800</v>
      </c>
      <c r="C181" s="3" t="s">
        <v>2622</v>
      </c>
      <c r="D181" s="3" t="s">
        <v>2802</v>
      </c>
      <c r="E181" s="3" t="s">
        <v>220</v>
      </c>
      <c r="F181" s="3" t="s">
        <v>87</v>
      </c>
      <c r="G181" s="10">
        <v>5.4</v>
      </c>
      <c r="H181" s="3" t="s">
        <v>74</v>
      </c>
      <c r="I181" s="41">
        <v>0.03</v>
      </c>
      <c r="J181" s="41">
        <v>1.9900000000000001E-2</v>
      </c>
      <c r="K181" s="10">
        <v>524850.21000000008</v>
      </c>
      <c r="L181" s="10">
        <v>105.93</v>
      </c>
      <c r="M181" s="10">
        <v>555.97383000000002</v>
      </c>
      <c r="N181" s="41">
        <v>6.5120394484055599E-4</v>
      </c>
      <c r="O181" s="41">
        <v>1.1665167598123571E-4</v>
      </c>
    </row>
    <row r="182" spans="2:15" ht="15" x14ac:dyDescent="0.25">
      <c r="B182" s="43" t="s">
        <v>2803</v>
      </c>
      <c r="C182" s="3" t="s">
        <v>2580</v>
      </c>
      <c r="D182" s="3" t="s">
        <v>2804</v>
      </c>
      <c r="E182" s="3" t="s">
        <v>220</v>
      </c>
      <c r="F182" s="3" t="s">
        <v>137</v>
      </c>
      <c r="G182" s="10">
        <v>3.610000000001194</v>
      </c>
      <c r="H182" s="3" t="s">
        <v>74</v>
      </c>
      <c r="I182" s="41">
        <v>2.6000000000000002E-2</v>
      </c>
      <c r="J182" s="41">
        <v>2.6900000000012008E-2</v>
      </c>
      <c r="K182" s="10">
        <v>195533.85811700003</v>
      </c>
      <c r="L182" s="10">
        <v>100.16</v>
      </c>
      <c r="M182" s="10">
        <v>195.84671228900001</v>
      </c>
      <c r="N182" s="41">
        <v>2.2939236479287199E-4</v>
      </c>
      <c r="O182" s="41">
        <v>4.109158739346908E-5</v>
      </c>
    </row>
    <row r="183" spans="2:15" ht="15" x14ac:dyDescent="0.25">
      <c r="B183" s="43" t="s">
        <v>2805</v>
      </c>
      <c r="C183" s="3" t="s">
        <v>2580</v>
      </c>
      <c r="D183" s="3" t="s">
        <v>2806</v>
      </c>
      <c r="E183" s="3" t="s">
        <v>220</v>
      </c>
      <c r="F183" s="3" t="s">
        <v>87</v>
      </c>
      <c r="G183" s="10">
        <v>7.4899999999999993</v>
      </c>
      <c r="H183" s="3" t="s">
        <v>74</v>
      </c>
      <c r="I183" s="41">
        <v>3.2000000000000001E-2</v>
      </c>
      <c r="J183" s="41">
        <v>2.1899999999999999E-2</v>
      </c>
      <c r="K183" s="10">
        <v>2976841.89</v>
      </c>
      <c r="L183" s="10">
        <v>107.84</v>
      </c>
      <c r="M183" s="10">
        <v>3210.2262900000001</v>
      </c>
      <c r="N183" s="41">
        <v>3.760090693259542E-3</v>
      </c>
      <c r="O183" s="41">
        <v>6.7355378401088488E-4</v>
      </c>
    </row>
    <row r="184" spans="2:15" ht="15" x14ac:dyDescent="0.25">
      <c r="B184" s="43" t="s">
        <v>2807</v>
      </c>
      <c r="C184" s="3" t="s">
        <v>2622</v>
      </c>
      <c r="D184" s="3" t="s">
        <v>2808</v>
      </c>
      <c r="E184" s="3" t="s">
        <v>220</v>
      </c>
      <c r="F184" s="3" t="s">
        <v>87</v>
      </c>
      <c r="G184" s="10">
        <v>0.18999999999999997</v>
      </c>
      <c r="H184" s="3" t="s">
        <v>74</v>
      </c>
      <c r="I184" s="41">
        <v>2.6000000000000002E-2</v>
      </c>
      <c r="J184" s="41">
        <v>2.4900000000000002E-2</v>
      </c>
      <c r="K184" s="10">
        <v>829274</v>
      </c>
      <c r="L184" s="10">
        <v>100.16</v>
      </c>
      <c r="M184" s="10">
        <v>830.60082999999997</v>
      </c>
      <c r="N184" s="41">
        <v>9.728704983898972E-4</v>
      </c>
      <c r="O184" s="41">
        <v>1.7427255324392775E-4</v>
      </c>
    </row>
    <row r="185" spans="2:15" ht="15" x14ac:dyDescent="0.25">
      <c r="B185" s="43" t="s">
        <v>2807</v>
      </c>
      <c r="C185" s="3" t="s">
        <v>2622</v>
      </c>
      <c r="D185" s="3" t="s">
        <v>2809</v>
      </c>
      <c r="E185" s="3" t="s">
        <v>220</v>
      </c>
      <c r="F185" s="3" t="s">
        <v>87</v>
      </c>
      <c r="G185" s="10">
        <v>9.16</v>
      </c>
      <c r="H185" s="3" t="s">
        <v>74</v>
      </c>
      <c r="I185" s="41">
        <v>4.4999999999999998E-2</v>
      </c>
      <c r="J185" s="41">
        <v>4.250000000000001E-2</v>
      </c>
      <c r="K185" s="10">
        <v>326123.43</v>
      </c>
      <c r="L185" s="10">
        <v>102.92</v>
      </c>
      <c r="M185" s="10">
        <v>335.64624000000003</v>
      </c>
      <c r="N185" s="41">
        <v>3.9313748914926455E-4</v>
      </c>
      <c r="O185" s="41">
        <v>7.0423632049012235E-5</v>
      </c>
    </row>
    <row r="186" spans="2:15" ht="15" x14ac:dyDescent="0.25">
      <c r="B186" s="43" t="s">
        <v>2810</v>
      </c>
      <c r="C186" s="3" t="s">
        <v>2622</v>
      </c>
      <c r="D186" s="3" t="s">
        <v>2811</v>
      </c>
      <c r="E186" s="3" t="s">
        <v>220</v>
      </c>
      <c r="F186" s="3" t="s">
        <v>87</v>
      </c>
      <c r="G186" s="10">
        <v>2.25</v>
      </c>
      <c r="H186" s="3" t="s">
        <v>74</v>
      </c>
      <c r="I186" s="41">
        <v>2.2000000000000002E-2</v>
      </c>
      <c r="J186" s="41">
        <v>2.2000000000000002E-2</v>
      </c>
      <c r="K186" s="10">
        <v>178664</v>
      </c>
      <c r="L186" s="10">
        <v>100.06</v>
      </c>
      <c r="M186" s="10">
        <v>178.77119999999999</v>
      </c>
      <c r="N186" s="41">
        <v>2.0939206916246398E-4</v>
      </c>
      <c r="O186" s="41">
        <v>3.7508887958227611E-5</v>
      </c>
    </row>
    <row r="187" spans="2:15" ht="15" x14ac:dyDescent="0.25">
      <c r="B187" s="43" t="s">
        <v>2810</v>
      </c>
      <c r="C187" s="3" t="s">
        <v>2580</v>
      </c>
      <c r="D187" s="3" t="s">
        <v>2812</v>
      </c>
      <c r="E187" s="3" t="s">
        <v>220</v>
      </c>
      <c r="F187" s="3" t="s">
        <v>87</v>
      </c>
      <c r="G187" s="10">
        <v>4.2</v>
      </c>
      <c r="H187" s="3" t="s">
        <v>74</v>
      </c>
      <c r="I187" s="41">
        <v>2.4E-2</v>
      </c>
      <c r="J187" s="41">
        <v>2.4799999999999996E-2</v>
      </c>
      <c r="K187" s="10">
        <v>180402</v>
      </c>
      <c r="L187" s="10">
        <v>99.78</v>
      </c>
      <c r="M187" s="10">
        <v>180.00512000000001</v>
      </c>
      <c r="N187" s="41">
        <v>2.1083734145453873E-4</v>
      </c>
      <c r="O187" s="41">
        <v>3.7767782942595433E-5</v>
      </c>
    </row>
    <row r="188" spans="2:15" ht="15" x14ac:dyDescent="0.25">
      <c r="B188" s="43" t="s">
        <v>2813</v>
      </c>
      <c r="C188" s="3" t="s">
        <v>2580</v>
      </c>
      <c r="D188" s="3" t="s">
        <v>2814</v>
      </c>
      <c r="E188" s="3" t="s">
        <v>220</v>
      </c>
      <c r="F188" s="3" t="s">
        <v>73</v>
      </c>
      <c r="G188" s="10">
        <v>17.117421020950427</v>
      </c>
      <c r="H188" s="3" t="s">
        <v>74</v>
      </c>
      <c r="I188" s="41">
        <v>6.0000000000000001E-3</v>
      </c>
      <c r="J188" s="41">
        <v>0.5</v>
      </c>
      <c r="K188" s="10">
        <v>0</v>
      </c>
      <c r="L188" s="10">
        <v>100.1016</v>
      </c>
      <c r="M188" s="10">
        <v>15.516139999999723</v>
      </c>
      <c r="N188" s="41">
        <v>1.8173825873599418E-5</v>
      </c>
      <c r="O188" s="41">
        <v>3.2555196631457603E-6</v>
      </c>
    </row>
    <row r="189" spans="2:15" ht="15" x14ac:dyDescent="0.25">
      <c r="B189" s="43" t="s">
        <v>2815</v>
      </c>
      <c r="C189" s="3" t="s">
        <v>2622</v>
      </c>
      <c r="D189" s="3" t="s">
        <v>2816</v>
      </c>
      <c r="E189" s="3" t="s">
        <v>220</v>
      </c>
      <c r="F189" s="3" t="s">
        <v>87</v>
      </c>
      <c r="G189" s="10">
        <v>2.25</v>
      </c>
      <c r="H189" s="3" t="s">
        <v>74</v>
      </c>
      <c r="I189" s="41">
        <v>2.2000000000000002E-2</v>
      </c>
      <c r="J189" s="41">
        <v>1.9799999999999998E-2</v>
      </c>
      <c r="K189" s="10">
        <v>178032.04</v>
      </c>
      <c r="L189" s="10">
        <v>100.54</v>
      </c>
      <c r="M189" s="10">
        <v>178.99341000000001</v>
      </c>
      <c r="N189" s="41">
        <v>2.0965234045721725E-4</v>
      </c>
      <c r="O189" s="41">
        <v>3.7555510960104863E-5</v>
      </c>
    </row>
    <row r="190" spans="2:15" ht="15" x14ac:dyDescent="0.25">
      <c r="B190" s="43" t="s">
        <v>2815</v>
      </c>
      <c r="C190" s="3" t="s">
        <v>2622</v>
      </c>
      <c r="D190" s="3" t="s">
        <v>2817</v>
      </c>
      <c r="E190" s="3" t="s">
        <v>220</v>
      </c>
      <c r="F190" s="3" t="s">
        <v>87</v>
      </c>
      <c r="G190" s="10">
        <v>2.2499999999999996</v>
      </c>
      <c r="H190" s="3" t="s">
        <v>74</v>
      </c>
      <c r="I190" s="41">
        <v>2.2000000000000002E-2</v>
      </c>
      <c r="J190" s="41">
        <v>2.2200000000000001E-2</v>
      </c>
      <c r="K190" s="10">
        <v>109726.45</v>
      </c>
      <c r="L190" s="10">
        <v>100.38</v>
      </c>
      <c r="M190" s="10">
        <v>110.14341</v>
      </c>
      <c r="N190" s="41">
        <v>1.2900935119588406E-4</v>
      </c>
      <c r="O190" s="41">
        <v>2.3109744886352647E-5</v>
      </c>
    </row>
    <row r="191" spans="2:15" ht="15" x14ac:dyDescent="0.25">
      <c r="B191" s="43" t="s">
        <v>2815</v>
      </c>
      <c r="C191" s="3" t="s">
        <v>2580</v>
      </c>
      <c r="D191" s="3" t="s">
        <v>2818</v>
      </c>
      <c r="E191" s="3" t="s">
        <v>220</v>
      </c>
      <c r="F191" s="3" t="s">
        <v>87</v>
      </c>
      <c r="G191" s="10">
        <v>4.1899999999999995</v>
      </c>
      <c r="H191" s="3" t="s">
        <v>74</v>
      </c>
      <c r="I191" s="41">
        <v>2.4E-2</v>
      </c>
      <c r="J191" s="41">
        <v>2.5000000000000001E-3</v>
      </c>
      <c r="K191" s="10">
        <v>319023.99</v>
      </c>
      <c r="L191" s="10">
        <v>110.04</v>
      </c>
      <c r="M191" s="10">
        <v>351.05400000000003</v>
      </c>
      <c r="N191" s="41">
        <v>4.1118437112778593E-4</v>
      </c>
      <c r="O191" s="41">
        <v>7.3656411957225983E-5</v>
      </c>
    </row>
    <row r="192" spans="2:15" ht="15" x14ac:dyDescent="0.25">
      <c r="B192" s="43" t="s">
        <v>2819</v>
      </c>
      <c r="C192" s="3" t="s">
        <v>2580</v>
      </c>
      <c r="D192" s="3" t="s">
        <v>2820</v>
      </c>
      <c r="E192" s="3" t="s">
        <v>220</v>
      </c>
      <c r="F192" s="3" t="s">
        <v>137</v>
      </c>
      <c r="G192" s="10">
        <v>6.0099999999997555</v>
      </c>
      <c r="H192" s="3" t="s">
        <v>74</v>
      </c>
      <c r="I192" s="41">
        <v>2.1899999999999999E-2</v>
      </c>
      <c r="J192" s="41">
        <v>2.3899999999999314E-2</v>
      </c>
      <c r="K192" s="10">
        <v>2828582.6287060003</v>
      </c>
      <c r="L192" s="10">
        <v>98.96</v>
      </c>
      <c r="M192" s="10">
        <v>2799.1653693060002</v>
      </c>
      <c r="N192" s="41">
        <v>3.2786211012002832E-3</v>
      </c>
      <c r="O192" s="41">
        <v>5.8730701709139711E-4</v>
      </c>
    </row>
    <row r="193" spans="2:15" ht="15" x14ac:dyDescent="0.25">
      <c r="B193" s="43" t="s">
        <v>2819</v>
      </c>
      <c r="C193" s="3" t="s">
        <v>2580</v>
      </c>
      <c r="D193" s="3" t="s">
        <v>2821</v>
      </c>
      <c r="E193" s="3" t="s">
        <v>220</v>
      </c>
      <c r="F193" s="3" t="s">
        <v>137</v>
      </c>
      <c r="G193" s="10">
        <v>5.7099999999977502</v>
      </c>
      <c r="H193" s="3" t="s">
        <v>74</v>
      </c>
      <c r="I193" s="41">
        <v>3.5000000000000003E-2</v>
      </c>
      <c r="J193" s="41">
        <v>3.6899999999992772E-2</v>
      </c>
      <c r="K193" s="10">
        <v>186013.329138</v>
      </c>
      <c r="L193" s="10">
        <v>99.21</v>
      </c>
      <c r="M193" s="10">
        <v>184.54382384100001</v>
      </c>
      <c r="N193" s="41">
        <v>2.1615345830435913E-4</v>
      </c>
      <c r="O193" s="41">
        <v>3.872007130810199E-5</v>
      </c>
    </row>
    <row r="194" spans="2:15" ht="15" x14ac:dyDescent="0.25">
      <c r="B194" s="43" t="s">
        <v>2819</v>
      </c>
      <c r="C194" s="3" t="s">
        <v>2580</v>
      </c>
      <c r="D194" s="3" t="s">
        <v>2822</v>
      </c>
      <c r="E194" s="3" t="s">
        <v>220</v>
      </c>
      <c r="F194" s="3" t="s">
        <v>137</v>
      </c>
      <c r="G194" s="10">
        <v>9.9999911459600858E-3</v>
      </c>
      <c r="H194" s="3" t="s">
        <v>74</v>
      </c>
      <c r="I194" s="41">
        <v>2E-3</v>
      </c>
      <c r="J194" s="41">
        <v>0.5</v>
      </c>
      <c r="K194" s="10">
        <v>3.637978807091713E-12</v>
      </c>
      <c r="L194" s="10">
        <v>100.0989</v>
      </c>
      <c r="M194" s="10">
        <v>6.0990254000003574E-2</v>
      </c>
      <c r="N194" s="41">
        <v>7.1436984725755578E-8</v>
      </c>
      <c r="O194" s="41">
        <v>1.2796673087331614E-8</v>
      </c>
    </row>
    <row r="195" spans="2:15" ht="15" x14ac:dyDescent="0.25">
      <c r="B195" s="43" t="s">
        <v>2819</v>
      </c>
      <c r="C195" s="3" t="s">
        <v>2580</v>
      </c>
      <c r="D195" s="3" t="s">
        <v>2823</v>
      </c>
      <c r="E195" s="3" t="s">
        <v>530</v>
      </c>
      <c r="F195" s="3" t="s">
        <v>137</v>
      </c>
      <c r="G195" s="10">
        <v>6.7100000000000763</v>
      </c>
      <c r="H195" s="3" t="s">
        <v>74</v>
      </c>
      <c r="I195" s="41">
        <v>2.7699999999999999E-2</v>
      </c>
      <c r="J195" s="41">
        <v>2.8200000000000364E-2</v>
      </c>
      <c r="K195" s="10">
        <v>8398309.0269729998</v>
      </c>
      <c r="L195" s="10">
        <v>99.9</v>
      </c>
      <c r="M195" s="10">
        <v>8389.9107179460007</v>
      </c>
      <c r="N195" s="41">
        <v>9.8269786482333109E-3</v>
      </c>
      <c r="O195" s="41">
        <v>1.7603295223110294E-3</v>
      </c>
    </row>
    <row r="196" spans="2:15" ht="15" x14ac:dyDescent="0.25">
      <c r="B196" s="43" t="s">
        <v>2824</v>
      </c>
      <c r="C196" s="3" t="s">
        <v>2622</v>
      </c>
      <c r="D196" s="3" t="s">
        <v>2825</v>
      </c>
      <c r="E196" s="3" t="s">
        <v>530</v>
      </c>
      <c r="F196" s="3" t="s">
        <v>137</v>
      </c>
      <c r="G196" s="10">
        <v>4.5199999999999996</v>
      </c>
      <c r="H196" s="3" t="s">
        <v>74</v>
      </c>
      <c r="I196" s="41">
        <v>2.07E-2</v>
      </c>
      <c r="J196" s="41">
        <v>1.7299999999999999E-2</v>
      </c>
      <c r="K196" s="10">
        <v>1537629.31</v>
      </c>
      <c r="L196" s="10">
        <v>101.69</v>
      </c>
      <c r="M196" s="10">
        <v>1563.6152500000001</v>
      </c>
      <c r="N196" s="41">
        <v>1.8314394744314713E-3</v>
      </c>
      <c r="O196" s="41">
        <v>3.2807000916269542E-4</v>
      </c>
    </row>
    <row r="197" spans="2:15" ht="15" x14ac:dyDescent="0.25">
      <c r="B197" s="43" t="s">
        <v>2824</v>
      </c>
      <c r="C197" s="3" t="s">
        <v>2622</v>
      </c>
      <c r="D197" s="3" t="s">
        <v>2826</v>
      </c>
      <c r="E197" s="3" t="s">
        <v>530</v>
      </c>
      <c r="F197" s="3" t="s">
        <v>137</v>
      </c>
      <c r="G197" s="10">
        <v>4.55</v>
      </c>
      <c r="H197" s="3" t="s">
        <v>74</v>
      </c>
      <c r="I197" s="41">
        <v>1.8500000000000003E-2</v>
      </c>
      <c r="J197" s="41">
        <v>1.5500000000000003E-2</v>
      </c>
      <c r="K197" s="10">
        <v>23297.41</v>
      </c>
      <c r="L197" s="10">
        <v>101.5</v>
      </c>
      <c r="M197" s="10">
        <v>23.64687</v>
      </c>
      <c r="N197" s="41">
        <v>2.7697229970575771E-5</v>
      </c>
      <c r="O197" s="41">
        <v>4.9614691706089892E-6</v>
      </c>
    </row>
    <row r="198" spans="2:15" ht="15" x14ac:dyDescent="0.25">
      <c r="B198" s="43" t="s">
        <v>2824</v>
      </c>
      <c r="C198" s="3" t="s">
        <v>2580</v>
      </c>
      <c r="D198" s="3" t="s">
        <v>2827</v>
      </c>
      <c r="E198" s="3" t="s">
        <v>530</v>
      </c>
      <c r="F198" s="3" t="s">
        <v>137</v>
      </c>
      <c r="G198" s="10">
        <v>4.53</v>
      </c>
      <c r="H198" s="3" t="s">
        <v>74</v>
      </c>
      <c r="I198" s="41">
        <v>0.02</v>
      </c>
      <c r="J198" s="41">
        <v>1.7200000000000003E-2</v>
      </c>
      <c r="K198" s="10">
        <v>465948.28</v>
      </c>
      <c r="L198" s="10">
        <v>101.39</v>
      </c>
      <c r="M198" s="10">
        <v>472.42496</v>
      </c>
      <c r="N198" s="41">
        <v>5.5334438599950264E-4</v>
      </c>
      <c r="O198" s="41">
        <v>9.9121865788841609E-5</v>
      </c>
    </row>
    <row r="199" spans="2:15" ht="15" x14ac:dyDescent="0.25">
      <c r="B199" s="43" t="s">
        <v>2824</v>
      </c>
      <c r="C199" s="3" t="s">
        <v>2580</v>
      </c>
      <c r="D199" s="3" t="s">
        <v>2828</v>
      </c>
      <c r="E199" s="3" t="s">
        <v>530</v>
      </c>
      <c r="F199" s="3" t="s">
        <v>137</v>
      </c>
      <c r="G199" s="10">
        <v>4.5599999999999996</v>
      </c>
      <c r="H199" s="3" t="s">
        <v>74</v>
      </c>
      <c r="I199" s="41">
        <v>1.8500000000000003E-2</v>
      </c>
      <c r="J199" s="41">
        <v>1.4999999999999998E-2</v>
      </c>
      <c r="K199" s="10">
        <v>1980280.17</v>
      </c>
      <c r="L199" s="10">
        <v>101.73</v>
      </c>
      <c r="M199" s="10">
        <v>2014.5390199999999</v>
      </c>
      <c r="N199" s="41">
        <v>2.3595998337893487E-3</v>
      </c>
      <c r="O199" s="41">
        <v>4.2268060173371129E-4</v>
      </c>
    </row>
    <row r="200" spans="2:15" ht="15" x14ac:dyDescent="0.25">
      <c r="B200" s="43" t="s">
        <v>2829</v>
      </c>
      <c r="C200" s="3" t="s">
        <v>2622</v>
      </c>
      <c r="D200" s="3" t="s">
        <v>2830</v>
      </c>
      <c r="E200" s="3" t="s">
        <v>530</v>
      </c>
      <c r="F200" s="3" t="s">
        <v>87</v>
      </c>
      <c r="G200" s="10">
        <v>6.0300000000000571</v>
      </c>
      <c r="H200" s="3" t="s">
        <v>74</v>
      </c>
      <c r="I200" s="41">
        <v>4.7699999999999992E-2</v>
      </c>
      <c r="J200" s="41">
        <v>1.4799999999902723E-2</v>
      </c>
      <c r="K200" s="10">
        <v>56620.898614999998</v>
      </c>
      <c r="L200" s="10">
        <v>124.47</v>
      </c>
      <c r="M200" s="10">
        <v>70.476032446999994</v>
      </c>
      <c r="N200" s="41">
        <v>8.2547537077774718E-5</v>
      </c>
      <c r="O200" s="41">
        <v>1.4786932150116666E-5</v>
      </c>
    </row>
    <row r="201" spans="2:15" ht="15" x14ac:dyDescent="0.25">
      <c r="B201" s="43" t="s">
        <v>2831</v>
      </c>
      <c r="C201" s="3" t="s">
        <v>2580</v>
      </c>
      <c r="D201" s="3" t="s">
        <v>2832</v>
      </c>
      <c r="E201" s="3" t="s">
        <v>530</v>
      </c>
      <c r="F201" s="3" t="s">
        <v>137</v>
      </c>
      <c r="G201" s="10">
        <v>0.25</v>
      </c>
      <c r="H201" s="3" t="s">
        <v>49</v>
      </c>
      <c r="I201" s="41">
        <v>4.4000000000000004E-2</v>
      </c>
      <c r="J201" s="41">
        <v>2.1099999999999997E-2</v>
      </c>
      <c r="K201" s="10">
        <v>160968.75</v>
      </c>
      <c r="L201" s="10">
        <v>101.68</v>
      </c>
      <c r="M201" s="10">
        <v>629.32278000000008</v>
      </c>
      <c r="N201" s="41">
        <v>7.3711648786423166E-4</v>
      </c>
      <c r="O201" s="41">
        <v>1.3204138946642594E-4</v>
      </c>
    </row>
    <row r="202" spans="2:15" ht="15" x14ac:dyDescent="0.25">
      <c r="B202" s="43" t="s">
        <v>2833</v>
      </c>
      <c r="C202" s="3" t="s">
        <v>2622</v>
      </c>
      <c r="D202" s="3" t="s">
        <v>2834</v>
      </c>
      <c r="E202" s="3" t="s">
        <v>530</v>
      </c>
      <c r="F202" s="3" t="s">
        <v>87</v>
      </c>
      <c r="G202" s="10">
        <v>8.5</v>
      </c>
      <c r="H202" s="3" t="s">
        <v>74</v>
      </c>
      <c r="I202" s="41">
        <v>5.0083999999999997E-2</v>
      </c>
      <c r="J202" s="41">
        <v>2.5300000000000003E-2</v>
      </c>
      <c r="K202" s="10">
        <v>10013497.720000001</v>
      </c>
      <c r="L202" s="10">
        <v>128.5</v>
      </c>
      <c r="M202" s="10">
        <v>12867.344570000001</v>
      </c>
      <c r="N202" s="41">
        <v>1.5071330863912621E-2</v>
      </c>
      <c r="O202" s="41">
        <v>2.6997625221290593E-3</v>
      </c>
    </row>
    <row r="203" spans="2:15" ht="15" x14ac:dyDescent="0.25">
      <c r="B203" s="43" t="s">
        <v>2833</v>
      </c>
      <c r="C203" s="3" t="s">
        <v>2622</v>
      </c>
      <c r="D203" s="3" t="s">
        <v>2835</v>
      </c>
      <c r="E203" s="3" t="s">
        <v>530</v>
      </c>
      <c r="F203" s="3" t="s">
        <v>87</v>
      </c>
      <c r="G203" s="10">
        <v>8.52</v>
      </c>
      <c r="H203" s="3" t="s">
        <v>74</v>
      </c>
      <c r="I203" s="41">
        <v>4.9508999999999997E-2</v>
      </c>
      <c r="J203" s="41">
        <v>2.4699999999999996E-2</v>
      </c>
      <c r="K203" s="10">
        <v>3778318.37</v>
      </c>
      <c r="L203" s="10">
        <v>128.5</v>
      </c>
      <c r="M203" s="10">
        <v>4855.1391100000001</v>
      </c>
      <c r="N203" s="41">
        <v>5.6867528120553195E-3</v>
      </c>
      <c r="O203" s="41">
        <v>1.0186812467477924E-3</v>
      </c>
    </row>
    <row r="204" spans="2:15" ht="15" x14ac:dyDescent="0.25">
      <c r="B204" s="43" t="s">
        <v>2836</v>
      </c>
      <c r="C204" s="3" t="s">
        <v>2622</v>
      </c>
      <c r="D204" s="3" t="s">
        <v>2837</v>
      </c>
      <c r="E204" s="3" t="s">
        <v>530</v>
      </c>
      <c r="F204" s="3" t="s">
        <v>137</v>
      </c>
      <c r="G204" s="10">
        <v>3.7600000000000011</v>
      </c>
      <c r="H204" s="3" t="s">
        <v>74</v>
      </c>
      <c r="I204" s="41">
        <v>4.3099999999999999E-2</v>
      </c>
      <c r="J204" s="41">
        <v>2.2800000000000004E-2</v>
      </c>
      <c r="K204" s="10">
        <v>2106852.92</v>
      </c>
      <c r="L204" s="10">
        <v>107.65</v>
      </c>
      <c r="M204" s="10">
        <v>2268.0271699999998</v>
      </c>
      <c r="N204" s="41">
        <v>2.6565067641934914E-3</v>
      </c>
      <c r="O204" s="41">
        <v>4.7586623016316969E-4</v>
      </c>
    </row>
    <row r="205" spans="2:15" ht="15" x14ac:dyDescent="0.25">
      <c r="B205" s="43" t="s">
        <v>2836</v>
      </c>
      <c r="C205" s="3" t="s">
        <v>2622</v>
      </c>
      <c r="D205" s="3" t="s">
        <v>2838</v>
      </c>
      <c r="E205" s="3" t="s">
        <v>530</v>
      </c>
      <c r="F205" s="3" t="s">
        <v>137</v>
      </c>
      <c r="G205" s="10">
        <v>3.7499999999999991</v>
      </c>
      <c r="H205" s="3" t="s">
        <v>74</v>
      </c>
      <c r="I205" s="41">
        <v>3.9599999999999996E-2</v>
      </c>
      <c r="J205" s="41">
        <v>2.3400000000000001E-2</v>
      </c>
      <c r="K205" s="10">
        <v>741541.37</v>
      </c>
      <c r="L205" s="10">
        <v>106.1</v>
      </c>
      <c r="M205" s="10">
        <v>786.77539999999999</v>
      </c>
      <c r="N205" s="41">
        <v>9.2153841878403952E-4</v>
      </c>
      <c r="O205" s="41">
        <v>1.6507731853279337E-4</v>
      </c>
    </row>
    <row r="206" spans="2:15" ht="15" x14ac:dyDescent="0.25">
      <c r="B206" s="43" t="s">
        <v>2836</v>
      </c>
      <c r="C206" s="3" t="s">
        <v>2622</v>
      </c>
      <c r="D206" s="3" t="s">
        <v>2839</v>
      </c>
      <c r="E206" s="3" t="s">
        <v>530</v>
      </c>
      <c r="F206" s="3" t="s">
        <v>137</v>
      </c>
      <c r="G206" s="10">
        <v>3.7600000000000002</v>
      </c>
      <c r="H206" s="3" t="s">
        <v>74</v>
      </c>
      <c r="I206" s="41">
        <v>3.39E-2</v>
      </c>
      <c r="J206" s="41">
        <v>2.2000000000000002E-2</v>
      </c>
      <c r="K206" s="10">
        <v>616387.91</v>
      </c>
      <c r="L206" s="10">
        <v>104.79</v>
      </c>
      <c r="M206" s="10">
        <v>645.91288999999995</v>
      </c>
      <c r="N206" s="41">
        <v>7.5654823895463582E-4</v>
      </c>
      <c r="O206" s="41">
        <v>1.3552224419696794E-4</v>
      </c>
    </row>
    <row r="207" spans="2:15" ht="15" x14ac:dyDescent="0.25">
      <c r="B207" s="43" t="s">
        <v>2836</v>
      </c>
      <c r="C207" s="3" t="s">
        <v>2622</v>
      </c>
      <c r="D207" s="3" t="s">
        <v>2840</v>
      </c>
      <c r="E207" s="3" t="s">
        <v>530</v>
      </c>
      <c r="F207" s="3" t="s">
        <v>137</v>
      </c>
      <c r="G207" s="10">
        <v>3.7599999999999993</v>
      </c>
      <c r="H207" s="3" t="s">
        <v>74</v>
      </c>
      <c r="I207" s="41">
        <v>3.2000000000000001E-2</v>
      </c>
      <c r="J207" s="41">
        <v>2.29E-2</v>
      </c>
      <c r="K207" s="10">
        <v>220132.08000000002</v>
      </c>
      <c r="L207" s="10">
        <v>103.09</v>
      </c>
      <c r="M207" s="10">
        <v>226.93415999999999</v>
      </c>
      <c r="N207" s="41">
        <v>2.6580463366608083E-4</v>
      </c>
      <c r="O207" s="41">
        <v>4.7614201735707419E-5</v>
      </c>
    </row>
    <row r="208" spans="2:15" ht="15" x14ac:dyDescent="0.25">
      <c r="B208" s="43" t="s">
        <v>2841</v>
      </c>
      <c r="C208" s="3" t="s">
        <v>2622</v>
      </c>
      <c r="D208" s="3" t="s">
        <v>2842</v>
      </c>
      <c r="E208" s="3" t="s">
        <v>530</v>
      </c>
      <c r="F208" s="3" t="s">
        <v>137</v>
      </c>
      <c r="G208" s="10">
        <v>5.3500000000016774</v>
      </c>
      <c r="H208" s="3" t="s">
        <v>74</v>
      </c>
      <c r="I208" s="41">
        <v>5.2999999999999999E-2</v>
      </c>
      <c r="J208" s="41">
        <v>1.3600000000042616E-2</v>
      </c>
      <c r="K208" s="10">
        <v>110619.65367</v>
      </c>
      <c r="L208" s="10">
        <v>125.13</v>
      </c>
      <c r="M208" s="10">
        <v>138.418372632</v>
      </c>
      <c r="N208" s="41">
        <v>1.621273977884327E-4</v>
      </c>
      <c r="O208" s="41">
        <v>2.9042257535967132E-5</v>
      </c>
    </row>
    <row r="209" spans="2:15" ht="15" x14ac:dyDescent="0.25">
      <c r="B209" s="43" t="s">
        <v>2841</v>
      </c>
      <c r="C209" s="3" t="s">
        <v>2622</v>
      </c>
      <c r="D209" s="3" t="s">
        <v>2843</v>
      </c>
      <c r="E209" s="3" t="s">
        <v>530</v>
      </c>
      <c r="F209" s="3" t="s">
        <v>137</v>
      </c>
      <c r="G209" s="10">
        <v>5.4300000000001525</v>
      </c>
      <c r="H209" s="3" t="s">
        <v>74</v>
      </c>
      <c r="I209" s="41">
        <v>4.9599999999999998E-2</v>
      </c>
      <c r="J209" s="41">
        <v>1.3900000000039239E-2</v>
      </c>
      <c r="K209" s="10">
        <v>138654.100645</v>
      </c>
      <c r="L209" s="10">
        <v>123.41</v>
      </c>
      <c r="M209" s="10">
        <v>171.11302570999999</v>
      </c>
      <c r="N209" s="41">
        <v>2.0042216259703351E-4</v>
      </c>
      <c r="O209" s="41">
        <v>3.5902087749870842E-5</v>
      </c>
    </row>
    <row r="210" spans="2:15" ht="15" x14ac:dyDescent="0.25">
      <c r="B210" s="43" t="s">
        <v>2841</v>
      </c>
      <c r="C210" s="3" t="s">
        <v>2622</v>
      </c>
      <c r="D210" s="3" t="s">
        <v>2844</v>
      </c>
      <c r="E210" s="3" t="s">
        <v>530</v>
      </c>
      <c r="F210" s="3" t="s">
        <v>137</v>
      </c>
      <c r="G210" s="10">
        <v>5.430000000002039</v>
      </c>
      <c r="H210" s="3" t="s">
        <v>74</v>
      </c>
      <c r="I210" s="41">
        <v>4.82E-2</v>
      </c>
      <c r="J210" s="41">
        <v>1.3799999999966221E-2</v>
      </c>
      <c r="K210" s="10">
        <v>109881.507967</v>
      </c>
      <c r="L210" s="10">
        <v>122.6</v>
      </c>
      <c r="M210" s="10">
        <v>134.714728734</v>
      </c>
      <c r="N210" s="41">
        <v>1.5778937433027414E-4</v>
      </c>
      <c r="O210" s="41">
        <v>2.826517731271386E-5</v>
      </c>
    </row>
    <row r="211" spans="2:15" ht="15" x14ac:dyDescent="0.25">
      <c r="B211" s="43" t="s">
        <v>2841</v>
      </c>
      <c r="C211" s="3" t="s">
        <v>2622</v>
      </c>
      <c r="D211" s="3" t="s">
        <v>2845</v>
      </c>
      <c r="E211" s="3" t="s">
        <v>530</v>
      </c>
      <c r="F211" s="3" t="s">
        <v>137</v>
      </c>
      <c r="G211" s="10">
        <v>5.6700000000000239</v>
      </c>
      <c r="H211" s="3" t="s">
        <v>74</v>
      </c>
      <c r="I211" s="41">
        <v>4.7400000000000005E-2</v>
      </c>
      <c r="J211" s="41">
        <v>1.380000000001998E-2</v>
      </c>
      <c r="K211" s="10">
        <v>67760.388833999998</v>
      </c>
      <c r="L211" s="10">
        <v>121.49</v>
      </c>
      <c r="M211" s="10">
        <v>82.322096531</v>
      </c>
      <c r="N211" s="41">
        <v>9.6422657175306706E-5</v>
      </c>
      <c r="O211" s="41">
        <v>1.7272414657773046E-5</v>
      </c>
    </row>
    <row r="212" spans="2:15" ht="15" x14ac:dyDescent="0.25">
      <c r="B212" s="43" t="s">
        <v>2846</v>
      </c>
      <c r="C212" s="3" t="s">
        <v>2622</v>
      </c>
      <c r="D212" s="3" t="s">
        <v>2847</v>
      </c>
      <c r="E212" s="3" t="s">
        <v>530</v>
      </c>
      <c r="F212" s="3" t="s">
        <v>137</v>
      </c>
      <c r="G212" s="10">
        <v>4.5</v>
      </c>
      <c r="H212" s="3" t="s">
        <v>74</v>
      </c>
      <c r="I212" s="41">
        <v>3.4099999999999998E-2</v>
      </c>
      <c r="J212" s="41">
        <v>2.06E-2</v>
      </c>
      <c r="K212" s="10">
        <v>2381696.64</v>
      </c>
      <c r="L212" s="10">
        <v>106.34</v>
      </c>
      <c r="M212" s="10">
        <v>2532.6962100000001</v>
      </c>
      <c r="N212" s="41">
        <v>2.9665097061038381E-3</v>
      </c>
      <c r="O212" s="41">
        <v>5.3139777756773857E-4</v>
      </c>
    </row>
    <row r="213" spans="2:15" ht="15" x14ac:dyDescent="0.25">
      <c r="B213" s="43" t="s">
        <v>2848</v>
      </c>
      <c r="C213" s="3" t="s">
        <v>2622</v>
      </c>
      <c r="D213" s="3" t="s">
        <v>2849</v>
      </c>
      <c r="E213" s="3" t="s">
        <v>530</v>
      </c>
      <c r="F213" s="3" t="s">
        <v>137</v>
      </c>
      <c r="G213" s="10">
        <v>5.91</v>
      </c>
      <c r="H213" s="3" t="s">
        <v>74</v>
      </c>
      <c r="I213" s="41">
        <v>5.2499999999999998E-2</v>
      </c>
      <c r="J213" s="41">
        <v>2.6199999999999998E-2</v>
      </c>
      <c r="K213" s="10">
        <v>201082.55000000002</v>
      </c>
      <c r="L213" s="10">
        <v>116.56</v>
      </c>
      <c r="M213" s="10">
        <v>234.38182</v>
      </c>
      <c r="N213" s="41">
        <v>2.7452796794933516E-4</v>
      </c>
      <c r="O213" s="41">
        <v>4.91768328781452E-5</v>
      </c>
    </row>
    <row r="214" spans="2:15" ht="15" x14ac:dyDescent="0.25">
      <c r="B214" s="43" t="s">
        <v>2850</v>
      </c>
      <c r="C214" s="3" t="s">
        <v>2580</v>
      </c>
      <c r="D214" s="3" t="s">
        <v>2851</v>
      </c>
      <c r="E214" s="3" t="s">
        <v>530</v>
      </c>
      <c r="F214" s="3" t="s">
        <v>137</v>
      </c>
      <c r="G214" s="10">
        <v>6.7300000000286495</v>
      </c>
      <c r="H214" s="3" t="s">
        <v>74</v>
      </c>
      <c r="I214" s="41">
        <v>2.7999999999999997E-2</v>
      </c>
      <c r="J214" s="41">
        <v>1.9199999999841667E-2</v>
      </c>
      <c r="K214" s="10">
        <v>10184.746642</v>
      </c>
      <c r="L214" s="10">
        <v>106.35</v>
      </c>
      <c r="M214" s="10">
        <v>10.831478059</v>
      </c>
      <c r="N214" s="41">
        <v>1.2686750454557778E-5</v>
      </c>
      <c r="O214" s="41">
        <v>2.2726070918415925E-6</v>
      </c>
    </row>
    <row r="215" spans="2:15" ht="15" x14ac:dyDescent="0.25">
      <c r="B215" s="43" t="s">
        <v>2852</v>
      </c>
      <c r="C215" s="3" t="s">
        <v>2622</v>
      </c>
      <c r="D215" s="3" t="s">
        <v>2853</v>
      </c>
      <c r="E215" s="3" t="s">
        <v>530</v>
      </c>
      <c r="F215" s="3" t="s">
        <v>87</v>
      </c>
      <c r="G215" s="10">
        <v>1</v>
      </c>
      <c r="H215" s="3" t="s">
        <v>74</v>
      </c>
      <c r="I215" s="41">
        <v>6.9999999999999993E-3</v>
      </c>
      <c r="J215" s="41">
        <v>0.5</v>
      </c>
      <c r="K215" s="10">
        <v>0</v>
      </c>
      <c r="L215" s="10">
        <v>100.0175</v>
      </c>
      <c r="M215" s="10">
        <v>0.40699999999969805</v>
      </c>
      <c r="N215" s="41">
        <v>4.7671309556046846E-7</v>
      </c>
      <c r="O215" s="41">
        <v>8.5394724647970764E-8</v>
      </c>
    </row>
    <row r="216" spans="2:15" ht="15" x14ac:dyDescent="0.25">
      <c r="B216" s="43" t="s">
        <v>2852</v>
      </c>
      <c r="C216" s="3" t="s">
        <v>2622</v>
      </c>
      <c r="D216" s="3" t="s">
        <v>2854</v>
      </c>
      <c r="E216" s="3" t="s">
        <v>530</v>
      </c>
      <c r="F216" s="3" t="s">
        <v>87</v>
      </c>
      <c r="G216" s="10">
        <v>2.2199999999999998</v>
      </c>
      <c r="H216" s="3" t="s">
        <v>74</v>
      </c>
      <c r="I216" s="41">
        <v>3.6000000000000004E-2</v>
      </c>
      <c r="J216" s="41">
        <v>2.0400000000000001E-2</v>
      </c>
      <c r="K216" s="10">
        <v>912439.25999999989</v>
      </c>
      <c r="L216" s="10">
        <v>103.64</v>
      </c>
      <c r="M216" s="10">
        <v>945.65205000000003</v>
      </c>
      <c r="N216" s="41">
        <v>1.1076282950342443E-3</v>
      </c>
      <c r="O216" s="41">
        <v>1.9841203052235626E-4</v>
      </c>
    </row>
    <row r="217" spans="2:15" ht="15" x14ac:dyDescent="0.25">
      <c r="B217" s="43" t="s">
        <v>2852</v>
      </c>
      <c r="C217" s="3" t="s">
        <v>2622</v>
      </c>
      <c r="D217" s="3" t="s">
        <v>2855</v>
      </c>
      <c r="E217" s="3" t="s">
        <v>530</v>
      </c>
      <c r="F217" s="3" t="s">
        <v>87</v>
      </c>
      <c r="G217" s="10">
        <v>2.2200000000000002</v>
      </c>
      <c r="H217" s="3" t="s">
        <v>74</v>
      </c>
      <c r="I217" s="41">
        <v>3.6000000000000004E-2</v>
      </c>
      <c r="J217" s="41">
        <v>1.7899999999999999E-2</v>
      </c>
      <c r="K217" s="10">
        <v>52617</v>
      </c>
      <c r="L217" s="10">
        <v>104.2</v>
      </c>
      <c r="M217" s="10">
        <v>54.826909999999998</v>
      </c>
      <c r="N217" s="41">
        <v>6.4217950825883521E-5</v>
      </c>
      <c r="O217" s="41">
        <v>1.150351076843378E-5</v>
      </c>
    </row>
    <row r="218" spans="2:15" ht="15" x14ac:dyDescent="0.25">
      <c r="B218" s="43" t="s">
        <v>2852</v>
      </c>
      <c r="C218" s="3" t="s">
        <v>2622</v>
      </c>
      <c r="D218" s="3" t="s">
        <v>2856</v>
      </c>
      <c r="E218" s="3" t="s">
        <v>530</v>
      </c>
      <c r="F218" s="3" t="s">
        <v>87</v>
      </c>
      <c r="G218" s="10">
        <v>2.2199999999999998</v>
      </c>
      <c r="H218" s="3" t="s">
        <v>74</v>
      </c>
      <c r="I218" s="41">
        <v>3.6000000000000004E-2</v>
      </c>
      <c r="J218" s="41">
        <v>1.8499999999999999E-2</v>
      </c>
      <c r="K218" s="10">
        <v>114175</v>
      </c>
      <c r="L218" s="10">
        <v>104.06</v>
      </c>
      <c r="M218" s="10">
        <v>118.8105</v>
      </c>
      <c r="N218" s="41">
        <v>1.3916098584798296E-4</v>
      </c>
      <c r="O218" s="41">
        <v>2.4928230793108744E-5</v>
      </c>
    </row>
    <row r="219" spans="2:15" ht="15" x14ac:dyDescent="0.25">
      <c r="B219" s="43" t="s">
        <v>2852</v>
      </c>
      <c r="C219" s="3" t="s">
        <v>2622</v>
      </c>
      <c r="D219" s="3" t="s">
        <v>2857</v>
      </c>
      <c r="E219" s="3" t="s">
        <v>530</v>
      </c>
      <c r="F219" s="3" t="s">
        <v>87</v>
      </c>
      <c r="G219" s="10">
        <v>2.2199999999999998</v>
      </c>
      <c r="H219" s="3" t="s">
        <v>74</v>
      </c>
      <c r="I219" s="41">
        <v>3.6000000000000004E-2</v>
      </c>
      <c r="J219" s="41">
        <v>2.0299999999999999E-2</v>
      </c>
      <c r="K219" s="10">
        <v>347373</v>
      </c>
      <c r="L219" s="10">
        <v>103.66</v>
      </c>
      <c r="M219" s="10">
        <v>360.08685000000003</v>
      </c>
      <c r="N219" s="41">
        <v>4.217644150718561E-4</v>
      </c>
      <c r="O219" s="41">
        <v>7.5551639816039229E-5</v>
      </c>
    </row>
    <row r="220" spans="2:15" ht="15" x14ac:dyDescent="0.25">
      <c r="B220" s="43" t="s">
        <v>2852</v>
      </c>
      <c r="C220" s="3" t="s">
        <v>2622</v>
      </c>
      <c r="D220" s="3" t="s">
        <v>2858</v>
      </c>
      <c r="E220" s="3" t="s">
        <v>530</v>
      </c>
      <c r="F220" s="3" t="s">
        <v>87</v>
      </c>
      <c r="G220" s="10">
        <v>2.2200000000000002</v>
      </c>
      <c r="H220" s="3" t="s">
        <v>74</v>
      </c>
      <c r="I220" s="41">
        <v>3.6000000000000004E-2</v>
      </c>
      <c r="J220" s="41">
        <v>2.4300000000000002E-2</v>
      </c>
      <c r="K220" s="10">
        <v>1045258.9999999999</v>
      </c>
      <c r="L220" s="10">
        <v>102.76</v>
      </c>
      <c r="M220" s="10">
        <v>1074.10814</v>
      </c>
      <c r="N220" s="41">
        <v>1.258087018148592E-3</v>
      </c>
      <c r="O220" s="41">
        <v>2.2536405124695845E-4</v>
      </c>
    </row>
    <row r="221" spans="2:15" ht="15" x14ac:dyDescent="0.25">
      <c r="B221" s="43" t="s">
        <v>2852</v>
      </c>
      <c r="C221" s="3" t="s">
        <v>2622</v>
      </c>
      <c r="D221" s="3" t="s">
        <v>2859</v>
      </c>
      <c r="E221" s="3" t="s">
        <v>530</v>
      </c>
      <c r="F221" s="3" t="s">
        <v>87</v>
      </c>
      <c r="G221" s="10">
        <v>2.21</v>
      </c>
      <c r="H221" s="3" t="s">
        <v>74</v>
      </c>
      <c r="I221" s="41">
        <v>3.6000000000000004E-2</v>
      </c>
      <c r="J221" s="41">
        <v>2.7199999999999998E-2</v>
      </c>
      <c r="K221" s="10">
        <v>276715</v>
      </c>
      <c r="L221" s="10">
        <v>102.12</v>
      </c>
      <c r="M221" s="10">
        <v>282.58135999999996</v>
      </c>
      <c r="N221" s="41">
        <v>3.3098337806729007E-4</v>
      </c>
      <c r="O221" s="41">
        <v>5.9289821690090909E-5</v>
      </c>
    </row>
    <row r="222" spans="2:15" ht="15" x14ac:dyDescent="0.25">
      <c r="B222" s="43" t="s">
        <v>2852</v>
      </c>
      <c r="C222" s="3" t="s">
        <v>2622</v>
      </c>
      <c r="D222" s="3" t="s">
        <v>2860</v>
      </c>
      <c r="E222" s="3" t="s">
        <v>530</v>
      </c>
      <c r="F222" s="3" t="s">
        <v>87</v>
      </c>
      <c r="G222" s="10">
        <v>2.21</v>
      </c>
      <c r="H222" s="3" t="s">
        <v>74</v>
      </c>
      <c r="I222" s="41">
        <v>3.6000000000000004E-2</v>
      </c>
      <c r="J222" s="41">
        <v>3.429999999999999E-2</v>
      </c>
      <c r="K222" s="10">
        <v>425776</v>
      </c>
      <c r="L222" s="10">
        <v>100.58</v>
      </c>
      <c r="M222" s="10">
        <v>428.24549999999999</v>
      </c>
      <c r="N222" s="41">
        <v>5.0159763627762174E-4</v>
      </c>
      <c r="O222" s="41">
        <v>8.9852350256166321E-5</v>
      </c>
    </row>
    <row r="223" spans="2:15" ht="15" x14ac:dyDescent="0.25">
      <c r="B223" s="43" t="s">
        <v>2852</v>
      </c>
      <c r="C223" s="3" t="s">
        <v>2622</v>
      </c>
      <c r="D223" s="3" t="s">
        <v>2861</v>
      </c>
      <c r="E223" s="3" t="s">
        <v>530</v>
      </c>
      <c r="F223" s="3" t="s">
        <v>87</v>
      </c>
      <c r="G223" s="10">
        <v>2.2100000000000009</v>
      </c>
      <c r="H223" s="3" t="s">
        <v>74</v>
      </c>
      <c r="I223" s="41">
        <v>3.6000000000000004E-2</v>
      </c>
      <c r="J223" s="41">
        <v>3.2400000000000005E-2</v>
      </c>
      <c r="K223" s="10">
        <v>336834</v>
      </c>
      <c r="L223" s="10">
        <v>100.98</v>
      </c>
      <c r="M223" s="10">
        <v>340.13497999999998</v>
      </c>
      <c r="N223" s="41">
        <v>3.9839508408923423E-4</v>
      </c>
      <c r="O223" s="41">
        <v>7.1365437248807343E-5</v>
      </c>
    </row>
    <row r="224" spans="2:15" ht="15" x14ac:dyDescent="0.25">
      <c r="B224" s="43" t="s">
        <v>2852</v>
      </c>
      <c r="C224" s="3" t="s">
        <v>2580</v>
      </c>
      <c r="D224" s="3" t="s">
        <v>2862</v>
      </c>
      <c r="E224" s="3" t="s">
        <v>530</v>
      </c>
      <c r="F224" s="3" t="s">
        <v>87</v>
      </c>
      <c r="G224" s="10">
        <v>2.2200000000000002</v>
      </c>
      <c r="H224" s="3" t="s">
        <v>74</v>
      </c>
      <c r="I224" s="41">
        <v>3.6000000000000004E-2</v>
      </c>
      <c r="J224" s="41">
        <v>2.1899999999999999E-2</v>
      </c>
      <c r="K224" s="10">
        <v>347476</v>
      </c>
      <c r="L224" s="10">
        <v>103.3</v>
      </c>
      <c r="M224" s="10">
        <v>358.94270999999998</v>
      </c>
      <c r="N224" s="41">
        <v>4.2042430076926401E-4</v>
      </c>
      <c r="O224" s="41">
        <v>7.5311582026705556E-5</v>
      </c>
    </row>
    <row r="225" spans="2:15" ht="15" x14ac:dyDescent="0.25">
      <c r="B225" s="43" t="s">
        <v>2852</v>
      </c>
      <c r="C225" s="3" t="s">
        <v>2580</v>
      </c>
      <c r="D225" s="3" t="s">
        <v>2863</v>
      </c>
      <c r="E225" s="3" t="s">
        <v>530</v>
      </c>
      <c r="F225" s="3" t="s">
        <v>87</v>
      </c>
      <c r="G225" s="10">
        <v>2.2200000000000002</v>
      </c>
      <c r="H225" s="3" t="s">
        <v>74</v>
      </c>
      <c r="I225" s="41">
        <v>3.6000000000000004E-2</v>
      </c>
      <c r="J225" s="41">
        <v>2.1899999999999999E-2</v>
      </c>
      <c r="K225" s="10">
        <v>455089</v>
      </c>
      <c r="L225" s="10">
        <v>103.31</v>
      </c>
      <c r="M225" s="10">
        <v>470.15244999999999</v>
      </c>
      <c r="N225" s="41">
        <v>5.5068262856266495E-4</v>
      </c>
      <c r="O225" s="41">
        <v>9.8645058993485568E-5</v>
      </c>
    </row>
    <row r="226" spans="2:15" ht="15" x14ac:dyDescent="0.25">
      <c r="B226" s="43" t="s">
        <v>2852</v>
      </c>
      <c r="C226" s="3" t="s">
        <v>2580</v>
      </c>
      <c r="D226" s="3" t="s">
        <v>2864</v>
      </c>
      <c r="E226" s="3" t="s">
        <v>530</v>
      </c>
      <c r="F226" s="3" t="s">
        <v>87</v>
      </c>
      <c r="G226" s="10">
        <v>2.2199999999999998</v>
      </c>
      <c r="H226" s="3" t="s">
        <v>74</v>
      </c>
      <c r="I226" s="41">
        <v>3.6000000000000004E-2</v>
      </c>
      <c r="J226" s="41">
        <v>2.2400000000000003E-2</v>
      </c>
      <c r="K226" s="10">
        <v>360548</v>
      </c>
      <c r="L226" s="10">
        <v>103.18</v>
      </c>
      <c r="M226" s="10">
        <v>372.01343000000003</v>
      </c>
      <c r="N226" s="41">
        <v>4.3573384227395387E-4</v>
      </c>
      <c r="O226" s="41">
        <v>7.8054015774498076E-5</v>
      </c>
    </row>
    <row r="227" spans="2:15" ht="15" x14ac:dyDescent="0.25">
      <c r="B227" s="43" t="s">
        <v>2865</v>
      </c>
      <c r="C227" s="3" t="s">
        <v>2580</v>
      </c>
      <c r="D227" s="3" t="s">
        <v>2866</v>
      </c>
      <c r="E227" s="3" t="s">
        <v>530</v>
      </c>
      <c r="F227" s="3" t="s">
        <v>137</v>
      </c>
      <c r="G227" s="10">
        <v>6.7500000000031131</v>
      </c>
      <c r="H227" s="3" t="s">
        <v>74</v>
      </c>
      <c r="I227" s="41">
        <v>2.7999999999999997E-2</v>
      </c>
      <c r="J227" s="41">
        <v>1.8399999999979003E-2</v>
      </c>
      <c r="K227" s="10">
        <v>130607.176412</v>
      </c>
      <c r="L227" s="10">
        <v>106.94</v>
      </c>
      <c r="M227" s="10">
        <v>139.67131444699999</v>
      </c>
      <c r="N227" s="41">
        <v>1.6359495005178955E-4</v>
      </c>
      <c r="O227" s="41">
        <v>2.9305143583367453E-5</v>
      </c>
    </row>
    <row r="228" spans="2:15" ht="15" x14ac:dyDescent="0.25">
      <c r="B228" s="43" t="s">
        <v>2867</v>
      </c>
      <c r="C228" s="3" t="s">
        <v>2580</v>
      </c>
      <c r="D228" s="3" t="s">
        <v>2868</v>
      </c>
      <c r="E228" s="3" t="s">
        <v>229</v>
      </c>
      <c r="F228" s="3" t="s">
        <v>87</v>
      </c>
      <c r="G228" s="10">
        <v>0.75</v>
      </c>
      <c r="H228" s="3" t="s">
        <v>74</v>
      </c>
      <c r="I228" s="41">
        <v>4.0000000000000001E-3</v>
      </c>
      <c r="J228" s="41">
        <v>0.5</v>
      </c>
      <c r="K228" s="10">
        <v>0</v>
      </c>
      <c r="L228" s="10">
        <v>100.0055</v>
      </c>
      <c r="M228" s="10">
        <v>0.12769000000025699</v>
      </c>
      <c r="N228" s="41">
        <v>1.4956141319971471E-7</v>
      </c>
      <c r="O228" s="41">
        <v>2.6791283514322904E-8</v>
      </c>
    </row>
    <row r="229" spans="2:15" ht="15" x14ac:dyDescent="0.25">
      <c r="B229" s="43" t="s">
        <v>2867</v>
      </c>
      <c r="C229" s="3" t="s">
        <v>2580</v>
      </c>
      <c r="D229" s="3" t="s">
        <v>2869</v>
      </c>
      <c r="E229" s="3" t="s">
        <v>229</v>
      </c>
      <c r="F229" s="3" t="s">
        <v>87</v>
      </c>
      <c r="G229" s="10">
        <v>11.32</v>
      </c>
      <c r="H229" s="3" t="s">
        <v>74</v>
      </c>
      <c r="I229" s="41">
        <v>2.6329999999999999E-2</v>
      </c>
      <c r="J229" s="41">
        <v>2.6499999999999999E-2</v>
      </c>
      <c r="K229" s="10">
        <v>1194056.01</v>
      </c>
      <c r="L229" s="10">
        <v>100.77</v>
      </c>
      <c r="M229" s="10">
        <v>1203.2502400000001</v>
      </c>
      <c r="N229" s="41">
        <v>1.409349254655288E-3</v>
      </c>
      <c r="O229" s="41">
        <v>2.5246000719282796E-4</v>
      </c>
    </row>
    <row r="230" spans="2:15" ht="15" x14ac:dyDescent="0.25">
      <c r="B230" s="43" t="s">
        <v>2867</v>
      </c>
      <c r="C230" s="3" t="s">
        <v>2580</v>
      </c>
      <c r="D230" s="3" t="s">
        <v>2870</v>
      </c>
      <c r="E230" s="3" t="s">
        <v>229</v>
      </c>
      <c r="F230" s="3" t="s">
        <v>87</v>
      </c>
      <c r="G230" s="10">
        <v>16.099999999999998</v>
      </c>
      <c r="H230" s="3" t="s">
        <v>74</v>
      </c>
      <c r="I230" s="41">
        <v>2.9950000000000001E-2</v>
      </c>
      <c r="J230" s="41">
        <v>3.0200000000000005E-2</v>
      </c>
      <c r="K230" s="10">
        <v>4784068.5599999996</v>
      </c>
      <c r="L230" s="10">
        <v>100.88</v>
      </c>
      <c r="M230" s="10">
        <v>4826.1683600000006</v>
      </c>
      <c r="N230" s="41">
        <v>5.6528197999835298E-3</v>
      </c>
      <c r="O230" s="41">
        <v>1.0126027474379716E-3</v>
      </c>
    </row>
    <row r="231" spans="2:15" ht="15" x14ac:dyDescent="0.25">
      <c r="B231" s="43" t="s">
        <v>2867</v>
      </c>
      <c r="C231" s="3" t="s">
        <v>2580</v>
      </c>
      <c r="D231" s="3" t="s">
        <v>2871</v>
      </c>
      <c r="E231" s="3" t="s">
        <v>229</v>
      </c>
      <c r="F231" s="3" t="s">
        <v>87</v>
      </c>
      <c r="G231" s="10">
        <v>11.309999999999999</v>
      </c>
      <c r="H231" s="3" t="s">
        <v>74</v>
      </c>
      <c r="I231" s="41">
        <v>2.6280000000000001E-2</v>
      </c>
      <c r="J231" s="41">
        <v>2.6799999999999997E-2</v>
      </c>
      <c r="K231" s="10">
        <v>37649.279999999999</v>
      </c>
      <c r="L231" s="10">
        <v>100.12</v>
      </c>
      <c r="M231" s="10">
        <v>37.694459999999999</v>
      </c>
      <c r="N231" s="41">
        <v>4.4150964894578837E-5</v>
      </c>
      <c r="O231" s="41">
        <v>7.9088649446101632E-6</v>
      </c>
    </row>
    <row r="232" spans="2:15" ht="15" x14ac:dyDescent="0.25">
      <c r="B232" s="43" t="s">
        <v>2867</v>
      </c>
      <c r="C232" s="3" t="s">
        <v>2580</v>
      </c>
      <c r="D232" s="3" t="s">
        <v>2872</v>
      </c>
      <c r="E232" s="3" t="s">
        <v>229</v>
      </c>
      <c r="F232" s="3" t="s">
        <v>87</v>
      </c>
      <c r="G232" s="10">
        <v>16.09</v>
      </c>
      <c r="H232" s="3" t="s">
        <v>74</v>
      </c>
      <c r="I232" s="41">
        <v>2.9860000000000001E-2</v>
      </c>
      <c r="J232" s="41">
        <v>3.0599999999999999E-2</v>
      </c>
      <c r="K232" s="10">
        <v>150809.57</v>
      </c>
      <c r="L232" s="10">
        <v>99.71</v>
      </c>
      <c r="M232" s="10">
        <v>150.37222</v>
      </c>
      <c r="N232" s="41">
        <v>1.7612876285639552E-4</v>
      </c>
      <c r="O232" s="41">
        <v>3.1550354598559237E-5</v>
      </c>
    </row>
    <row r="233" spans="2:15" ht="15" x14ac:dyDescent="0.25">
      <c r="B233" s="43" t="s">
        <v>2867</v>
      </c>
      <c r="C233" s="3" t="s">
        <v>2580</v>
      </c>
      <c r="D233" s="3" t="s">
        <v>2873</v>
      </c>
      <c r="E233" s="3" t="s">
        <v>229</v>
      </c>
      <c r="F233" s="3" t="s">
        <v>87</v>
      </c>
      <c r="G233" s="10">
        <v>11.289999999999997</v>
      </c>
      <c r="H233" s="3" t="s">
        <v>74</v>
      </c>
      <c r="I233" s="41">
        <v>2.5559999999999999E-2</v>
      </c>
      <c r="J233" s="41">
        <v>2.81E-2</v>
      </c>
      <c r="K233" s="10">
        <v>52834.86</v>
      </c>
      <c r="L233" s="10">
        <v>97.78</v>
      </c>
      <c r="M233" s="10">
        <v>51.661929999999998</v>
      </c>
      <c r="N233" s="41">
        <v>6.0510856444586001E-5</v>
      </c>
      <c r="O233" s="41">
        <v>1.0839450336943521E-5</v>
      </c>
    </row>
    <row r="234" spans="2:15" ht="15" x14ac:dyDescent="0.25">
      <c r="B234" s="43" t="s">
        <v>2867</v>
      </c>
      <c r="C234" s="3" t="s">
        <v>2580</v>
      </c>
      <c r="D234" s="3" t="s">
        <v>2874</v>
      </c>
      <c r="E234" s="3" t="s">
        <v>229</v>
      </c>
      <c r="F234" s="3" t="s">
        <v>87</v>
      </c>
      <c r="G234" s="10">
        <v>16.100000000000001</v>
      </c>
      <c r="H234" s="3" t="s">
        <v>74</v>
      </c>
      <c r="I234" s="41">
        <v>2.9319999999999999E-2</v>
      </c>
      <c r="J234" s="41">
        <v>3.1600000000000003E-2</v>
      </c>
      <c r="K234" s="10">
        <v>211577.13</v>
      </c>
      <c r="L234" s="10">
        <v>97.23</v>
      </c>
      <c r="M234" s="10">
        <v>205.71644000000001</v>
      </c>
      <c r="N234" s="41">
        <v>2.4095263125344506E-4</v>
      </c>
      <c r="O234" s="41">
        <v>4.31624047896163E-5</v>
      </c>
    </row>
    <row r="235" spans="2:15" ht="15" x14ac:dyDescent="0.25">
      <c r="B235" s="43" t="s">
        <v>2867</v>
      </c>
      <c r="C235" s="3" t="s">
        <v>2580</v>
      </c>
      <c r="D235" s="3" t="s">
        <v>2875</v>
      </c>
      <c r="E235" s="3" t="s">
        <v>229</v>
      </c>
      <c r="F235" s="3" t="s">
        <v>87</v>
      </c>
      <c r="G235" s="10">
        <v>11.229999999999999</v>
      </c>
      <c r="H235" s="3" t="s">
        <v>74</v>
      </c>
      <c r="I235" s="41">
        <v>2.6509999999999999E-2</v>
      </c>
      <c r="J235" s="41">
        <v>2.92E-2</v>
      </c>
      <c r="K235" s="10">
        <v>36969.15</v>
      </c>
      <c r="L235" s="10">
        <v>97.65</v>
      </c>
      <c r="M235" s="10">
        <v>36.100370000000005</v>
      </c>
      <c r="N235" s="41">
        <v>4.2283830795063978E-5</v>
      </c>
      <c r="O235" s="41">
        <v>7.5744008743050414E-6</v>
      </c>
    </row>
    <row r="236" spans="2:15" ht="15" x14ac:dyDescent="0.25">
      <c r="B236" s="43" t="s">
        <v>2867</v>
      </c>
      <c r="C236" s="3" t="s">
        <v>2580</v>
      </c>
      <c r="D236" s="3" t="s">
        <v>2876</v>
      </c>
      <c r="E236" s="3" t="s">
        <v>229</v>
      </c>
      <c r="F236" s="3" t="s">
        <v>87</v>
      </c>
      <c r="G236" s="10">
        <v>15.999999999999996</v>
      </c>
      <c r="H236" s="3" t="s">
        <v>74</v>
      </c>
      <c r="I236" s="41">
        <v>3.0059999999999996E-2</v>
      </c>
      <c r="J236" s="41">
        <v>3.2599999999999997E-2</v>
      </c>
      <c r="K236" s="10">
        <v>148003.01999999999</v>
      </c>
      <c r="L236" s="10">
        <v>96.93</v>
      </c>
      <c r="M236" s="10">
        <v>143.45932999999999</v>
      </c>
      <c r="N236" s="41">
        <v>1.6803179678472117E-4</v>
      </c>
      <c r="O236" s="41">
        <v>3.0099926249487616E-5</v>
      </c>
    </row>
    <row r="237" spans="2:15" ht="15" x14ac:dyDescent="0.25">
      <c r="B237" s="43" t="s">
        <v>2867</v>
      </c>
      <c r="C237" s="3" t="s">
        <v>2580</v>
      </c>
      <c r="D237" s="3" t="s">
        <v>2877</v>
      </c>
      <c r="E237" s="3" t="s">
        <v>229</v>
      </c>
      <c r="F237" s="3" t="s">
        <v>87</v>
      </c>
      <c r="G237" s="10">
        <v>15.98</v>
      </c>
      <c r="H237" s="3" t="s">
        <v>74</v>
      </c>
      <c r="I237" s="41">
        <v>3.0529999999999998E-2</v>
      </c>
      <c r="J237" s="41">
        <v>3.1899999999999998E-2</v>
      </c>
      <c r="K237" s="10">
        <v>200914.95</v>
      </c>
      <c r="L237" s="10">
        <v>98.76</v>
      </c>
      <c r="M237" s="10">
        <v>198.42359999999999</v>
      </c>
      <c r="N237" s="41">
        <v>2.3241063535214335E-4</v>
      </c>
      <c r="O237" s="41">
        <v>4.1632257212952486E-5</v>
      </c>
    </row>
    <row r="238" spans="2:15" ht="15" x14ac:dyDescent="0.25">
      <c r="B238" s="43" t="s">
        <v>2867</v>
      </c>
      <c r="C238" s="3" t="s">
        <v>2580</v>
      </c>
      <c r="D238" s="3" t="s">
        <v>2878</v>
      </c>
      <c r="E238" s="3" t="s">
        <v>229</v>
      </c>
      <c r="F238" s="3" t="s">
        <v>87</v>
      </c>
      <c r="G238" s="10">
        <v>11.23</v>
      </c>
      <c r="H238" s="3" t="s">
        <v>74</v>
      </c>
      <c r="I238" s="41">
        <v>2.7009999999999999E-2</v>
      </c>
      <c r="J238" s="41">
        <v>2.8599999999999997E-2</v>
      </c>
      <c r="K238" s="10">
        <v>50203.27</v>
      </c>
      <c r="L238" s="10">
        <v>98.89</v>
      </c>
      <c r="M238" s="10">
        <v>49.646010000000004</v>
      </c>
      <c r="N238" s="41">
        <v>5.8149639089296154E-5</v>
      </c>
      <c r="O238" s="41">
        <v>1.0416479984824444E-5</v>
      </c>
    </row>
    <row r="239" spans="2:15" ht="15" x14ac:dyDescent="0.25">
      <c r="B239" s="43" t="s">
        <v>2867</v>
      </c>
      <c r="C239" s="3" t="s">
        <v>2580</v>
      </c>
      <c r="D239" s="3" t="s">
        <v>2879</v>
      </c>
      <c r="E239" s="3" t="s">
        <v>229</v>
      </c>
      <c r="F239" s="3" t="s">
        <v>87</v>
      </c>
      <c r="G239" s="10">
        <v>15.92</v>
      </c>
      <c r="H239" s="3" t="s">
        <v>74</v>
      </c>
      <c r="I239" s="41">
        <v>3.1139999999999998E-2</v>
      </c>
      <c r="J239" s="41">
        <v>3.2099999999999997E-2</v>
      </c>
      <c r="K239" s="10">
        <v>164487.66</v>
      </c>
      <c r="L239" s="10">
        <v>99.38</v>
      </c>
      <c r="M239" s="10">
        <v>163.46784</v>
      </c>
      <c r="N239" s="41">
        <v>1.9146746936373756E-4</v>
      </c>
      <c r="O239" s="41">
        <v>3.42980127410538E-5</v>
      </c>
    </row>
    <row r="240" spans="2:15" ht="15" x14ac:dyDescent="0.25">
      <c r="B240" s="43" t="s">
        <v>2867</v>
      </c>
      <c r="C240" s="3" t="s">
        <v>2580</v>
      </c>
      <c r="D240" s="3" t="s">
        <v>2880</v>
      </c>
      <c r="E240" s="3" t="s">
        <v>229</v>
      </c>
      <c r="F240" s="3" t="s">
        <v>87</v>
      </c>
      <c r="G240" s="10">
        <v>11.209999999999999</v>
      </c>
      <c r="H240" s="3" t="s">
        <v>74</v>
      </c>
      <c r="I240" s="41">
        <v>2.743E-2</v>
      </c>
      <c r="J240" s="41">
        <v>2.8799999999999999E-2</v>
      </c>
      <c r="K240" s="10">
        <v>41115.17</v>
      </c>
      <c r="L240" s="10">
        <v>99.09</v>
      </c>
      <c r="M240" s="10">
        <v>40.741019999999999</v>
      </c>
      <c r="N240" s="41">
        <v>4.7719355676917364E-5</v>
      </c>
      <c r="O240" s="41">
        <v>8.5480790780836641E-6</v>
      </c>
    </row>
    <row r="241" spans="2:15" ht="15" x14ac:dyDescent="0.25">
      <c r="B241" s="43" t="s">
        <v>2867</v>
      </c>
      <c r="C241" s="3" t="s">
        <v>2580</v>
      </c>
      <c r="D241" s="3" t="s">
        <v>2881</v>
      </c>
      <c r="E241" s="3" t="s">
        <v>229</v>
      </c>
      <c r="F241" s="3" t="s">
        <v>87</v>
      </c>
      <c r="G241" s="10">
        <v>15.809999999999999</v>
      </c>
      <c r="H241" s="3" t="s">
        <v>74</v>
      </c>
      <c r="I241" s="41">
        <v>3.2579999999999998E-2</v>
      </c>
      <c r="J241" s="41">
        <v>3.2000000000000001E-2</v>
      </c>
      <c r="K241" s="10">
        <v>152966</v>
      </c>
      <c r="L241" s="10">
        <v>101.73</v>
      </c>
      <c r="M241" s="10">
        <v>155.61231000000001</v>
      </c>
      <c r="N241" s="41">
        <v>1.8226640296675745E-4</v>
      </c>
      <c r="O241" s="41">
        <v>3.2649804334875992E-5</v>
      </c>
    </row>
    <row r="242" spans="2:15" ht="15" x14ac:dyDescent="0.25">
      <c r="B242" s="43" t="s">
        <v>2867</v>
      </c>
      <c r="C242" s="3" t="s">
        <v>2580</v>
      </c>
      <c r="D242" s="3" t="s">
        <v>2882</v>
      </c>
      <c r="E242" s="3" t="s">
        <v>229</v>
      </c>
      <c r="F242" s="3" t="s">
        <v>87</v>
      </c>
      <c r="G242" s="10">
        <v>11.18</v>
      </c>
      <c r="H242" s="3" t="s">
        <v>74</v>
      </c>
      <c r="I242" s="41">
        <v>2.8769999999999997E-2</v>
      </c>
      <c r="J242" s="41">
        <v>2.8400000000000002E-2</v>
      </c>
      <c r="K242" s="10">
        <v>38241</v>
      </c>
      <c r="L242" s="10">
        <v>101</v>
      </c>
      <c r="M242" s="10">
        <v>38.623410000000007</v>
      </c>
      <c r="N242" s="41">
        <v>4.5239030324852132E-5</v>
      </c>
      <c r="O242" s="41">
        <v>8.1037726337054738E-6</v>
      </c>
    </row>
    <row r="243" spans="2:15" ht="15" x14ac:dyDescent="0.25">
      <c r="B243" s="43" t="s">
        <v>2867</v>
      </c>
      <c r="C243" s="3" t="s">
        <v>2580</v>
      </c>
      <c r="D243" s="3" t="s">
        <v>2883</v>
      </c>
      <c r="E243" s="3" t="s">
        <v>229</v>
      </c>
      <c r="F243" s="3" t="s">
        <v>87</v>
      </c>
      <c r="G243" s="10">
        <v>15.72</v>
      </c>
      <c r="H243" s="3" t="s">
        <v>74</v>
      </c>
      <c r="I243" s="41">
        <v>3.3119999999999997E-2</v>
      </c>
      <c r="J243" s="41">
        <v>3.32E-2</v>
      </c>
      <c r="K243" s="10">
        <v>155182</v>
      </c>
      <c r="L243" s="10">
        <v>100.45</v>
      </c>
      <c r="M243" s="10">
        <v>155.88032000000001</v>
      </c>
      <c r="N243" s="41">
        <v>1.825803191258269E-4</v>
      </c>
      <c r="O243" s="41">
        <v>3.2706036865964242E-5</v>
      </c>
    </row>
    <row r="244" spans="2:15" ht="15" x14ac:dyDescent="0.25">
      <c r="B244" s="43" t="s">
        <v>2867</v>
      </c>
      <c r="C244" s="3" t="s">
        <v>2580</v>
      </c>
      <c r="D244" s="3" t="s">
        <v>2884</v>
      </c>
      <c r="E244" s="3" t="s">
        <v>229</v>
      </c>
      <c r="F244" s="3" t="s">
        <v>87</v>
      </c>
      <c r="G244" s="10">
        <v>11.12</v>
      </c>
      <c r="H244" s="3" t="s">
        <v>74</v>
      </c>
      <c r="I244" s="41">
        <v>2.9500000000000002E-2</v>
      </c>
      <c r="J244" s="41">
        <v>2.9700000000000001E-2</v>
      </c>
      <c r="K244" s="10">
        <v>38796</v>
      </c>
      <c r="L244" s="10">
        <v>100.12</v>
      </c>
      <c r="M244" s="10">
        <v>38.842559999999999</v>
      </c>
      <c r="N244" s="41">
        <v>4.5495717486749305E-5</v>
      </c>
      <c r="O244" s="41">
        <v>8.149753601534997E-6</v>
      </c>
    </row>
    <row r="245" spans="2:15" ht="15" x14ac:dyDescent="0.25">
      <c r="B245" s="43" t="s">
        <v>2885</v>
      </c>
      <c r="C245" s="3" t="s">
        <v>2580</v>
      </c>
      <c r="D245" s="3" t="s">
        <v>2886</v>
      </c>
      <c r="E245" s="3" t="s">
        <v>229</v>
      </c>
      <c r="F245" s="3" t="s">
        <v>87</v>
      </c>
      <c r="G245" s="10">
        <v>7.2999999999991898</v>
      </c>
      <c r="H245" s="3" t="s">
        <v>74</v>
      </c>
      <c r="I245" s="41">
        <v>2.0499999999999997E-2</v>
      </c>
      <c r="J245" s="41">
        <v>2.0099999999990775E-2</v>
      </c>
      <c r="K245" s="10">
        <v>446047.73176200001</v>
      </c>
      <c r="L245" s="10">
        <v>100.61</v>
      </c>
      <c r="M245" s="10">
        <v>448.76862293500005</v>
      </c>
      <c r="N245" s="41">
        <v>5.2563606739535927E-4</v>
      </c>
      <c r="O245" s="41">
        <v>9.4158410285532628E-5</v>
      </c>
    </row>
    <row r="246" spans="2:15" ht="15" x14ac:dyDescent="0.25">
      <c r="B246" s="43" t="s">
        <v>2887</v>
      </c>
      <c r="C246" s="3" t="s">
        <v>2622</v>
      </c>
      <c r="D246" s="3" t="s">
        <v>2888</v>
      </c>
      <c r="E246" s="3" t="s">
        <v>229</v>
      </c>
      <c r="F246" s="3" t="s">
        <v>137</v>
      </c>
      <c r="G246" s="10">
        <v>3.9799999999999991</v>
      </c>
      <c r="H246" s="3" t="s">
        <v>74</v>
      </c>
      <c r="I246" s="41">
        <v>3.6000000000000004E-2</v>
      </c>
      <c r="J246" s="41">
        <v>3.2799999999999996E-2</v>
      </c>
      <c r="K246" s="10">
        <v>3777787.9499999997</v>
      </c>
      <c r="L246" s="10">
        <v>101.73</v>
      </c>
      <c r="M246" s="10">
        <v>3843.1436800000001</v>
      </c>
      <c r="N246" s="41">
        <v>4.5014174947857737E-3</v>
      </c>
      <c r="O246" s="41">
        <v>8.0634937674799157E-4</v>
      </c>
    </row>
    <row r="247" spans="2:15" ht="15" x14ac:dyDescent="0.25">
      <c r="B247" s="43" t="s">
        <v>2887</v>
      </c>
      <c r="C247" s="3" t="s">
        <v>2622</v>
      </c>
      <c r="D247" s="3" t="s">
        <v>2889</v>
      </c>
      <c r="E247" s="3" t="s">
        <v>229</v>
      </c>
      <c r="F247" s="3" t="s">
        <v>137</v>
      </c>
      <c r="G247" s="10">
        <v>3.9800000000000004</v>
      </c>
      <c r="H247" s="3" t="s">
        <v>74</v>
      </c>
      <c r="I247" s="41">
        <v>3.6000000000000004E-2</v>
      </c>
      <c r="J247" s="41">
        <v>3.2799999999999996E-2</v>
      </c>
      <c r="K247" s="10">
        <v>167005</v>
      </c>
      <c r="L247" s="10">
        <v>101.73</v>
      </c>
      <c r="M247" s="10">
        <v>169.89419000000001</v>
      </c>
      <c r="N247" s="41">
        <v>1.9899455831129848E-4</v>
      </c>
      <c r="O247" s="41">
        <v>3.5646357676537575E-5</v>
      </c>
    </row>
    <row r="248" spans="2:15" ht="15" x14ac:dyDescent="0.25">
      <c r="B248" s="43" t="s">
        <v>2890</v>
      </c>
      <c r="C248" s="3" t="s">
        <v>2622</v>
      </c>
      <c r="D248" s="3" t="s">
        <v>2891</v>
      </c>
      <c r="E248" s="3" t="s">
        <v>229</v>
      </c>
      <c r="F248" s="3" t="s">
        <v>137</v>
      </c>
      <c r="G248" s="10">
        <v>2.9200000000007416</v>
      </c>
      <c r="H248" s="3" t="s">
        <v>74</v>
      </c>
      <c r="I248" s="41">
        <v>2.9500000000000002E-2</v>
      </c>
      <c r="J248" s="41">
        <v>1.8299999999945454E-2</v>
      </c>
      <c r="K248" s="10">
        <v>54588.553839</v>
      </c>
      <c r="L248" s="10">
        <v>103.86</v>
      </c>
      <c r="M248" s="10">
        <v>56.695672017000007</v>
      </c>
      <c r="N248" s="41">
        <v>6.6406804206695718E-5</v>
      </c>
      <c r="O248" s="41">
        <v>1.1895605161245624E-5</v>
      </c>
    </row>
    <row r="249" spans="2:15" ht="15" x14ac:dyDescent="0.25">
      <c r="B249" s="43" t="s">
        <v>2890</v>
      </c>
      <c r="C249" s="3" t="s">
        <v>2622</v>
      </c>
      <c r="D249" s="3" t="s">
        <v>2892</v>
      </c>
      <c r="E249" s="3" t="s">
        <v>229</v>
      </c>
      <c r="F249" s="3" t="s">
        <v>137</v>
      </c>
      <c r="G249" s="10">
        <v>3.8300000000001537</v>
      </c>
      <c r="H249" s="3" t="s">
        <v>74</v>
      </c>
      <c r="I249" s="41">
        <v>2.9500000000000002E-2</v>
      </c>
      <c r="J249" s="41">
        <v>1.8600000000096213E-2</v>
      </c>
      <c r="K249" s="10">
        <v>30023.704611000001</v>
      </c>
      <c r="L249" s="10">
        <v>104.76</v>
      </c>
      <c r="M249" s="10">
        <v>31.452832949999998</v>
      </c>
      <c r="N249" s="41">
        <v>3.6840239213149688E-5</v>
      </c>
      <c r="O249" s="41">
        <v>6.5992776637981926E-6</v>
      </c>
    </row>
    <row r="250" spans="2:15" ht="15" x14ac:dyDescent="0.25">
      <c r="B250" s="43" t="s">
        <v>2890</v>
      </c>
      <c r="C250" s="3" t="s">
        <v>2622</v>
      </c>
      <c r="D250" s="3" t="s">
        <v>2893</v>
      </c>
      <c r="E250" s="3" t="s">
        <v>229</v>
      </c>
      <c r="F250" s="3" t="s">
        <v>137</v>
      </c>
      <c r="G250" s="10">
        <v>2.9400000000101669</v>
      </c>
      <c r="H250" s="3" t="s">
        <v>74</v>
      </c>
      <c r="I250" s="41">
        <v>2.6499999999999999E-2</v>
      </c>
      <c r="J250" s="41">
        <v>2.0899999999841629E-2</v>
      </c>
      <c r="K250" s="10">
        <v>55009.593752000001</v>
      </c>
      <c r="L250" s="10">
        <v>102.14</v>
      </c>
      <c r="M250" s="10">
        <v>56.186799055999998</v>
      </c>
      <c r="N250" s="41">
        <v>6.581076881483941E-5</v>
      </c>
      <c r="O250" s="41">
        <v>1.1788835956367429E-5</v>
      </c>
    </row>
    <row r="251" spans="2:15" ht="15" x14ac:dyDescent="0.25">
      <c r="B251" s="43" t="s">
        <v>2890</v>
      </c>
      <c r="C251" s="3" t="s">
        <v>2622</v>
      </c>
      <c r="D251" s="3" t="s">
        <v>2894</v>
      </c>
      <c r="E251" s="3" t="s">
        <v>229</v>
      </c>
      <c r="F251" s="3" t="s">
        <v>137</v>
      </c>
      <c r="G251" s="10">
        <v>3.8299999999972156</v>
      </c>
      <c r="H251" s="3" t="s">
        <v>74</v>
      </c>
      <c r="I251" s="41">
        <v>2.6499999999999999E-2</v>
      </c>
      <c r="J251" s="41">
        <v>2.1200000000157104E-2</v>
      </c>
      <c r="K251" s="10">
        <v>30255.274594000002</v>
      </c>
      <c r="L251" s="10">
        <v>102.55</v>
      </c>
      <c r="M251" s="10">
        <v>31.026784098</v>
      </c>
      <c r="N251" s="41">
        <v>3.6341214478267499E-5</v>
      </c>
      <c r="O251" s="41">
        <v>6.5098862033481908E-6</v>
      </c>
    </row>
    <row r="252" spans="2:15" ht="15" x14ac:dyDescent="0.25">
      <c r="B252" s="43" t="s">
        <v>2890</v>
      </c>
      <c r="C252" s="3" t="s">
        <v>2580</v>
      </c>
      <c r="D252" s="3" t="s">
        <v>2895</v>
      </c>
      <c r="E252" s="3" t="s">
        <v>229</v>
      </c>
      <c r="F252" s="3" t="s">
        <v>137</v>
      </c>
      <c r="G252" s="10">
        <v>6.4000000000012403</v>
      </c>
      <c r="H252" s="3" t="s">
        <v>74</v>
      </c>
      <c r="I252" s="41">
        <v>2.0499999999999997E-2</v>
      </c>
      <c r="J252" s="41">
        <v>1.829999999999515E-2</v>
      </c>
      <c r="K252" s="10">
        <v>180303.536016</v>
      </c>
      <c r="L252" s="10">
        <v>102.2</v>
      </c>
      <c r="M252" s="10">
        <v>184.27021380799999</v>
      </c>
      <c r="N252" s="41">
        <v>2.1583298290925364E-4</v>
      </c>
      <c r="O252" s="41">
        <v>3.8662663805819492E-5</v>
      </c>
    </row>
    <row r="253" spans="2:15" ht="15" x14ac:dyDescent="0.25">
      <c r="B253" s="43" t="s">
        <v>2896</v>
      </c>
      <c r="C253" s="3" t="s">
        <v>2580</v>
      </c>
      <c r="D253" s="3" t="s">
        <v>2897</v>
      </c>
      <c r="E253" s="3" t="s">
        <v>229</v>
      </c>
      <c r="F253" s="3" t="s">
        <v>137</v>
      </c>
      <c r="G253" s="10">
        <v>6.88</v>
      </c>
      <c r="H253" s="3" t="s">
        <v>74</v>
      </c>
      <c r="I253" s="41">
        <v>2.9399999999999999E-2</v>
      </c>
      <c r="J253" s="41">
        <v>2.0099999999999996E-2</v>
      </c>
      <c r="K253" s="10">
        <v>3204394.21</v>
      </c>
      <c r="L253" s="10">
        <v>106.13</v>
      </c>
      <c r="M253" s="10">
        <v>3400.8235800000002</v>
      </c>
      <c r="N253" s="41">
        <v>3.9833344871696248E-3</v>
      </c>
      <c r="O253" s="41">
        <v>7.1354396361337016E-4</v>
      </c>
    </row>
    <row r="254" spans="2:15" ht="15" x14ac:dyDescent="0.25">
      <c r="B254" s="43" t="s">
        <v>2898</v>
      </c>
      <c r="C254" s="3" t="s">
        <v>2580</v>
      </c>
      <c r="D254" s="3" t="s">
        <v>2899</v>
      </c>
      <c r="E254" s="3" t="s">
        <v>229</v>
      </c>
      <c r="F254" s="3" t="s">
        <v>137</v>
      </c>
      <c r="G254" s="10">
        <v>0.71999999999341946</v>
      </c>
      <c r="H254" s="3" t="s">
        <v>74</v>
      </c>
      <c r="I254" s="41">
        <v>2.6499999999999999E-2</v>
      </c>
      <c r="J254" s="41">
        <v>1.739999999984097E-2</v>
      </c>
      <c r="K254" s="10">
        <v>19831.547434</v>
      </c>
      <c r="L254" s="10">
        <v>100.74</v>
      </c>
      <c r="M254" s="10">
        <v>19.978300883999999</v>
      </c>
      <c r="N254" s="41">
        <v>2.3400289087118304E-5</v>
      </c>
      <c r="O254" s="41">
        <v>4.1917481644342914E-6</v>
      </c>
    </row>
    <row r="255" spans="2:15" ht="15" x14ac:dyDescent="0.25">
      <c r="B255" s="43" t="s">
        <v>2898</v>
      </c>
      <c r="C255" s="3" t="s">
        <v>2580</v>
      </c>
      <c r="D255" s="3" t="s">
        <v>2900</v>
      </c>
      <c r="E255" s="3" t="s">
        <v>229</v>
      </c>
      <c r="F255" s="3" t="s">
        <v>137</v>
      </c>
      <c r="G255" s="10">
        <v>0.72000000001286713</v>
      </c>
      <c r="H255" s="3" t="s">
        <v>74</v>
      </c>
      <c r="I255" s="41">
        <v>2.6499999999999999E-2</v>
      </c>
      <c r="J255" s="41">
        <v>1.800000000011056E-2</v>
      </c>
      <c r="K255" s="10">
        <v>23518.813077999999</v>
      </c>
      <c r="L255" s="10">
        <v>100.7</v>
      </c>
      <c r="M255" s="10">
        <v>23.683444778999998</v>
      </c>
      <c r="N255" s="41">
        <v>2.7740069469633614E-5</v>
      </c>
      <c r="O255" s="41">
        <v>4.9691431096305313E-6</v>
      </c>
    </row>
    <row r="256" spans="2:15" ht="15" x14ac:dyDescent="0.25">
      <c r="B256" s="43" t="s">
        <v>2901</v>
      </c>
      <c r="C256" s="3" t="s">
        <v>2622</v>
      </c>
      <c r="D256" s="3" t="s">
        <v>2902</v>
      </c>
      <c r="E256" s="3" t="s">
        <v>229</v>
      </c>
      <c r="F256" s="3" t="s">
        <v>137</v>
      </c>
      <c r="G256" s="10">
        <v>0</v>
      </c>
      <c r="H256" s="3" t="s">
        <v>74</v>
      </c>
      <c r="I256" s="41">
        <v>0</v>
      </c>
      <c r="J256" s="41">
        <v>0</v>
      </c>
      <c r="K256" s="10">
        <v>0</v>
      </c>
      <c r="L256" s="10">
        <v>100</v>
      </c>
      <c r="M256" s="10">
        <v>0</v>
      </c>
      <c r="N256" s="41">
        <v>0</v>
      </c>
      <c r="O256" s="41">
        <v>0</v>
      </c>
    </row>
    <row r="257" spans="2:15" ht="15" x14ac:dyDescent="0.25">
      <c r="B257" s="43" t="s">
        <v>2903</v>
      </c>
      <c r="C257" s="3" t="s">
        <v>2622</v>
      </c>
      <c r="D257" s="3" t="s">
        <v>2904</v>
      </c>
      <c r="E257" s="3" t="s">
        <v>229</v>
      </c>
      <c r="F257" s="3" t="s">
        <v>137</v>
      </c>
      <c r="G257" s="10">
        <v>3.9499999999994637</v>
      </c>
      <c r="H257" s="3" t="s">
        <v>74</v>
      </c>
      <c r="I257" s="41">
        <v>2.5000000000000001E-2</v>
      </c>
      <c r="J257" s="41">
        <v>1.5800000000050322E-2</v>
      </c>
      <c r="K257" s="10">
        <v>146557.89680799999</v>
      </c>
      <c r="L257" s="10">
        <v>104.04</v>
      </c>
      <c r="M257" s="10">
        <v>152.47883584200002</v>
      </c>
      <c r="N257" s="41">
        <v>1.7859621091339132E-4</v>
      </c>
      <c r="O257" s="41">
        <v>3.1992354303145919E-5</v>
      </c>
    </row>
    <row r="258" spans="2:15" ht="15" x14ac:dyDescent="0.25">
      <c r="B258" s="43" t="s">
        <v>2903</v>
      </c>
      <c r="C258" s="3" t="s">
        <v>2622</v>
      </c>
      <c r="D258" s="3" t="s">
        <v>2905</v>
      </c>
      <c r="E258" s="3" t="s">
        <v>229</v>
      </c>
      <c r="F258" s="3" t="s">
        <v>137</v>
      </c>
      <c r="G258" s="10">
        <v>3.9400000000073656</v>
      </c>
      <c r="H258" s="3" t="s">
        <v>74</v>
      </c>
      <c r="I258" s="41">
        <v>2.5000000000000001E-2</v>
      </c>
      <c r="J258" s="41">
        <v>1.6699999999923176E-2</v>
      </c>
      <c r="K258" s="10">
        <v>58910.822304999994</v>
      </c>
      <c r="L258" s="10">
        <v>103.68</v>
      </c>
      <c r="M258" s="10">
        <v>61.078740564999997</v>
      </c>
      <c r="N258" s="41">
        <v>7.1540627733900514E-5</v>
      </c>
      <c r="O258" s="41">
        <v>1.2815238900238051E-5</v>
      </c>
    </row>
    <row r="259" spans="2:15" ht="15" x14ac:dyDescent="0.25">
      <c r="B259" s="43" t="s">
        <v>2903</v>
      </c>
      <c r="C259" s="3" t="s">
        <v>2622</v>
      </c>
      <c r="D259" s="3" t="s">
        <v>2906</v>
      </c>
      <c r="E259" s="3" t="s">
        <v>229</v>
      </c>
      <c r="F259" s="3" t="s">
        <v>137</v>
      </c>
      <c r="G259" s="10">
        <v>3.3399999999236831</v>
      </c>
      <c r="H259" s="3" t="s">
        <v>74</v>
      </c>
      <c r="I259" s="41">
        <v>3.1E-2</v>
      </c>
      <c r="J259" s="41">
        <v>1.8299999999391567E-2</v>
      </c>
      <c r="K259" s="10">
        <v>4656.7888330000005</v>
      </c>
      <c r="L259" s="10">
        <v>104.74</v>
      </c>
      <c r="M259" s="10">
        <v>4.8775206229999997</v>
      </c>
      <c r="N259" s="41">
        <v>5.7129679480395077E-6</v>
      </c>
      <c r="O259" s="41">
        <v>1.0233772249783607E-6</v>
      </c>
    </row>
    <row r="260" spans="2:15" ht="15" x14ac:dyDescent="0.25">
      <c r="B260" s="43" t="s">
        <v>2903</v>
      </c>
      <c r="C260" s="3" t="s">
        <v>2580</v>
      </c>
      <c r="D260" s="3" t="s">
        <v>2907</v>
      </c>
      <c r="E260" s="3" t="s">
        <v>229</v>
      </c>
      <c r="F260" s="3" t="s">
        <v>137</v>
      </c>
      <c r="G260" s="10">
        <v>3.339999999973275</v>
      </c>
      <c r="H260" s="3" t="s">
        <v>74</v>
      </c>
      <c r="I260" s="41">
        <v>3.1E-2</v>
      </c>
      <c r="J260" s="41">
        <v>1.7400000000342957E-2</v>
      </c>
      <c r="K260" s="10">
        <v>11585.113311000001</v>
      </c>
      <c r="L260" s="10">
        <v>105.05</v>
      </c>
      <c r="M260" s="10">
        <v>12.170161541999999</v>
      </c>
      <c r="N260" s="41">
        <v>1.425473066870292E-5</v>
      </c>
      <c r="O260" s="41">
        <v>2.5534830314525411E-6</v>
      </c>
    </row>
    <row r="261" spans="2:15" ht="15" x14ac:dyDescent="0.25">
      <c r="B261" s="43" t="s">
        <v>2908</v>
      </c>
      <c r="C261" s="3" t="s">
        <v>2622</v>
      </c>
      <c r="D261" s="3" t="s">
        <v>2909</v>
      </c>
      <c r="E261" s="3" t="s">
        <v>229</v>
      </c>
      <c r="F261" s="3" t="s">
        <v>137</v>
      </c>
      <c r="G261" s="10">
        <v>3.1360998291894404</v>
      </c>
      <c r="H261" s="3" t="s">
        <v>74</v>
      </c>
      <c r="I261" s="41">
        <v>7.4999999999999997E-3</v>
      </c>
      <c r="J261" s="41">
        <v>0.5</v>
      </c>
      <c r="K261" s="10">
        <v>0</v>
      </c>
      <c r="L261" s="10">
        <v>100.2758</v>
      </c>
      <c r="M261" s="10">
        <v>0.21076000000000761</v>
      </c>
      <c r="N261" s="41">
        <v>2.4686007867420762E-7</v>
      </c>
      <c r="O261" s="41">
        <v>4.4220619574497102E-8</v>
      </c>
    </row>
    <row r="262" spans="2:15" ht="15" x14ac:dyDescent="0.25">
      <c r="B262" s="43" t="s">
        <v>2910</v>
      </c>
      <c r="C262" s="3" t="s">
        <v>2580</v>
      </c>
      <c r="D262" s="3" t="s">
        <v>2911</v>
      </c>
      <c r="E262" s="3" t="s">
        <v>229</v>
      </c>
      <c r="F262" s="3" t="s">
        <v>137</v>
      </c>
      <c r="G262" s="10">
        <v>1.0000000008814116</v>
      </c>
      <c r="H262" s="3" t="s">
        <v>74</v>
      </c>
      <c r="I262" s="41">
        <v>5.0000000000000001E-3</v>
      </c>
      <c r="J262" s="41">
        <v>-0.32199514348631075</v>
      </c>
      <c r="K262" s="10">
        <v>0</v>
      </c>
      <c r="L262" s="10">
        <v>100.751</v>
      </c>
      <c r="M262" s="10">
        <v>0.31510069100000493</v>
      </c>
      <c r="N262" s="41">
        <v>3.6907279071244827E-7</v>
      </c>
      <c r="O262" s="41">
        <v>6.6112866693736377E-8</v>
      </c>
    </row>
    <row r="263" spans="2:15" ht="15" x14ac:dyDescent="0.25">
      <c r="B263" s="43" t="s">
        <v>2912</v>
      </c>
      <c r="C263" s="3" t="s">
        <v>2580</v>
      </c>
      <c r="D263" s="3" t="s">
        <v>2913</v>
      </c>
      <c r="E263" s="3" t="s">
        <v>229</v>
      </c>
      <c r="F263" s="3" t="s">
        <v>137</v>
      </c>
      <c r="G263" s="10">
        <v>0.85999999997933385</v>
      </c>
      <c r="H263" s="3" t="s">
        <v>74</v>
      </c>
      <c r="I263" s="41">
        <v>5.5500000000000001E-2</v>
      </c>
      <c r="J263" s="41">
        <v>1.6200000000052471E-2</v>
      </c>
      <c r="K263" s="10">
        <v>7631.5899379999992</v>
      </c>
      <c r="L263" s="10">
        <v>103.47</v>
      </c>
      <c r="M263" s="10">
        <v>7.8964061039999995</v>
      </c>
      <c r="N263" s="41">
        <v>9.2489439745533439E-6</v>
      </c>
      <c r="O263" s="41">
        <v>1.6567848279118817E-6</v>
      </c>
    </row>
    <row r="264" spans="2:15" ht="15" x14ac:dyDescent="0.25">
      <c r="B264" s="43" t="s">
        <v>2912</v>
      </c>
      <c r="C264" s="3" t="s">
        <v>2580</v>
      </c>
      <c r="D264" s="3" t="s">
        <v>2914</v>
      </c>
      <c r="E264" s="3" t="s">
        <v>229</v>
      </c>
      <c r="F264" s="3" t="s">
        <v>137</v>
      </c>
      <c r="G264" s="10">
        <v>1.2599999999963982</v>
      </c>
      <c r="H264" s="3" t="s">
        <v>74</v>
      </c>
      <c r="I264" s="41">
        <v>3.7900000000000003E-2</v>
      </c>
      <c r="J264" s="41">
        <v>1.9499999999741821E-2</v>
      </c>
      <c r="K264" s="10">
        <v>22928.495280000003</v>
      </c>
      <c r="L264" s="10">
        <v>102.59</v>
      </c>
      <c r="M264" s="10">
        <v>23.522343308</v>
      </c>
      <c r="N264" s="41">
        <v>2.7551373693368721E-5</v>
      </c>
      <c r="O264" s="41">
        <v>4.9353415967154495E-6</v>
      </c>
    </row>
    <row r="265" spans="2:15" ht="15" x14ac:dyDescent="0.25">
      <c r="B265" s="43" t="s">
        <v>2915</v>
      </c>
      <c r="C265" s="3" t="s">
        <v>2622</v>
      </c>
      <c r="D265" s="3" t="s">
        <v>2916</v>
      </c>
      <c r="E265" s="3" t="s">
        <v>229</v>
      </c>
      <c r="F265" s="3" t="s">
        <v>137</v>
      </c>
      <c r="G265" s="10">
        <v>4.46</v>
      </c>
      <c r="H265" s="3" t="s">
        <v>74</v>
      </c>
      <c r="I265" s="41">
        <v>5.0900000000000001E-2</v>
      </c>
      <c r="J265" s="41">
        <v>3.3000000000000002E-2</v>
      </c>
      <c r="K265" s="10">
        <v>605000</v>
      </c>
      <c r="L265" s="10">
        <v>108.45</v>
      </c>
      <c r="M265" s="10">
        <v>656.12249999999995</v>
      </c>
      <c r="N265" s="41">
        <v>7.6850660452605776E-4</v>
      </c>
      <c r="O265" s="41">
        <v>1.3766437401198958E-4</v>
      </c>
    </row>
    <row r="266" spans="2:15" ht="15" x14ac:dyDescent="0.25">
      <c r="B266" s="43" t="s">
        <v>2915</v>
      </c>
      <c r="C266" s="3" t="s">
        <v>2622</v>
      </c>
      <c r="D266" s="3" t="s">
        <v>2917</v>
      </c>
      <c r="E266" s="3" t="s">
        <v>229</v>
      </c>
      <c r="F266" s="3" t="s">
        <v>137</v>
      </c>
      <c r="G266" s="10">
        <v>3.08</v>
      </c>
      <c r="H266" s="3" t="s">
        <v>74</v>
      </c>
      <c r="I266" s="41">
        <v>3.6499999999999998E-2</v>
      </c>
      <c r="J266" s="41">
        <v>2.29E-2</v>
      </c>
      <c r="K266" s="10">
        <v>587366</v>
      </c>
      <c r="L266" s="10">
        <v>104.39</v>
      </c>
      <c r="M266" s="10">
        <v>613.15137000000004</v>
      </c>
      <c r="N266" s="41">
        <v>7.1817515390677896E-4</v>
      </c>
      <c r="O266" s="41">
        <v>1.2864838429659677E-4</v>
      </c>
    </row>
    <row r="267" spans="2:15" ht="15" x14ac:dyDescent="0.25">
      <c r="B267" s="43" t="s">
        <v>2915</v>
      </c>
      <c r="C267" s="3" t="s">
        <v>2580</v>
      </c>
      <c r="D267" s="3" t="s">
        <v>2918</v>
      </c>
      <c r="E267" s="3" t="s">
        <v>229</v>
      </c>
      <c r="F267" s="3" t="s">
        <v>137</v>
      </c>
      <c r="G267" s="10">
        <v>50</v>
      </c>
      <c r="H267" s="3" t="s">
        <v>74</v>
      </c>
      <c r="I267" s="41">
        <v>4.0000000000000001E-3</v>
      </c>
      <c r="J267" s="41">
        <v>0.5</v>
      </c>
      <c r="K267" s="10">
        <v>0</v>
      </c>
      <c r="L267" s="10">
        <v>100.01309999999999</v>
      </c>
      <c r="M267" s="10">
        <v>3.3040000000028158E-2</v>
      </c>
      <c r="N267" s="41">
        <v>3.8699264563496284E-8</v>
      </c>
      <c r="O267" s="41">
        <v>6.9322891950207665E-9</v>
      </c>
    </row>
    <row r="268" spans="2:15" ht="15" x14ac:dyDescent="0.25">
      <c r="B268" s="43" t="s">
        <v>2915</v>
      </c>
      <c r="C268" s="3" t="s">
        <v>2580</v>
      </c>
      <c r="D268" s="3" t="s">
        <v>2919</v>
      </c>
      <c r="E268" s="3" t="s">
        <v>229</v>
      </c>
      <c r="F268" s="3" t="s">
        <v>137</v>
      </c>
      <c r="G268" s="10">
        <v>4.46</v>
      </c>
      <c r="H268" s="3" t="s">
        <v>74</v>
      </c>
      <c r="I268" s="41">
        <v>5.0900000000000001E-2</v>
      </c>
      <c r="J268" s="41">
        <v>3.3000000000000002E-2</v>
      </c>
      <c r="K268" s="10">
        <v>495000</v>
      </c>
      <c r="L268" s="10">
        <v>108.45</v>
      </c>
      <c r="M268" s="10">
        <v>536.82749999999999</v>
      </c>
      <c r="N268" s="41">
        <v>6.2877813097586544E-4</v>
      </c>
      <c r="O268" s="41">
        <v>1.1263448782799148E-4</v>
      </c>
    </row>
    <row r="269" spans="2:15" ht="15" x14ac:dyDescent="0.25">
      <c r="B269" s="43" t="s">
        <v>2915</v>
      </c>
      <c r="C269" s="3" t="s">
        <v>2580</v>
      </c>
      <c r="D269" s="3" t="s">
        <v>2920</v>
      </c>
      <c r="E269" s="3" t="s">
        <v>229</v>
      </c>
      <c r="F269" s="3" t="s">
        <v>137</v>
      </c>
      <c r="G269" s="10">
        <v>4.59</v>
      </c>
      <c r="H269" s="3" t="s">
        <v>74</v>
      </c>
      <c r="I269" s="41">
        <v>3.6499999999999998E-2</v>
      </c>
      <c r="J269" s="41">
        <v>2.3300000000000001E-2</v>
      </c>
      <c r="K269" s="10">
        <v>109580</v>
      </c>
      <c r="L269" s="10">
        <v>106.36</v>
      </c>
      <c r="M269" s="10">
        <v>116.54929</v>
      </c>
      <c r="N269" s="41">
        <v>1.3651246393443729E-4</v>
      </c>
      <c r="O269" s="41">
        <v>2.4453794907798223E-5</v>
      </c>
    </row>
    <row r="270" spans="2:15" ht="15" x14ac:dyDescent="0.25">
      <c r="B270" s="43" t="s">
        <v>2921</v>
      </c>
      <c r="C270" s="3" t="s">
        <v>2580</v>
      </c>
      <c r="D270" s="3" t="s">
        <v>2922</v>
      </c>
      <c r="E270" s="3" t="s">
        <v>229</v>
      </c>
      <c r="F270" s="3" t="s">
        <v>137</v>
      </c>
      <c r="G270" s="10">
        <v>2.83</v>
      </c>
      <c r="H270" s="3" t="s">
        <v>74</v>
      </c>
      <c r="I270" s="41">
        <v>3.6499999999999998E-2</v>
      </c>
      <c r="J270" s="41">
        <v>2.2799999999999997E-2</v>
      </c>
      <c r="K270" s="10">
        <v>67176</v>
      </c>
      <c r="L270" s="10">
        <v>104.09</v>
      </c>
      <c r="M270" s="10">
        <v>69.923500000000004</v>
      </c>
      <c r="N270" s="41">
        <v>8.1900363974071624E-5</v>
      </c>
      <c r="O270" s="41">
        <v>1.4671002528075711E-5</v>
      </c>
    </row>
    <row r="271" spans="2:15" ht="15" x14ac:dyDescent="0.25">
      <c r="B271" s="43" t="s">
        <v>2923</v>
      </c>
      <c r="C271" s="3" t="s">
        <v>2580</v>
      </c>
      <c r="D271" s="3" t="s">
        <v>2924</v>
      </c>
      <c r="E271" s="3" t="s">
        <v>229</v>
      </c>
      <c r="F271" s="3" t="s">
        <v>137</v>
      </c>
      <c r="G271" s="10">
        <v>6.5</v>
      </c>
      <c r="H271" s="3" t="s">
        <v>74</v>
      </c>
      <c r="I271" s="41">
        <v>4.3499999999999997E-2</v>
      </c>
      <c r="J271" s="41">
        <v>3.7200000000000004E-2</v>
      </c>
      <c r="K271" s="10">
        <v>963569.33</v>
      </c>
      <c r="L271" s="10">
        <v>104.55</v>
      </c>
      <c r="M271" s="10">
        <v>1007.41173</v>
      </c>
      <c r="N271" s="41">
        <v>1.179966497082514E-3</v>
      </c>
      <c r="O271" s="41">
        <v>2.1137014076302136E-4</v>
      </c>
    </row>
    <row r="272" spans="2:15" ht="15" x14ac:dyDescent="0.25">
      <c r="B272" s="43" t="s">
        <v>2923</v>
      </c>
      <c r="C272" s="3" t="s">
        <v>2580</v>
      </c>
      <c r="D272" s="3" t="s">
        <v>2925</v>
      </c>
      <c r="E272" s="3" t="s">
        <v>229</v>
      </c>
      <c r="F272" s="3" t="s">
        <v>137</v>
      </c>
      <c r="G272" s="10">
        <v>6.4799999999999995</v>
      </c>
      <c r="H272" s="3" t="s">
        <v>74</v>
      </c>
      <c r="I272" s="41">
        <v>4.3499999999999997E-2</v>
      </c>
      <c r="J272" s="41">
        <v>3.8799999999999994E-2</v>
      </c>
      <c r="K272" s="10">
        <v>130774.03999999998</v>
      </c>
      <c r="L272" s="10">
        <v>103.54</v>
      </c>
      <c r="M272" s="10">
        <v>135.40343999999999</v>
      </c>
      <c r="N272" s="41">
        <v>1.5859605167563648E-4</v>
      </c>
      <c r="O272" s="41">
        <v>2.8409679300237367E-5</v>
      </c>
    </row>
    <row r="273" spans="2:15" ht="15" x14ac:dyDescent="0.25">
      <c r="B273" s="43" t="s">
        <v>2923</v>
      </c>
      <c r="C273" s="3" t="s">
        <v>2580</v>
      </c>
      <c r="D273" s="3" t="s">
        <v>2926</v>
      </c>
      <c r="E273" s="3" t="s">
        <v>229</v>
      </c>
      <c r="F273" s="3" t="s">
        <v>137</v>
      </c>
      <c r="G273" s="10">
        <v>6.1499999999999986</v>
      </c>
      <c r="H273" s="3" t="s">
        <v>74</v>
      </c>
      <c r="I273" s="41">
        <v>2.6000000000000002E-2</v>
      </c>
      <c r="J273" s="41">
        <v>2.1199999999999997E-2</v>
      </c>
      <c r="K273" s="10">
        <v>268333.33</v>
      </c>
      <c r="L273" s="10">
        <v>104.69</v>
      </c>
      <c r="M273" s="10">
        <v>280.91816</v>
      </c>
      <c r="N273" s="41">
        <v>3.2903529644434968E-4</v>
      </c>
      <c r="O273" s="41">
        <v>5.8940857301799492E-5</v>
      </c>
    </row>
    <row r="274" spans="2:15" ht="15" x14ac:dyDescent="0.25">
      <c r="B274" s="43" t="s">
        <v>2927</v>
      </c>
      <c r="C274" s="3" t="s">
        <v>2580</v>
      </c>
      <c r="D274" s="3" t="s">
        <v>2928</v>
      </c>
      <c r="E274" s="3" t="s">
        <v>229</v>
      </c>
      <c r="F274" s="3" t="s">
        <v>73</v>
      </c>
      <c r="G274" s="10">
        <v>6.7399999999999594</v>
      </c>
      <c r="H274" s="3" t="s">
        <v>74</v>
      </c>
      <c r="I274" s="41">
        <v>3.2400000000000005E-2</v>
      </c>
      <c r="J274" s="41">
        <v>2.2400000000000211E-2</v>
      </c>
      <c r="K274" s="10">
        <v>3312057.2972550001</v>
      </c>
      <c r="L274" s="10">
        <v>108.42</v>
      </c>
      <c r="M274" s="10">
        <v>3590.9325216179996</v>
      </c>
      <c r="N274" s="41">
        <v>4.2060062858244361E-3</v>
      </c>
      <c r="O274" s="41">
        <v>7.5343168037651082E-4</v>
      </c>
    </row>
    <row r="275" spans="2:15" ht="15" x14ac:dyDescent="0.25">
      <c r="B275" s="43" t="s">
        <v>2927</v>
      </c>
      <c r="C275" s="3" t="s">
        <v>2580</v>
      </c>
      <c r="D275" s="3" t="s">
        <v>2929</v>
      </c>
      <c r="E275" s="3" t="s">
        <v>229</v>
      </c>
      <c r="F275" s="3" t="s">
        <v>73</v>
      </c>
      <c r="G275" s="10">
        <v>6.7299999999997349</v>
      </c>
      <c r="H275" s="3" t="s">
        <v>74</v>
      </c>
      <c r="I275" s="41">
        <v>3.2500000000000001E-2</v>
      </c>
      <c r="J275" s="41">
        <v>2.2399999999997842E-2</v>
      </c>
      <c r="K275" s="10">
        <v>827055.59656500001</v>
      </c>
      <c r="L275" s="10">
        <v>108.24</v>
      </c>
      <c r="M275" s="10">
        <v>895.2049776660001</v>
      </c>
      <c r="N275" s="41">
        <v>1.0485403834511438E-3</v>
      </c>
      <c r="O275" s="41">
        <v>1.8782747560525212E-4</v>
      </c>
    </row>
    <row r="276" spans="2:15" ht="15" x14ac:dyDescent="0.25">
      <c r="B276" s="43" t="s">
        <v>2930</v>
      </c>
      <c r="C276" s="3" t="s">
        <v>2622</v>
      </c>
      <c r="D276" s="3" t="s">
        <v>2931</v>
      </c>
      <c r="E276" s="3" t="s">
        <v>229</v>
      </c>
      <c r="F276" s="3" t="s">
        <v>137</v>
      </c>
      <c r="G276" s="10">
        <v>0.23</v>
      </c>
      <c r="H276" s="3" t="s">
        <v>74</v>
      </c>
      <c r="I276" s="41">
        <v>2.9500000000000002E-2</v>
      </c>
      <c r="J276" s="41">
        <v>2.2200000000000001E-2</v>
      </c>
      <c r="K276" s="10">
        <v>456507</v>
      </c>
      <c r="L276" s="10">
        <v>100.22</v>
      </c>
      <c r="M276" s="10">
        <v>457.51132000000001</v>
      </c>
      <c r="N276" s="41">
        <v>5.3587625948726752E-4</v>
      </c>
      <c r="O276" s="41">
        <v>9.5992759692281642E-5</v>
      </c>
    </row>
    <row r="277" spans="2:15" ht="15" x14ac:dyDescent="0.25">
      <c r="B277" s="43" t="s">
        <v>2932</v>
      </c>
      <c r="C277" s="3" t="s">
        <v>2580</v>
      </c>
      <c r="D277" s="3" t="s">
        <v>2933</v>
      </c>
      <c r="E277" s="3" t="s">
        <v>229</v>
      </c>
      <c r="F277" s="3" t="s">
        <v>137</v>
      </c>
      <c r="G277" s="10">
        <v>7.9999999999999988E-2</v>
      </c>
      <c r="H277" s="3" t="s">
        <v>74</v>
      </c>
      <c r="I277" s="41">
        <v>3.85E-2</v>
      </c>
      <c r="J277" s="41">
        <v>3.3399999999999999E-2</v>
      </c>
      <c r="K277" s="10">
        <v>370110.93</v>
      </c>
      <c r="L277" s="10">
        <v>100.32</v>
      </c>
      <c r="M277" s="10">
        <v>371.29528000000005</v>
      </c>
      <c r="N277" s="41">
        <v>4.348926837737647E-4</v>
      </c>
      <c r="O277" s="41">
        <v>7.7903337097579196E-5</v>
      </c>
    </row>
    <row r="278" spans="2:15" ht="15" x14ac:dyDescent="0.25">
      <c r="B278" s="43" t="s">
        <v>2932</v>
      </c>
      <c r="C278" s="3" t="s">
        <v>2580</v>
      </c>
      <c r="D278" s="3" t="s">
        <v>2934</v>
      </c>
      <c r="E278" s="3" t="s">
        <v>229</v>
      </c>
      <c r="F278" s="3" t="s">
        <v>137</v>
      </c>
      <c r="G278" s="10">
        <v>0.08</v>
      </c>
      <c r="H278" s="3" t="s">
        <v>74</v>
      </c>
      <c r="I278" s="41">
        <v>3.85E-2</v>
      </c>
      <c r="J278" s="41">
        <v>3.3399999999999999E-2</v>
      </c>
      <c r="K278" s="10">
        <v>907389.07</v>
      </c>
      <c r="L278" s="10">
        <v>100.32</v>
      </c>
      <c r="M278" s="10">
        <v>910.29271999999992</v>
      </c>
      <c r="N278" s="41">
        <v>1.066212433458675E-3</v>
      </c>
      <c r="O278" s="41">
        <v>1.909931109914251E-4</v>
      </c>
    </row>
    <row r="279" spans="2:15" ht="15" x14ac:dyDescent="0.25">
      <c r="B279" s="43" t="s">
        <v>2935</v>
      </c>
      <c r="C279" s="3" t="s">
        <v>2580</v>
      </c>
      <c r="D279" s="3" t="s">
        <v>2936</v>
      </c>
      <c r="E279" s="3" t="s">
        <v>229</v>
      </c>
      <c r="F279" s="3" t="s">
        <v>137</v>
      </c>
      <c r="G279" s="10">
        <v>5.1899999999996016</v>
      </c>
      <c r="H279" s="3" t="s">
        <v>74</v>
      </c>
      <c r="I279" s="41">
        <v>2.6200000000000001E-2</v>
      </c>
      <c r="J279" s="41">
        <v>1.9800000000004057E-2</v>
      </c>
      <c r="K279" s="10">
        <v>1661894.7593740001</v>
      </c>
      <c r="L279" s="10">
        <v>103.44</v>
      </c>
      <c r="M279" s="10">
        <v>1719.0639389969999</v>
      </c>
      <c r="N279" s="41">
        <v>2.0135142305313025E-3</v>
      </c>
      <c r="O279" s="41">
        <v>3.6068548334892807E-4</v>
      </c>
    </row>
    <row r="280" spans="2:15" ht="15" x14ac:dyDescent="0.25">
      <c r="B280" s="43" t="s">
        <v>2937</v>
      </c>
      <c r="C280" s="3" t="s">
        <v>2580</v>
      </c>
      <c r="D280" s="3" t="s">
        <v>2938</v>
      </c>
      <c r="E280" s="3" t="s">
        <v>229</v>
      </c>
      <c r="F280" s="3" t="s">
        <v>137</v>
      </c>
      <c r="G280" s="10">
        <v>1.3099999999982836</v>
      </c>
      <c r="H280" s="3" t="s">
        <v>74</v>
      </c>
      <c r="I280" s="41">
        <v>3.9E-2</v>
      </c>
      <c r="J280" s="41">
        <v>1.8799999999993197E-2</v>
      </c>
      <c r="K280" s="10">
        <v>498226.540225</v>
      </c>
      <c r="L280" s="10">
        <v>104.83</v>
      </c>
      <c r="M280" s="10">
        <v>522.29088205899996</v>
      </c>
      <c r="N280" s="41">
        <v>6.1175160483915999E-4</v>
      </c>
      <c r="O280" s="41">
        <v>1.0958448663294144E-4</v>
      </c>
    </row>
    <row r="281" spans="2:15" ht="15" x14ac:dyDescent="0.25">
      <c r="B281" s="43" t="s">
        <v>2939</v>
      </c>
      <c r="C281" s="3" t="s">
        <v>2580</v>
      </c>
      <c r="D281" s="3" t="s">
        <v>2940</v>
      </c>
      <c r="E281" s="3" t="s">
        <v>229</v>
      </c>
      <c r="F281" s="3" t="s">
        <v>137</v>
      </c>
      <c r="G281" s="10">
        <v>5.1899999999995776</v>
      </c>
      <c r="H281" s="3" t="s">
        <v>74</v>
      </c>
      <c r="I281" s="41">
        <v>2.6200000000000001E-2</v>
      </c>
      <c r="J281" s="41">
        <v>1.9799999999998177E-2</v>
      </c>
      <c r="K281" s="10">
        <v>2077368.477008</v>
      </c>
      <c r="L281" s="10">
        <v>103.44</v>
      </c>
      <c r="M281" s="10">
        <v>2148.8299526830001</v>
      </c>
      <c r="N281" s="41">
        <v>2.5168928220573169E-3</v>
      </c>
      <c r="O281" s="41">
        <v>4.5085686025752577E-4</v>
      </c>
    </row>
    <row r="282" spans="2:15" ht="15" x14ac:dyDescent="0.25">
      <c r="B282" s="43" t="s">
        <v>2941</v>
      </c>
      <c r="C282" s="3" t="s">
        <v>2622</v>
      </c>
      <c r="D282" s="3" t="s">
        <v>2942</v>
      </c>
      <c r="E282" s="3" t="s">
        <v>229</v>
      </c>
      <c r="F282" s="3" t="s">
        <v>137</v>
      </c>
      <c r="G282" s="10">
        <v>5.9399991359151727</v>
      </c>
      <c r="H282" s="3" t="s">
        <v>74</v>
      </c>
      <c r="I282" s="41">
        <v>5.0000000000000001E-3</v>
      </c>
      <c r="J282" s="41">
        <v>0.5</v>
      </c>
      <c r="K282" s="10">
        <v>0</v>
      </c>
      <c r="L282" s="10">
        <v>100.125</v>
      </c>
      <c r="M282" s="10">
        <v>6.7218686000007466E-2</v>
      </c>
      <c r="N282" s="41">
        <v>7.8732255239789818E-8</v>
      </c>
      <c r="O282" s="41">
        <v>1.4103491848091656E-8</v>
      </c>
    </row>
    <row r="283" spans="2:15" ht="15" x14ac:dyDescent="0.25">
      <c r="B283" s="43" t="s">
        <v>2941</v>
      </c>
      <c r="C283" s="3" t="s">
        <v>2622</v>
      </c>
      <c r="D283" s="3" t="s">
        <v>2943</v>
      </c>
      <c r="E283" s="3" t="s">
        <v>229</v>
      </c>
      <c r="F283" s="3" t="s">
        <v>137</v>
      </c>
      <c r="G283" s="10">
        <v>2.5300000000059608</v>
      </c>
      <c r="H283" s="3" t="s">
        <v>74</v>
      </c>
      <c r="I283" s="41">
        <v>5.1799999999999999E-2</v>
      </c>
      <c r="J283" s="41">
        <v>4.780000000001567E-2</v>
      </c>
      <c r="K283" s="10">
        <v>136862.86295099999</v>
      </c>
      <c r="L283" s="10">
        <v>103.37</v>
      </c>
      <c r="M283" s="10">
        <v>141.47514143399999</v>
      </c>
      <c r="N283" s="41">
        <v>1.6570774598994415E-4</v>
      </c>
      <c r="O283" s="41">
        <v>2.9683613629725093E-5</v>
      </c>
    </row>
    <row r="284" spans="2:15" ht="15" x14ac:dyDescent="0.25">
      <c r="B284" s="43" t="s">
        <v>2941</v>
      </c>
      <c r="C284" s="3" t="s">
        <v>2622</v>
      </c>
      <c r="D284" s="3" t="s">
        <v>2944</v>
      </c>
      <c r="E284" s="3" t="s">
        <v>229</v>
      </c>
      <c r="F284" s="3" t="s">
        <v>137</v>
      </c>
      <c r="G284" s="10">
        <v>2.5899999999998884</v>
      </c>
      <c r="H284" s="3" t="s">
        <v>74</v>
      </c>
      <c r="I284" s="41">
        <v>3.9100000000000003E-2</v>
      </c>
      <c r="J284" s="41">
        <v>3.3299999999998567E-2</v>
      </c>
      <c r="K284" s="10">
        <v>2392936.2781500001</v>
      </c>
      <c r="L284" s="10">
        <v>103.26</v>
      </c>
      <c r="M284" s="10">
        <v>2470.9460008830001</v>
      </c>
      <c r="N284" s="41">
        <v>2.894182597161103E-3</v>
      </c>
      <c r="O284" s="41">
        <v>5.184416544608473E-4</v>
      </c>
    </row>
    <row r="285" spans="2:15" ht="15" x14ac:dyDescent="0.25">
      <c r="B285" s="43" t="s">
        <v>2941</v>
      </c>
      <c r="C285" s="3" t="s">
        <v>2622</v>
      </c>
      <c r="D285" s="3" t="s">
        <v>2945</v>
      </c>
      <c r="E285" s="3" t="s">
        <v>229</v>
      </c>
      <c r="F285" s="3" t="s">
        <v>137</v>
      </c>
      <c r="G285" s="10">
        <v>2.61</v>
      </c>
      <c r="H285" s="3" t="s">
        <v>74</v>
      </c>
      <c r="I285" s="41">
        <v>3.6499999999999998E-2</v>
      </c>
      <c r="J285" s="41">
        <v>2.5899999999999999E-2</v>
      </c>
      <c r="K285" s="10">
        <v>243147.27</v>
      </c>
      <c r="L285" s="10">
        <v>104.4</v>
      </c>
      <c r="M285" s="10">
        <v>253.84575000000001</v>
      </c>
      <c r="N285" s="41">
        <v>2.973257820084977E-4</v>
      </c>
      <c r="O285" s="41">
        <v>5.3260658290721645E-5</v>
      </c>
    </row>
    <row r="286" spans="2:15" ht="15" x14ac:dyDescent="0.25">
      <c r="B286" s="43" t="s">
        <v>2941</v>
      </c>
      <c r="C286" s="3" t="s">
        <v>2622</v>
      </c>
      <c r="D286" s="3" t="s">
        <v>2946</v>
      </c>
      <c r="E286" s="3" t="s">
        <v>229</v>
      </c>
      <c r="F286" s="3" t="s">
        <v>137</v>
      </c>
      <c r="G286" s="10">
        <v>4.8099999999993281</v>
      </c>
      <c r="H286" s="3" t="s">
        <v>74</v>
      </c>
      <c r="I286" s="41">
        <v>5.1799999999999999E-2</v>
      </c>
      <c r="J286" s="41">
        <v>5.0700000000022241E-2</v>
      </c>
      <c r="K286" s="10">
        <v>107343.42055499999</v>
      </c>
      <c r="L286" s="10">
        <v>103.07</v>
      </c>
      <c r="M286" s="10">
        <v>110.63886356100001</v>
      </c>
      <c r="N286" s="41">
        <v>1.2958966864249572E-4</v>
      </c>
      <c r="O286" s="41">
        <v>2.3213698499172019E-5</v>
      </c>
    </row>
    <row r="287" spans="2:15" ht="15" x14ac:dyDescent="0.25">
      <c r="B287" s="43" t="s">
        <v>2941</v>
      </c>
      <c r="C287" s="3" t="s">
        <v>2622</v>
      </c>
      <c r="D287" s="3" t="s">
        <v>2947</v>
      </c>
      <c r="E287" s="3" t="s">
        <v>229</v>
      </c>
      <c r="F287" s="3" t="s">
        <v>137</v>
      </c>
      <c r="G287" s="10">
        <v>4.9899999999998821</v>
      </c>
      <c r="H287" s="3" t="s">
        <v>74</v>
      </c>
      <c r="I287" s="41">
        <v>3.9100000000000003E-2</v>
      </c>
      <c r="J287" s="41">
        <v>3.1599999999999732E-2</v>
      </c>
      <c r="K287" s="10">
        <v>1876812.58133</v>
      </c>
      <c r="L287" s="10">
        <v>105.61</v>
      </c>
      <c r="M287" s="10">
        <v>1982.1017671829998</v>
      </c>
      <c r="N287" s="41">
        <v>2.3216065581090511E-3</v>
      </c>
      <c r="O287" s="41">
        <v>4.1587477796799531E-4</v>
      </c>
    </row>
    <row r="288" spans="2:15" ht="15" x14ac:dyDescent="0.25">
      <c r="B288" s="43" t="s">
        <v>2941</v>
      </c>
      <c r="C288" s="3" t="s">
        <v>2622</v>
      </c>
      <c r="D288" s="3" t="s">
        <v>2948</v>
      </c>
      <c r="E288" s="3" t="s">
        <v>229</v>
      </c>
      <c r="F288" s="3" t="s">
        <v>137</v>
      </c>
      <c r="G288" s="10">
        <v>5.03</v>
      </c>
      <c r="H288" s="3" t="s">
        <v>74</v>
      </c>
      <c r="I288" s="41">
        <v>3.6499999999999998E-2</v>
      </c>
      <c r="J288" s="41">
        <v>2.6599999999999999E-2</v>
      </c>
      <c r="K288" s="10">
        <v>190704</v>
      </c>
      <c r="L288" s="10">
        <v>106.75</v>
      </c>
      <c r="M288" s="10">
        <v>203.57652000000002</v>
      </c>
      <c r="N288" s="41">
        <v>2.3844617452751751E-4</v>
      </c>
      <c r="O288" s="41">
        <v>4.2713417371511087E-5</v>
      </c>
    </row>
    <row r="289" spans="2:15" ht="15" x14ac:dyDescent="0.25">
      <c r="B289" s="43" t="s">
        <v>2941</v>
      </c>
      <c r="C289" s="3" t="s">
        <v>2622</v>
      </c>
      <c r="D289" s="3" t="s">
        <v>2949</v>
      </c>
      <c r="E289" s="3" t="s">
        <v>229</v>
      </c>
      <c r="F289" s="3" t="s">
        <v>137</v>
      </c>
      <c r="G289" s="10">
        <v>2.5599999999999996</v>
      </c>
      <c r="H289" s="3" t="s">
        <v>74</v>
      </c>
      <c r="I289" s="41">
        <v>4.8000000000000001E-2</v>
      </c>
      <c r="J289" s="41">
        <v>3.7499999999999999E-2</v>
      </c>
      <c r="K289" s="10">
        <v>736082.1</v>
      </c>
      <c r="L289" s="10">
        <v>104.87</v>
      </c>
      <c r="M289" s="10">
        <v>771.92930000000001</v>
      </c>
      <c r="N289" s="41">
        <v>9.0414940087739197E-4</v>
      </c>
      <c r="O289" s="41">
        <v>1.6196238334459392E-4</v>
      </c>
    </row>
    <row r="290" spans="2:15" ht="15" x14ac:dyDescent="0.25">
      <c r="B290" s="43" t="s">
        <v>2941</v>
      </c>
      <c r="C290" s="3" t="s">
        <v>2622</v>
      </c>
      <c r="D290" s="3" t="s">
        <v>2950</v>
      </c>
      <c r="E290" s="3" t="s">
        <v>229</v>
      </c>
      <c r="F290" s="3" t="s">
        <v>137</v>
      </c>
      <c r="G290" s="10">
        <v>2.6199999999999997</v>
      </c>
      <c r="H290" s="3" t="s">
        <v>74</v>
      </c>
      <c r="I290" s="41">
        <v>3.7477000000000003E-2</v>
      </c>
      <c r="J290" s="41">
        <v>2.0499999999999997E-2</v>
      </c>
      <c r="K290" s="10">
        <v>552061.57999999996</v>
      </c>
      <c r="L290" s="10">
        <v>106.17</v>
      </c>
      <c r="M290" s="10">
        <v>586.12378000000001</v>
      </c>
      <c r="N290" s="41">
        <v>6.8651813647570097E-4</v>
      </c>
      <c r="O290" s="41">
        <v>1.2297758919598264E-4</v>
      </c>
    </row>
    <row r="291" spans="2:15" ht="15" x14ac:dyDescent="0.25">
      <c r="B291" s="43" t="s">
        <v>2941</v>
      </c>
      <c r="C291" s="3" t="s">
        <v>2622</v>
      </c>
      <c r="D291" s="3" t="s">
        <v>2951</v>
      </c>
      <c r="E291" s="3" t="s">
        <v>229</v>
      </c>
      <c r="F291" s="3" t="s">
        <v>137</v>
      </c>
      <c r="G291" s="10">
        <v>2.61</v>
      </c>
      <c r="H291" s="3" t="s">
        <v>74</v>
      </c>
      <c r="I291" s="41">
        <v>3.6499999999999998E-2</v>
      </c>
      <c r="J291" s="41">
        <v>2.6700000000000002E-2</v>
      </c>
      <c r="K291" s="10">
        <v>152326.01</v>
      </c>
      <c r="L291" s="10">
        <v>104.19</v>
      </c>
      <c r="M291" s="10">
        <v>158.70847000000001</v>
      </c>
      <c r="N291" s="41">
        <v>1.8589288949735105E-4</v>
      </c>
      <c r="O291" s="41">
        <v>3.3299425294743942E-5</v>
      </c>
    </row>
    <row r="292" spans="2:15" ht="15" x14ac:dyDescent="0.25">
      <c r="B292" s="43" t="s">
        <v>2941</v>
      </c>
      <c r="C292" s="3" t="s">
        <v>2622</v>
      </c>
      <c r="D292" s="3" t="s">
        <v>2952</v>
      </c>
      <c r="E292" s="3" t="s">
        <v>229</v>
      </c>
      <c r="F292" s="3" t="s">
        <v>137</v>
      </c>
      <c r="G292" s="10">
        <v>4.88</v>
      </c>
      <c r="H292" s="3" t="s">
        <v>74</v>
      </c>
      <c r="I292" s="41">
        <v>4.8000000000000001E-2</v>
      </c>
      <c r="J292" s="41">
        <v>3.6499999999999998E-2</v>
      </c>
      <c r="K292" s="10">
        <v>577320</v>
      </c>
      <c r="L292" s="10">
        <v>108</v>
      </c>
      <c r="M292" s="10">
        <v>623.50559999999996</v>
      </c>
      <c r="N292" s="41">
        <v>7.3030291075063328E-4</v>
      </c>
      <c r="O292" s="41">
        <v>1.3082085756389999E-4</v>
      </c>
    </row>
    <row r="293" spans="2:15" ht="15" x14ac:dyDescent="0.25">
      <c r="B293" s="43" t="s">
        <v>2941</v>
      </c>
      <c r="C293" s="3" t="s">
        <v>2622</v>
      </c>
      <c r="D293" s="3" t="s">
        <v>2953</v>
      </c>
      <c r="E293" s="3" t="s">
        <v>229</v>
      </c>
      <c r="F293" s="3" t="s">
        <v>137</v>
      </c>
      <c r="G293" s="10">
        <v>5.0200000000000005</v>
      </c>
      <c r="H293" s="3" t="s">
        <v>74</v>
      </c>
      <c r="I293" s="41">
        <v>3.7477000000000003E-2</v>
      </c>
      <c r="J293" s="41">
        <v>2.3700000000000002E-2</v>
      </c>
      <c r="K293" s="10">
        <v>432990</v>
      </c>
      <c r="L293" s="10">
        <v>108.82</v>
      </c>
      <c r="M293" s="10">
        <v>471.17971999999997</v>
      </c>
      <c r="N293" s="41">
        <v>5.5188585475843103E-4</v>
      </c>
      <c r="O293" s="41">
        <v>9.8860595698127299E-5</v>
      </c>
    </row>
    <row r="294" spans="2:15" ht="15" x14ac:dyDescent="0.25">
      <c r="B294" s="43" t="s">
        <v>2941</v>
      </c>
      <c r="C294" s="3" t="s">
        <v>2622</v>
      </c>
      <c r="D294" s="3" t="s">
        <v>2954</v>
      </c>
      <c r="E294" s="3" t="s">
        <v>229</v>
      </c>
      <c r="F294" s="3" t="s">
        <v>137</v>
      </c>
      <c r="G294" s="10">
        <v>5.0299999999999994</v>
      </c>
      <c r="H294" s="3" t="s">
        <v>74</v>
      </c>
      <c r="I294" s="41">
        <v>3.6499999999999998E-2</v>
      </c>
      <c r="J294" s="41">
        <v>2.6699999999999998E-2</v>
      </c>
      <c r="K294" s="10">
        <v>119471.52</v>
      </c>
      <c r="L294" s="10">
        <v>106.71</v>
      </c>
      <c r="M294" s="10">
        <v>127.48806</v>
      </c>
      <c r="N294" s="41">
        <v>1.4932488385661875E-4</v>
      </c>
      <c r="O294" s="41">
        <v>2.6748913463420277E-5</v>
      </c>
    </row>
    <row r="295" spans="2:15" ht="15" x14ac:dyDescent="0.25">
      <c r="B295" s="43" t="s">
        <v>2955</v>
      </c>
      <c r="C295" s="3" t="s">
        <v>2622</v>
      </c>
      <c r="D295" s="3" t="s">
        <v>2956</v>
      </c>
      <c r="E295" s="3" t="s">
        <v>229</v>
      </c>
      <c r="F295" s="3" t="s">
        <v>137</v>
      </c>
      <c r="G295" s="10">
        <v>2.5599999999999996</v>
      </c>
      <c r="H295" s="3" t="s">
        <v>74</v>
      </c>
      <c r="I295" s="41">
        <v>4.4000000000000004E-2</v>
      </c>
      <c r="J295" s="41">
        <v>3.78E-2</v>
      </c>
      <c r="K295" s="10">
        <v>159246.74</v>
      </c>
      <c r="L295" s="10">
        <v>101.78</v>
      </c>
      <c r="M295" s="10">
        <v>162.08132999999998</v>
      </c>
      <c r="N295" s="41">
        <v>1.8984347065581115E-4</v>
      </c>
      <c r="O295" s="41">
        <v>3.4007102078469655E-5</v>
      </c>
    </row>
    <row r="296" spans="2:15" ht="15" x14ac:dyDescent="0.25">
      <c r="B296" s="43" t="s">
        <v>2957</v>
      </c>
      <c r="C296" s="3" t="s">
        <v>2622</v>
      </c>
      <c r="D296" s="3" t="s">
        <v>2958</v>
      </c>
      <c r="E296" s="3" t="s">
        <v>229</v>
      </c>
      <c r="F296" s="3" t="s">
        <v>137</v>
      </c>
      <c r="G296" s="10">
        <v>3.24</v>
      </c>
      <c r="H296" s="3" t="s">
        <v>74</v>
      </c>
      <c r="I296" s="41">
        <v>3.4000000000000002E-2</v>
      </c>
      <c r="J296" s="41">
        <v>2.8399999999999998E-2</v>
      </c>
      <c r="K296" s="10">
        <v>756625.19</v>
      </c>
      <c r="L296" s="10">
        <v>103.2</v>
      </c>
      <c r="M296" s="10">
        <v>780.83719999999994</v>
      </c>
      <c r="N296" s="41">
        <v>9.1458309272983971E-4</v>
      </c>
      <c r="O296" s="41">
        <v>1.6383139481312517E-4</v>
      </c>
    </row>
    <row r="297" spans="2:15" ht="15" x14ac:dyDescent="0.25">
      <c r="B297" s="43" t="s">
        <v>2959</v>
      </c>
      <c r="C297" s="3" t="s">
        <v>2622</v>
      </c>
      <c r="D297" s="3" t="s">
        <v>2960</v>
      </c>
      <c r="E297" s="3" t="s">
        <v>229</v>
      </c>
      <c r="F297" s="3" t="s">
        <v>137</v>
      </c>
      <c r="G297" s="10">
        <v>2.56</v>
      </c>
      <c r="H297" s="3" t="s">
        <v>74</v>
      </c>
      <c r="I297" s="41">
        <v>4.4000000000000004E-2</v>
      </c>
      <c r="J297" s="41">
        <v>3.78E-2</v>
      </c>
      <c r="K297" s="10">
        <v>358305</v>
      </c>
      <c r="L297" s="10">
        <v>101.78</v>
      </c>
      <c r="M297" s="10">
        <v>364.68283000000002</v>
      </c>
      <c r="N297" s="41">
        <v>4.2714761864172255E-4</v>
      </c>
      <c r="O297" s="41">
        <v>7.6515945581611392E-5</v>
      </c>
    </row>
    <row r="298" spans="2:15" ht="15" x14ac:dyDescent="0.25">
      <c r="B298" s="43" t="s">
        <v>2961</v>
      </c>
      <c r="C298" s="3" t="s">
        <v>2622</v>
      </c>
      <c r="D298" s="3" t="s">
        <v>2962</v>
      </c>
      <c r="E298" s="3" t="s">
        <v>229</v>
      </c>
      <c r="F298" s="3" t="s">
        <v>137</v>
      </c>
      <c r="G298" s="10">
        <v>2.54</v>
      </c>
      <c r="H298" s="3" t="s">
        <v>74</v>
      </c>
      <c r="I298" s="41">
        <v>4.4500000000000005E-2</v>
      </c>
      <c r="J298" s="41">
        <v>3.8100000000000002E-2</v>
      </c>
      <c r="K298" s="10">
        <v>208537.21</v>
      </c>
      <c r="L298" s="10">
        <v>102.88</v>
      </c>
      <c r="M298" s="10">
        <v>214.54307999999997</v>
      </c>
      <c r="N298" s="41">
        <v>2.5129114446671523E-4</v>
      </c>
      <c r="O298" s="41">
        <v>4.5014366687324703E-5</v>
      </c>
    </row>
    <row r="299" spans="2:15" ht="15" x14ac:dyDescent="0.25">
      <c r="B299" s="43" t="s">
        <v>2961</v>
      </c>
      <c r="C299" s="3" t="s">
        <v>2622</v>
      </c>
      <c r="D299" s="3" t="s">
        <v>2963</v>
      </c>
      <c r="E299" s="3" t="s">
        <v>229</v>
      </c>
      <c r="F299" s="3" t="s">
        <v>137</v>
      </c>
      <c r="G299" s="10">
        <v>0.48</v>
      </c>
      <c r="H299" s="3" t="s">
        <v>74</v>
      </c>
      <c r="I299" s="41">
        <v>3.4500000000000003E-2</v>
      </c>
      <c r="J299" s="41">
        <v>3.4199999999999994E-2</v>
      </c>
      <c r="K299" s="10">
        <v>199058</v>
      </c>
      <c r="L299" s="10">
        <v>100.92</v>
      </c>
      <c r="M299" s="10">
        <v>200.88933</v>
      </c>
      <c r="N299" s="41">
        <v>2.3529870852442148E-4</v>
      </c>
      <c r="O299" s="41">
        <v>4.214960447193627E-5</v>
      </c>
    </row>
    <row r="300" spans="2:15" ht="15" x14ac:dyDescent="0.25">
      <c r="B300" s="43" t="s">
        <v>2961</v>
      </c>
      <c r="C300" s="3" t="s">
        <v>2622</v>
      </c>
      <c r="D300" s="3" t="s">
        <v>2964</v>
      </c>
      <c r="E300" s="3" t="s">
        <v>229</v>
      </c>
      <c r="F300" s="3" t="s">
        <v>137</v>
      </c>
      <c r="G300" s="10">
        <v>0.48</v>
      </c>
      <c r="H300" s="3" t="s">
        <v>74</v>
      </c>
      <c r="I300" s="41">
        <v>3.4000000000000002E-2</v>
      </c>
      <c r="J300" s="41">
        <v>2.6000000000000002E-2</v>
      </c>
      <c r="K300" s="10">
        <v>114636</v>
      </c>
      <c r="L300" s="10">
        <v>101.28</v>
      </c>
      <c r="M300" s="10">
        <v>116.10334</v>
      </c>
      <c r="N300" s="41">
        <v>1.3599012927850276E-4</v>
      </c>
      <c r="O300" s="41">
        <v>2.4360227887019866E-5</v>
      </c>
    </row>
    <row r="301" spans="2:15" ht="15" x14ac:dyDescent="0.25">
      <c r="B301" s="43" t="s">
        <v>2961</v>
      </c>
      <c r="C301" s="3" t="s">
        <v>2622</v>
      </c>
      <c r="D301" s="3" t="s">
        <v>2965</v>
      </c>
      <c r="E301" s="3" t="s">
        <v>229</v>
      </c>
      <c r="F301" s="3" t="s">
        <v>137</v>
      </c>
      <c r="G301" s="10">
        <v>0.48</v>
      </c>
      <c r="H301" s="3" t="s">
        <v>74</v>
      </c>
      <c r="I301" s="41">
        <v>3.3500000000000002E-2</v>
      </c>
      <c r="J301" s="41">
        <v>2.9500000000000002E-2</v>
      </c>
      <c r="K301" s="10">
        <v>76424</v>
      </c>
      <c r="L301" s="10">
        <v>100.6</v>
      </c>
      <c r="M301" s="10">
        <v>76.882539999999992</v>
      </c>
      <c r="N301" s="41">
        <v>9.0051384859898598E-5</v>
      </c>
      <c r="O301" s="41">
        <v>1.6131113841625229E-5</v>
      </c>
    </row>
    <row r="302" spans="2:15" ht="15" x14ac:dyDescent="0.25">
      <c r="B302" s="43" t="s">
        <v>2966</v>
      </c>
      <c r="C302" s="3" t="s">
        <v>2622</v>
      </c>
      <c r="D302" s="3" t="s">
        <v>2967</v>
      </c>
      <c r="E302" s="3" t="s">
        <v>229</v>
      </c>
      <c r="F302" s="3" t="s">
        <v>137</v>
      </c>
      <c r="G302" s="10">
        <v>3.6200000000000006</v>
      </c>
      <c r="H302" s="3" t="s">
        <v>74</v>
      </c>
      <c r="I302" s="41">
        <v>3.5000000000000003E-2</v>
      </c>
      <c r="J302" s="41">
        <v>2.9400000000000003E-2</v>
      </c>
      <c r="K302" s="10">
        <v>265411</v>
      </c>
      <c r="L302" s="10">
        <v>108.77</v>
      </c>
      <c r="M302" s="10">
        <v>288.68753999999996</v>
      </c>
      <c r="N302" s="41">
        <v>3.3813545661729398E-4</v>
      </c>
      <c r="O302" s="41">
        <v>6.0570990141568383E-5</v>
      </c>
    </row>
    <row r="303" spans="2:15" ht="15" x14ac:dyDescent="0.25">
      <c r="B303" s="43" t="s">
        <v>2966</v>
      </c>
      <c r="C303" s="3" t="s">
        <v>2622</v>
      </c>
      <c r="D303" s="3" t="s">
        <v>2968</v>
      </c>
      <c r="E303" s="3" t="s">
        <v>229</v>
      </c>
      <c r="F303" s="3" t="s">
        <v>137</v>
      </c>
      <c r="G303" s="10">
        <v>0.15999999999999998</v>
      </c>
      <c r="H303" s="3" t="s">
        <v>74</v>
      </c>
      <c r="I303" s="41">
        <v>0.03</v>
      </c>
      <c r="J303" s="41">
        <v>3.4499999999999996E-2</v>
      </c>
      <c r="K303" s="10">
        <v>265411</v>
      </c>
      <c r="L303" s="10">
        <v>103.31</v>
      </c>
      <c r="M303" s="10">
        <v>274.1961</v>
      </c>
      <c r="N303" s="41">
        <v>3.2116184673637528E-4</v>
      </c>
      <c r="O303" s="41">
        <v>5.7530467958390245E-5</v>
      </c>
    </row>
    <row r="304" spans="2:15" ht="15" x14ac:dyDescent="0.25">
      <c r="B304" s="43" t="s">
        <v>2969</v>
      </c>
      <c r="C304" s="3" t="s">
        <v>2580</v>
      </c>
      <c r="D304" s="3" t="s">
        <v>2970</v>
      </c>
      <c r="E304" s="3" t="s">
        <v>229</v>
      </c>
      <c r="F304" s="3" t="s">
        <v>137</v>
      </c>
      <c r="G304" s="10">
        <v>2.8299999999999996</v>
      </c>
      <c r="H304" s="3" t="s">
        <v>74</v>
      </c>
      <c r="I304" s="41">
        <v>3.6499999999999998E-2</v>
      </c>
      <c r="J304" s="41">
        <v>2.2799999999999997E-2</v>
      </c>
      <c r="K304" s="10">
        <v>335878</v>
      </c>
      <c r="L304" s="10">
        <v>104.09</v>
      </c>
      <c r="M304" s="10">
        <v>349.61541</v>
      </c>
      <c r="N304" s="41">
        <v>4.094993718841917E-4</v>
      </c>
      <c r="O304" s="41">
        <v>7.3354574126927656E-5</v>
      </c>
    </row>
    <row r="305" spans="2:15" ht="15" x14ac:dyDescent="0.25">
      <c r="B305" s="43" t="s">
        <v>2971</v>
      </c>
      <c r="C305" s="3" t="s">
        <v>2622</v>
      </c>
      <c r="D305" s="3" t="s">
        <v>2972</v>
      </c>
      <c r="E305" s="3" t="s">
        <v>229</v>
      </c>
      <c r="F305" s="3" t="s">
        <v>137</v>
      </c>
      <c r="G305" s="10">
        <v>3.98</v>
      </c>
      <c r="H305" s="3" t="s">
        <v>74</v>
      </c>
      <c r="I305" s="41">
        <v>3.6000000000000004E-2</v>
      </c>
      <c r="J305" s="41">
        <v>3.2800000000000003E-2</v>
      </c>
      <c r="K305" s="10">
        <v>7877238.0999999996</v>
      </c>
      <c r="L305" s="10">
        <v>101.73</v>
      </c>
      <c r="M305" s="10">
        <v>8013.5143200000002</v>
      </c>
      <c r="N305" s="41">
        <v>9.3861111002657913E-3</v>
      </c>
      <c r="O305" s="41">
        <v>1.6813558939053523E-3</v>
      </c>
    </row>
    <row r="306" spans="2:15" ht="15" x14ac:dyDescent="0.25">
      <c r="B306" s="43" t="s">
        <v>2973</v>
      </c>
      <c r="C306" s="3" t="s">
        <v>2580</v>
      </c>
      <c r="D306" s="3" t="s">
        <v>2974</v>
      </c>
      <c r="E306" s="3" t="s">
        <v>229</v>
      </c>
      <c r="F306" s="3" t="s">
        <v>73</v>
      </c>
      <c r="G306" s="10">
        <v>8.08</v>
      </c>
      <c r="H306" s="3" t="s">
        <v>74</v>
      </c>
      <c r="I306" s="41">
        <v>3.3599999999999998E-2</v>
      </c>
      <c r="J306" s="41">
        <v>2.2400000000000003E-2</v>
      </c>
      <c r="K306" s="10">
        <v>494179.44</v>
      </c>
      <c r="L306" s="10">
        <v>110.25</v>
      </c>
      <c r="M306" s="10">
        <v>544.83282999999994</v>
      </c>
      <c r="N306" s="41">
        <v>6.3815465590285779E-4</v>
      </c>
      <c r="O306" s="41">
        <v>1.1431412652840093E-4</v>
      </c>
    </row>
    <row r="307" spans="2:15" ht="15" x14ac:dyDescent="0.25">
      <c r="B307" s="43" t="s">
        <v>2973</v>
      </c>
      <c r="C307" s="3" t="s">
        <v>2580</v>
      </c>
      <c r="D307" s="3" t="s">
        <v>2975</v>
      </c>
      <c r="E307" s="3" t="s">
        <v>229</v>
      </c>
      <c r="F307" s="3" t="s">
        <v>73</v>
      </c>
      <c r="G307" s="10">
        <v>8.120000000000001</v>
      </c>
      <c r="H307" s="3" t="s">
        <v>74</v>
      </c>
      <c r="I307" s="41">
        <v>3.3799999999999997E-2</v>
      </c>
      <c r="J307" s="41">
        <v>1.9300000000000001E-2</v>
      </c>
      <c r="K307" s="10">
        <v>105565.2</v>
      </c>
      <c r="L307" s="10">
        <v>113.15</v>
      </c>
      <c r="M307" s="10">
        <v>119.44702000000001</v>
      </c>
      <c r="N307" s="41">
        <v>1.3990653233345317E-4</v>
      </c>
      <c r="O307" s="41">
        <v>2.5061782267636918E-5</v>
      </c>
    </row>
    <row r="308" spans="2:15" ht="15" x14ac:dyDescent="0.25">
      <c r="B308" s="43" t="s">
        <v>2973</v>
      </c>
      <c r="C308" s="3" t="s">
        <v>2580</v>
      </c>
      <c r="D308" s="3" t="s">
        <v>2976</v>
      </c>
      <c r="E308" s="3" t="s">
        <v>229</v>
      </c>
      <c r="F308" s="3" t="s">
        <v>73</v>
      </c>
      <c r="G308" s="10">
        <v>8.0400000000000009</v>
      </c>
      <c r="H308" s="3" t="s">
        <v>74</v>
      </c>
      <c r="I308" s="41">
        <v>3.3599999999999998E-2</v>
      </c>
      <c r="J308" s="41">
        <v>2.4800000000000003E-2</v>
      </c>
      <c r="K308" s="10">
        <v>125252.02</v>
      </c>
      <c r="L308" s="10">
        <v>108.22</v>
      </c>
      <c r="M308" s="10">
        <v>135.54774</v>
      </c>
      <c r="N308" s="41">
        <v>1.5876506813678986E-4</v>
      </c>
      <c r="O308" s="41">
        <v>2.843995561170349E-5</v>
      </c>
    </row>
    <row r="309" spans="2:15" ht="15" x14ac:dyDescent="0.25">
      <c r="B309" s="43" t="s">
        <v>2973</v>
      </c>
      <c r="C309" s="3" t="s">
        <v>2580</v>
      </c>
      <c r="D309" s="3" t="s">
        <v>2977</v>
      </c>
      <c r="E309" s="3" t="s">
        <v>229</v>
      </c>
      <c r="F309" s="3" t="s">
        <v>73</v>
      </c>
      <c r="G309" s="10">
        <v>0.15</v>
      </c>
      <c r="H309" s="3" t="s">
        <v>74</v>
      </c>
      <c r="I309" s="41">
        <v>2.6000000000000002E-2</v>
      </c>
      <c r="J309" s="41">
        <v>2.4900000000000002E-2</v>
      </c>
      <c r="K309" s="10">
        <v>459167.26</v>
      </c>
      <c r="L309" s="10">
        <v>100.61</v>
      </c>
      <c r="M309" s="10">
        <v>461.96818000000002</v>
      </c>
      <c r="N309" s="41">
        <v>5.4109651385356042E-4</v>
      </c>
      <c r="O309" s="41">
        <v>9.6927875988337751E-5</v>
      </c>
    </row>
    <row r="310" spans="2:15" ht="15" x14ac:dyDescent="0.25">
      <c r="B310" s="43" t="s">
        <v>2973</v>
      </c>
      <c r="C310" s="3" t="s">
        <v>2580</v>
      </c>
      <c r="D310" s="3" t="s">
        <v>2978</v>
      </c>
      <c r="E310" s="3" t="s">
        <v>229</v>
      </c>
      <c r="F310" s="3" t="s">
        <v>73</v>
      </c>
      <c r="G310" s="10">
        <v>0.15000000000000002</v>
      </c>
      <c r="H310" s="3" t="s">
        <v>74</v>
      </c>
      <c r="I310" s="41">
        <v>2.6000000000000002E-2</v>
      </c>
      <c r="J310" s="41">
        <v>2.4300000000000002E-2</v>
      </c>
      <c r="K310" s="10">
        <v>244983.97</v>
      </c>
      <c r="L310" s="10">
        <v>100.62</v>
      </c>
      <c r="M310" s="10">
        <v>246.50287</v>
      </c>
      <c r="N310" s="41">
        <v>2.8872517499343222E-4</v>
      </c>
      <c r="O310" s="41">
        <v>5.1720011569042138E-5</v>
      </c>
    </row>
    <row r="311" spans="2:15" ht="15" x14ac:dyDescent="0.25">
      <c r="B311" s="43" t="s">
        <v>2979</v>
      </c>
      <c r="C311" s="3" t="s">
        <v>2580</v>
      </c>
      <c r="D311" s="3" t="s">
        <v>2980</v>
      </c>
      <c r="E311" s="3" t="s">
        <v>229</v>
      </c>
      <c r="F311" s="3" t="s">
        <v>137</v>
      </c>
      <c r="G311" s="10">
        <v>1.2200000000011721</v>
      </c>
      <c r="H311" s="3" t="s">
        <v>74</v>
      </c>
      <c r="I311" s="41">
        <v>2.6000000000000002E-2</v>
      </c>
      <c r="J311" s="41">
        <v>2.3099999999958837E-2</v>
      </c>
      <c r="K311" s="10">
        <v>66936.262484000006</v>
      </c>
      <c r="L311" s="10">
        <v>100.5</v>
      </c>
      <c r="M311" s="10">
        <v>67.270943797000001</v>
      </c>
      <c r="N311" s="41">
        <v>7.8793464026451977E-5</v>
      </c>
      <c r="O311" s="41">
        <v>1.4114456320290403E-5</v>
      </c>
    </row>
    <row r="312" spans="2:15" ht="15" x14ac:dyDescent="0.25">
      <c r="B312" s="43" t="s">
        <v>2979</v>
      </c>
      <c r="C312" s="3" t="s">
        <v>2580</v>
      </c>
      <c r="D312" s="3" t="s">
        <v>2981</v>
      </c>
      <c r="E312" s="3" t="s">
        <v>229</v>
      </c>
      <c r="F312" s="3" t="s">
        <v>137</v>
      </c>
      <c r="G312" s="10">
        <v>1.2999999999928935</v>
      </c>
      <c r="H312" s="3" t="s">
        <v>74</v>
      </c>
      <c r="I312" s="41">
        <v>2.58E-2</v>
      </c>
      <c r="J312" s="41">
        <v>2.4899999999938031E-2</v>
      </c>
      <c r="K312" s="10">
        <v>71398.680808000005</v>
      </c>
      <c r="L312" s="10">
        <v>100.26</v>
      </c>
      <c r="M312" s="10">
        <v>71.58431736899999</v>
      </c>
      <c r="N312" s="41">
        <v>8.3845654856472509E-5</v>
      </c>
      <c r="O312" s="41">
        <v>1.5019467004528847E-5</v>
      </c>
    </row>
    <row r="313" spans="2:15" ht="15" x14ac:dyDescent="0.25">
      <c r="B313" s="43" t="s">
        <v>2979</v>
      </c>
      <c r="C313" s="3" t="s">
        <v>2580</v>
      </c>
      <c r="D313" s="3" t="s">
        <v>2982</v>
      </c>
      <c r="E313" s="3" t="s">
        <v>229</v>
      </c>
      <c r="F313" s="3" t="s">
        <v>137</v>
      </c>
      <c r="G313" s="10">
        <v>1.3800000000077235</v>
      </c>
      <c r="H313" s="3" t="s">
        <v>74</v>
      </c>
      <c r="I313" s="41">
        <v>2.6000000000000002E-2</v>
      </c>
      <c r="J313" s="41">
        <v>2.469999999993663E-2</v>
      </c>
      <c r="K313" s="10">
        <v>45855.524132000006</v>
      </c>
      <c r="L313" s="10">
        <v>100.33</v>
      </c>
      <c r="M313" s="10">
        <v>46.006847362000002</v>
      </c>
      <c r="N313" s="41">
        <v>5.3887141579688614E-5</v>
      </c>
      <c r="O313" s="41">
        <v>9.6529289002509214E-6</v>
      </c>
    </row>
    <row r="314" spans="2:15" ht="15" x14ac:dyDescent="0.25">
      <c r="B314" s="43" t="s">
        <v>2979</v>
      </c>
      <c r="C314" s="3" t="s">
        <v>2580</v>
      </c>
      <c r="D314" s="3" t="s">
        <v>2983</v>
      </c>
      <c r="E314" s="3" t="s">
        <v>229</v>
      </c>
      <c r="F314" s="3" t="s">
        <v>137</v>
      </c>
      <c r="G314" s="10">
        <v>1.4199999999902098</v>
      </c>
      <c r="H314" s="3" t="s">
        <v>74</v>
      </c>
      <c r="I314" s="41">
        <v>2.6800000000000001E-2</v>
      </c>
      <c r="J314" s="41">
        <v>2.4200000000002352E-2</v>
      </c>
      <c r="K314" s="10">
        <v>31469.477400000003</v>
      </c>
      <c r="L314" s="10">
        <v>100.52</v>
      </c>
      <c r="M314" s="10">
        <v>31.633118678000002</v>
      </c>
      <c r="N314" s="41">
        <v>3.7051405226614845E-5</v>
      </c>
      <c r="O314" s="41">
        <v>6.6371043225218559E-6</v>
      </c>
    </row>
    <row r="315" spans="2:15" ht="15" x14ac:dyDescent="0.25">
      <c r="B315" s="43" t="s">
        <v>2984</v>
      </c>
      <c r="C315" s="3" t="s">
        <v>2622</v>
      </c>
      <c r="D315" s="3" t="s">
        <v>2985</v>
      </c>
      <c r="E315" s="3" t="s">
        <v>641</v>
      </c>
      <c r="F315" s="3" t="s">
        <v>137</v>
      </c>
      <c r="G315" s="10">
        <v>3.19</v>
      </c>
      <c r="H315" s="3" t="s">
        <v>74</v>
      </c>
      <c r="I315" s="41">
        <v>2.1000000000000001E-2</v>
      </c>
      <c r="J315" s="41">
        <v>1.7300000000000003E-2</v>
      </c>
      <c r="K315" s="10">
        <v>1653494.75</v>
      </c>
      <c r="L315" s="10">
        <v>100.8</v>
      </c>
      <c r="M315" s="10">
        <v>1666.72271</v>
      </c>
      <c r="N315" s="41">
        <v>1.9522077211931756E-3</v>
      </c>
      <c r="O315" s="41">
        <v>3.4970350586013572E-4</v>
      </c>
    </row>
    <row r="316" spans="2:15" ht="15" x14ac:dyDescent="0.25">
      <c r="B316" s="43" t="s">
        <v>2984</v>
      </c>
      <c r="C316" s="3" t="s">
        <v>2622</v>
      </c>
      <c r="D316" s="3" t="s">
        <v>2986</v>
      </c>
      <c r="E316" s="3" t="s">
        <v>641</v>
      </c>
      <c r="F316" s="3" t="s">
        <v>137</v>
      </c>
      <c r="G316" s="10">
        <v>3.19</v>
      </c>
      <c r="H316" s="3" t="s">
        <v>74</v>
      </c>
      <c r="I316" s="41">
        <v>2.1499999999999998E-2</v>
      </c>
      <c r="J316" s="41">
        <v>1.5700000000000002E-2</v>
      </c>
      <c r="K316" s="10">
        <v>232680.14</v>
      </c>
      <c r="L316" s="10">
        <v>101.98</v>
      </c>
      <c r="M316" s="10">
        <v>237.28720999999999</v>
      </c>
      <c r="N316" s="41">
        <v>2.7793100839334367E-4</v>
      </c>
      <c r="O316" s="41">
        <v>4.9786427421253678E-5</v>
      </c>
    </row>
    <row r="317" spans="2:15" ht="15" x14ac:dyDescent="0.25">
      <c r="B317" s="43" t="s">
        <v>2984</v>
      </c>
      <c r="C317" s="3" t="s">
        <v>2622</v>
      </c>
      <c r="D317" s="3" t="s">
        <v>2987</v>
      </c>
      <c r="E317" s="3" t="s">
        <v>641</v>
      </c>
      <c r="F317" s="3" t="s">
        <v>137</v>
      </c>
      <c r="G317" s="10">
        <v>4.6499999999999995</v>
      </c>
      <c r="H317" s="3" t="s">
        <v>74</v>
      </c>
      <c r="I317" s="41">
        <v>2.2000000000000002E-2</v>
      </c>
      <c r="J317" s="41">
        <v>1.61E-2</v>
      </c>
      <c r="K317" s="10">
        <v>2301036.15</v>
      </c>
      <c r="L317" s="10">
        <v>102.88</v>
      </c>
      <c r="M317" s="10">
        <v>2367.3059900000003</v>
      </c>
      <c r="N317" s="41">
        <v>2.7727905814068227E-3</v>
      </c>
      <c r="O317" s="41">
        <v>4.9669642057418141E-4</v>
      </c>
    </row>
    <row r="318" spans="2:15" ht="15" x14ac:dyDescent="0.25">
      <c r="B318" s="43" t="s">
        <v>2984</v>
      </c>
      <c r="C318" s="3" t="s">
        <v>2622</v>
      </c>
      <c r="D318" s="3" t="s">
        <v>2988</v>
      </c>
      <c r="E318" s="3" t="s">
        <v>641</v>
      </c>
      <c r="F318" s="3" t="s">
        <v>137</v>
      </c>
      <c r="G318" s="10">
        <v>3.5599999999999996</v>
      </c>
      <c r="H318" s="3" t="s">
        <v>74</v>
      </c>
      <c r="I318" s="41">
        <v>3.4000000000000002E-2</v>
      </c>
      <c r="J318" s="41">
        <v>2.98E-2</v>
      </c>
      <c r="K318" s="10">
        <v>230280.8</v>
      </c>
      <c r="L318" s="10">
        <v>101.74</v>
      </c>
      <c r="M318" s="10">
        <v>234.28769</v>
      </c>
      <c r="N318" s="41">
        <v>2.7441771486902769E-4</v>
      </c>
      <c r="O318" s="41">
        <v>4.915708298765105E-5</v>
      </c>
    </row>
    <row r="319" spans="2:15" ht="15" x14ac:dyDescent="0.25">
      <c r="B319" s="43" t="s">
        <v>2984</v>
      </c>
      <c r="C319" s="3" t="s">
        <v>2622</v>
      </c>
      <c r="D319" s="3" t="s">
        <v>2989</v>
      </c>
      <c r="E319" s="3" t="s">
        <v>641</v>
      </c>
      <c r="F319" s="3" t="s">
        <v>137</v>
      </c>
      <c r="G319" s="10">
        <v>3.55</v>
      </c>
      <c r="H319" s="3" t="s">
        <v>74</v>
      </c>
      <c r="I319" s="41">
        <v>3.4000000000000002E-2</v>
      </c>
      <c r="J319" s="41">
        <v>3.1599999999999996E-2</v>
      </c>
      <c r="K319" s="10">
        <v>114665.89</v>
      </c>
      <c r="L319" s="10">
        <v>101.1</v>
      </c>
      <c r="M319" s="10">
        <v>115.92721</v>
      </c>
      <c r="N319" s="41">
        <v>1.357838308079349E-4</v>
      </c>
      <c r="O319" s="41">
        <v>2.4323273162567145E-5</v>
      </c>
    </row>
    <row r="320" spans="2:15" ht="15" x14ac:dyDescent="0.25">
      <c r="B320" s="43" t="s">
        <v>2990</v>
      </c>
      <c r="C320" s="3" t="s">
        <v>2622</v>
      </c>
      <c r="D320" s="3" t="s">
        <v>2991</v>
      </c>
      <c r="E320" s="3" t="s">
        <v>641</v>
      </c>
      <c r="F320" s="3" t="s">
        <v>87</v>
      </c>
      <c r="G320" s="10">
        <v>20.500000000000007</v>
      </c>
      <c r="H320" s="3" t="s">
        <v>74</v>
      </c>
      <c r="I320" s="41">
        <v>3.2370000000000003E-2</v>
      </c>
      <c r="J320" s="41">
        <v>3.2600000000000004E-2</v>
      </c>
      <c r="K320" s="10">
        <v>61107</v>
      </c>
      <c r="L320" s="10">
        <v>100.36</v>
      </c>
      <c r="M320" s="10">
        <v>61.326990000000002</v>
      </c>
      <c r="N320" s="41">
        <v>7.1831398634711514E-5</v>
      </c>
      <c r="O320" s="41">
        <v>1.2867325367426885E-5</v>
      </c>
    </row>
    <row r="321" spans="2:15" ht="15" x14ac:dyDescent="0.25">
      <c r="B321" s="43" t="s">
        <v>2990</v>
      </c>
      <c r="C321" s="3" t="s">
        <v>2622</v>
      </c>
      <c r="D321" s="3" t="s">
        <v>2992</v>
      </c>
      <c r="E321" s="3" t="s">
        <v>641</v>
      </c>
      <c r="F321" s="3" t="s">
        <v>87</v>
      </c>
      <c r="G321" s="10">
        <v>10.41</v>
      </c>
      <c r="H321" s="3" t="s">
        <v>74</v>
      </c>
      <c r="I321" s="41">
        <v>2.6469999999999997E-2</v>
      </c>
      <c r="J321" s="41">
        <v>2.6999999999999996E-2</v>
      </c>
      <c r="K321" s="10">
        <v>61032.63</v>
      </c>
      <c r="L321" s="10">
        <v>99.71</v>
      </c>
      <c r="M321" s="10">
        <v>60.855629999999998</v>
      </c>
      <c r="N321" s="41">
        <v>7.1279301620648738E-5</v>
      </c>
      <c r="O321" s="41">
        <v>1.2768426946271853E-5</v>
      </c>
    </row>
    <row r="322" spans="2:15" ht="15" x14ac:dyDescent="0.25">
      <c r="B322" s="43" t="s">
        <v>2990</v>
      </c>
      <c r="C322" s="3" t="s">
        <v>2580</v>
      </c>
      <c r="D322" s="3" t="s">
        <v>2993</v>
      </c>
      <c r="E322" s="3" t="s">
        <v>641</v>
      </c>
      <c r="F322" s="3" t="s">
        <v>87</v>
      </c>
      <c r="G322" s="10">
        <v>10.38</v>
      </c>
      <c r="H322" s="3" t="s">
        <v>74</v>
      </c>
      <c r="I322" s="41">
        <v>2.9830000000000002E-2</v>
      </c>
      <c r="J322" s="41">
        <v>2.5399999999999999E-2</v>
      </c>
      <c r="K322" s="10">
        <v>1623904.92</v>
      </c>
      <c r="L322" s="10">
        <v>104.93</v>
      </c>
      <c r="M322" s="10">
        <v>1703.96343</v>
      </c>
      <c r="N322" s="41">
        <v>1.9958272271197453E-3</v>
      </c>
      <c r="O322" s="41">
        <v>3.5751716932474142E-4</v>
      </c>
    </row>
    <row r="323" spans="2:15" ht="15" x14ac:dyDescent="0.25">
      <c r="B323" s="43" t="s">
        <v>2990</v>
      </c>
      <c r="C323" s="3" t="s">
        <v>2580</v>
      </c>
      <c r="D323" s="3" t="s">
        <v>2994</v>
      </c>
      <c r="E323" s="3" t="s">
        <v>641</v>
      </c>
      <c r="F323" s="3" t="s">
        <v>87</v>
      </c>
      <c r="G323" s="10">
        <v>20.5</v>
      </c>
      <c r="H323" s="3" t="s">
        <v>74</v>
      </c>
      <c r="I323" s="41">
        <v>3.6429999999999997E-2</v>
      </c>
      <c r="J323" s="41">
        <v>3.0099999999999998E-2</v>
      </c>
      <c r="K323" s="10">
        <v>1635454.8199999998</v>
      </c>
      <c r="L323" s="10">
        <v>114.38</v>
      </c>
      <c r="M323" s="10">
        <v>1870.6332200000002</v>
      </c>
      <c r="N323" s="41">
        <v>2.1910450932803647E-3</v>
      </c>
      <c r="O323" s="41">
        <v>3.9248699935962028E-4</v>
      </c>
    </row>
    <row r="324" spans="2:15" ht="15" x14ac:dyDescent="0.25">
      <c r="B324" s="43" t="s">
        <v>2990</v>
      </c>
      <c r="C324" s="3" t="s">
        <v>2580</v>
      </c>
      <c r="D324" s="3" t="s">
        <v>2995</v>
      </c>
      <c r="E324" s="3" t="s">
        <v>641</v>
      </c>
      <c r="F324" s="3" t="s">
        <v>87</v>
      </c>
      <c r="G324" s="10">
        <v>20.500000000000004</v>
      </c>
      <c r="H324" s="3" t="s">
        <v>74</v>
      </c>
      <c r="I324" s="41">
        <v>3.601E-2</v>
      </c>
      <c r="J324" s="41">
        <v>3.0100000000000002E-2</v>
      </c>
      <c r="K324" s="10">
        <v>88349.2</v>
      </c>
      <c r="L324" s="10">
        <v>113.52</v>
      </c>
      <c r="M324" s="10">
        <v>100.29401</v>
      </c>
      <c r="N324" s="41">
        <v>1.1747289428331217E-4</v>
      </c>
      <c r="O324" s="41">
        <v>2.1043192549870222E-5</v>
      </c>
    </row>
    <row r="325" spans="2:15" ht="15" x14ac:dyDescent="0.25">
      <c r="B325" s="43" t="s">
        <v>2990</v>
      </c>
      <c r="C325" s="3" t="s">
        <v>2580</v>
      </c>
      <c r="D325" s="3" t="s">
        <v>2996</v>
      </c>
      <c r="E325" s="3" t="s">
        <v>641</v>
      </c>
      <c r="F325" s="3" t="s">
        <v>87</v>
      </c>
      <c r="G325" s="10">
        <v>10.400000000000004</v>
      </c>
      <c r="H325" s="3" t="s">
        <v>74</v>
      </c>
      <c r="I325" s="41">
        <v>2.9609999999999997E-2</v>
      </c>
      <c r="J325" s="41">
        <v>2.5000000000000008E-2</v>
      </c>
      <c r="K325" s="10">
        <v>87794.58</v>
      </c>
      <c r="L325" s="10">
        <v>105.12</v>
      </c>
      <c r="M325" s="10">
        <v>92.289659999999998</v>
      </c>
      <c r="N325" s="41">
        <v>1.0809751721586187E-4</v>
      </c>
      <c r="O325" s="41">
        <v>1.936375946820808E-5</v>
      </c>
    </row>
    <row r="326" spans="2:15" ht="15" x14ac:dyDescent="0.25">
      <c r="B326" s="43" t="s">
        <v>2990</v>
      </c>
      <c r="C326" s="3" t="s">
        <v>2580</v>
      </c>
      <c r="D326" s="3" t="s">
        <v>2997</v>
      </c>
      <c r="E326" s="3" t="s">
        <v>641</v>
      </c>
      <c r="F326" s="3" t="s">
        <v>87</v>
      </c>
      <c r="G326" s="10">
        <v>20.500000000000007</v>
      </c>
      <c r="H326" s="3" t="s">
        <v>74</v>
      </c>
      <c r="I326" s="41">
        <v>3.5569999999999997E-2</v>
      </c>
      <c r="J326" s="41">
        <v>3.0700000000000002E-2</v>
      </c>
      <c r="K326" s="10">
        <v>130754.78000000001</v>
      </c>
      <c r="L326" s="10">
        <v>111.25</v>
      </c>
      <c r="M326" s="10">
        <v>145.46468999999999</v>
      </c>
      <c r="N326" s="41">
        <v>1.7038064536780187E-4</v>
      </c>
      <c r="O326" s="41">
        <v>3.0520680954696906E-5</v>
      </c>
    </row>
    <row r="327" spans="2:15" ht="15" x14ac:dyDescent="0.25">
      <c r="B327" s="43" t="s">
        <v>2990</v>
      </c>
      <c r="C327" s="3" t="s">
        <v>2580</v>
      </c>
      <c r="D327" s="3" t="s">
        <v>2998</v>
      </c>
      <c r="E327" s="3" t="s">
        <v>641</v>
      </c>
      <c r="F327" s="3" t="s">
        <v>87</v>
      </c>
      <c r="G327" s="10">
        <v>10.39</v>
      </c>
      <c r="H327" s="3" t="s">
        <v>74</v>
      </c>
      <c r="I327" s="41">
        <v>2.9220000000000003E-2</v>
      </c>
      <c r="J327" s="41">
        <v>2.5600000000000005E-2</v>
      </c>
      <c r="K327" s="10">
        <v>129978</v>
      </c>
      <c r="L327" s="10">
        <v>104</v>
      </c>
      <c r="M327" s="10">
        <v>135.17712</v>
      </c>
      <c r="N327" s="41">
        <v>1.5833096639851775E-4</v>
      </c>
      <c r="O327" s="41">
        <v>2.8362193958511711E-5</v>
      </c>
    </row>
    <row r="328" spans="2:15" ht="15" x14ac:dyDescent="0.25">
      <c r="B328" s="43" t="s">
        <v>2990</v>
      </c>
      <c r="C328" s="3" t="s">
        <v>2580</v>
      </c>
      <c r="D328" s="3" t="s">
        <v>2999</v>
      </c>
      <c r="E328" s="3" t="s">
        <v>641</v>
      </c>
      <c r="F328" s="3" t="s">
        <v>87</v>
      </c>
      <c r="G328" s="10">
        <v>20.500000000000007</v>
      </c>
      <c r="H328" s="3" t="s">
        <v>74</v>
      </c>
      <c r="I328" s="41">
        <v>3.3360000000000001E-2</v>
      </c>
      <c r="J328" s="41">
        <v>2.8900000000000002E-2</v>
      </c>
      <c r="K328" s="10">
        <v>229923.46</v>
      </c>
      <c r="L328" s="10">
        <v>110.27</v>
      </c>
      <c r="M328" s="10">
        <v>253.53658999999999</v>
      </c>
      <c r="N328" s="41">
        <v>2.96963667461511E-4</v>
      </c>
      <c r="O328" s="41">
        <v>5.3195791870396859E-5</v>
      </c>
    </row>
    <row r="329" spans="2:15" ht="15" x14ac:dyDescent="0.25">
      <c r="B329" s="43" t="s">
        <v>2990</v>
      </c>
      <c r="C329" s="3" t="s">
        <v>2580</v>
      </c>
      <c r="D329" s="3" t="s">
        <v>3000</v>
      </c>
      <c r="E329" s="3" t="s">
        <v>641</v>
      </c>
      <c r="F329" s="3" t="s">
        <v>87</v>
      </c>
      <c r="G329" s="10">
        <v>10.479999999999999</v>
      </c>
      <c r="H329" s="3" t="s">
        <v>74</v>
      </c>
      <c r="I329" s="41">
        <v>2.7990000000000001E-2</v>
      </c>
      <c r="J329" s="41">
        <v>2.3599999999999999E-2</v>
      </c>
      <c r="K329" s="10">
        <v>228873.24</v>
      </c>
      <c r="L329" s="10">
        <v>104.91</v>
      </c>
      <c r="M329" s="10">
        <v>240.11091999999999</v>
      </c>
      <c r="N329" s="41">
        <v>2.8123837825837081E-4</v>
      </c>
      <c r="O329" s="41">
        <v>5.0378884271219038E-5</v>
      </c>
    </row>
    <row r="330" spans="2:15" ht="15" x14ac:dyDescent="0.25">
      <c r="B330" s="43" t="s">
        <v>2990</v>
      </c>
      <c r="C330" s="3" t="s">
        <v>2580</v>
      </c>
      <c r="D330" s="3" t="s">
        <v>3001</v>
      </c>
      <c r="E330" s="3" t="s">
        <v>641</v>
      </c>
      <c r="F330" s="3" t="s">
        <v>87</v>
      </c>
      <c r="G330" s="10">
        <v>20.5</v>
      </c>
      <c r="H330" s="3" t="s">
        <v>74</v>
      </c>
      <c r="I330" s="41">
        <v>3.2170000000000004E-2</v>
      </c>
      <c r="J330" s="41">
        <v>2.9899999999999996E-2</v>
      </c>
      <c r="K330" s="10">
        <v>220074.95</v>
      </c>
      <c r="L330" s="10">
        <v>105.81</v>
      </c>
      <c r="M330" s="10">
        <v>232.8613</v>
      </c>
      <c r="N330" s="41">
        <v>2.7274700530544786E-4</v>
      </c>
      <c r="O330" s="41">
        <v>4.8857804900941691E-5</v>
      </c>
    </row>
    <row r="331" spans="2:15" ht="15" x14ac:dyDescent="0.25">
      <c r="B331" s="43" t="s">
        <v>2990</v>
      </c>
      <c r="C331" s="3" t="s">
        <v>2580</v>
      </c>
      <c r="D331" s="3" t="s">
        <v>3002</v>
      </c>
      <c r="E331" s="3" t="s">
        <v>641</v>
      </c>
      <c r="F331" s="3" t="s">
        <v>87</v>
      </c>
      <c r="G331" s="10">
        <v>10.479999999999999</v>
      </c>
      <c r="H331" s="3" t="s">
        <v>74</v>
      </c>
      <c r="I331" s="41">
        <v>2.6469999999999997E-2</v>
      </c>
      <c r="J331" s="41">
        <v>2.47E-2</v>
      </c>
      <c r="K331" s="10">
        <v>219105.87</v>
      </c>
      <c r="L331" s="10">
        <v>102.43</v>
      </c>
      <c r="M331" s="10">
        <v>224.43014000000002</v>
      </c>
      <c r="N331" s="41">
        <v>2.6287171198169216E-4</v>
      </c>
      <c r="O331" s="41">
        <v>4.7088820658525186E-5</v>
      </c>
    </row>
    <row r="332" spans="2:15" ht="15" x14ac:dyDescent="0.25">
      <c r="B332" s="43" t="s">
        <v>2990</v>
      </c>
      <c r="C332" s="3" t="s">
        <v>2580</v>
      </c>
      <c r="D332" s="3" t="s">
        <v>3003</v>
      </c>
      <c r="E332" s="3" t="s">
        <v>641</v>
      </c>
      <c r="F332" s="3" t="s">
        <v>87</v>
      </c>
      <c r="G332" s="10">
        <v>20.500000000000007</v>
      </c>
      <c r="H332" s="3" t="s">
        <v>74</v>
      </c>
      <c r="I332" s="41">
        <v>3.1719999999999998E-2</v>
      </c>
      <c r="J332" s="41">
        <v>3.100000000000001E-2</v>
      </c>
      <c r="K332" s="10">
        <v>161569.19</v>
      </c>
      <c r="L332" s="10">
        <v>102.73</v>
      </c>
      <c r="M332" s="10">
        <v>165.98003</v>
      </c>
      <c r="N332" s="41">
        <v>1.9440996044859491E-4</v>
      </c>
      <c r="O332" s="41">
        <v>3.4825108007180449E-5</v>
      </c>
    </row>
    <row r="333" spans="2:15" ht="15" x14ac:dyDescent="0.25">
      <c r="B333" s="43" t="s">
        <v>2990</v>
      </c>
      <c r="C333" s="3" t="s">
        <v>2580</v>
      </c>
      <c r="D333" s="3" t="s">
        <v>3004</v>
      </c>
      <c r="E333" s="3" t="s">
        <v>641</v>
      </c>
      <c r="F333" s="3" t="s">
        <v>87</v>
      </c>
      <c r="G333" s="10">
        <v>10.44</v>
      </c>
      <c r="H333" s="3" t="s">
        <v>74</v>
      </c>
      <c r="I333" s="41">
        <v>2.6290000000000001E-2</v>
      </c>
      <c r="J333" s="41">
        <v>2.6100000000000002E-2</v>
      </c>
      <c r="K333" s="10">
        <v>160959.41999999998</v>
      </c>
      <c r="L333" s="10">
        <v>101.1</v>
      </c>
      <c r="M333" s="10">
        <v>162.72996999999998</v>
      </c>
      <c r="N333" s="41">
        <v>1.9060321311847596E-4</v>
      </c>
      <c r="O333" s="41">
        <v>3.4143196511382926E-5</v>
      </c>
    </row>
    <row r="334" spans="2:15" ht="15" x14ac:dyDescent="0.25">
      <c r="B334" s="43" t="s">
        <v>2990</v>
      </c>
      <c r="C334" s="3" t="s">
        <v>2580</v>
      </c>
      <c r="D334" s="3" t="s">
        <v>3005</v>
      </c>
      <c r="E334" s="3" t="s">
        <v>641</v>
      </c>
      <c r="F334" s="3" t="s">
        <v>87</v>
      </c>
      <c r="G334" s="10">
        <v>20.5</v>
      </c>
      <c r="H334" s="3" t="s">
        <v>74</v>
      </c>
      <c r="I334" s="41">
        <v>3.041E-2</v>
      </c>
      <c r="J334" s="41">
        <v>3.1200000000000006E-2</v>
      </c>
      <c r="K334" s="10">
        <v>167137.07</v>
      </c>
      <c r="L334" s="10">
        <v>99.96</v>
      </c>
      <c r="M334" s="10">
        <v>167.07021999999998</v>
      </c>
      <c r="N334" s="41">
        <v>1.9568688391210704E-4</v>
      </c>
      <c r="O334" s="41">
        <v>3.5053846274659661E-5</v>
      </c>
    </row>
    <row r="335" spans="2:15" ht="15" x14ac:dyDescent="0.25">
      <c r="B335" s="43" t="s">
        <v>2990</v>
      </c>
      <c r="C335" s="3" t="s">
        <v>2580</v>
      </c>
      <c r="D335" s="3" t="s">
        <v>3006</v>
      </c>
      <c r="E335" s="3" t="s">
        <v>641</v>
      </c>
      <c r="F335" s="3" t="s">
        <v>87</v>
      </c>
      <c r="G335" s="10">
        <v>10.49</v>
      </c>
      <c r="H335" s="3" t="s">
        <v>74</v>
      </c>
      <c r="I335" s="41">
        <v>2.4750000000000001E-2</v>
      </c>
      <c r="J335" s="41">
        <v>2.6000000000000002E-2</v>
      </c>
      <c r="K335" s="10">
        <v>166559.59</v>
      </c>
      <c r="L335" s="10">
        <v>99.82</v>
      </c>
      <c r="M335" s="10">
        <v>166.25978000000001</v>
      </c>
      <c r="N335" s="41">
        <v>1.9473762749646503E-4</v>
      </c>
      <c r="O335" s="41">
        <v>3.488380376693546E-5</v>
      </c>
    </row>
    <row r="336" spans="2:15" ht="15" x14ac:dyDescent="0.25">
      <c r="B336" s="43" t="s">
        <v>2990</v>
      </c>
      <c r="C336" s="3" t="s">
        <v>2580</v>
      </c>
      <c r="D336" s="3" t="s">
        <v>3007</v>
      </c>
      <c r="E336" s="3" t="s">
        <v>641</v>
      </c>
      <c r="F336" s="3" t="s">
        <v>87</v>
      </c>
      <c r="G336" s="10">
        <v>20.5</v>
      </c>
      <c r="H336" s="3" t="s">
        <v>74</v>
      </c>
      <c r="I336" s="41">
        <v>3.1349999999999996E-2</v>
      </c>
      <c r="J336" s="41">
        <v>3.2000000000000001E-2</v>
      </c>
      <c r="K336" s="10">
        <v>161504.53999999998</v>
      </c>
      <c r="L336" s="10">
        <v>99.58</v>
      </c>
      <c r="M336" s="10">
        <v>160.82621999999998</v>
      </c>
      <c r="N336" s="41">
        <v>1.8837337882935084E-4</v>
      </c>
      <c r="O336" s="41">
        <v>3.3743761113228885E-5</v>
      </c>
    </row>
    <row r="337" spans="2:15" ht="15" x14ac:dyDescent="0.25">
      <c r="B337" s="43" t="s">
        <v>2990</v>
      </c>
      <c r="C337" s="3" t="s">
        <v>2580</v>
      </c>
      <c r="D337" s="3" t="s">
        <v>3008</v>
      </c>
      <c r="E337" s="3" t="s">
        <v>641</v>
      </c>
      <c r="F337" s="3" t="s">
        <v>87</v>
      </c>
      <c r="G337" s="10">
        <v>10.459999999999999</v>
      </c>
      <c r="H337" s="3" t="s">
        <v>74</v>
      </c>
      <c r="I337" s="41">
        <v>2.5440000000000001E-2</v>
      </c>
      <c r="J337" s="41">
        <v>2.6199999999999998E-2</v>
      </c>
      <c r="K337" s="10">
        <v>161003.91</v>
      </c>
      <c r="L337" s="10">
        <v>99.56</v>
      </c>
      <c r="M337" s="10">
        <v>160.29549</v>
      </c>
      <c r="N337" s="41">
        <v>1.8775174261016908E-4</v>
      </c>
      <c r="O337" s="41">
        <v>3.3632405972657759E-5</v>
      </c>
    </row>
    <row r="338" spans="2:15" ht="15" x14ac:dyDescent="0.25">
      <c r="B338" s="43" t="s">
        <v>2990</v>
      </c>
      <c r="C338" s="3" t="s">
        <v>2580</v>
      </c>
      <c r="D338" s="3" t="s">
        <v>3009</v>
      </c>
      <c r="E338" s="3" t="s">
        <v>641</v>
      </c>
      <c r="F338" s="3" t="s">
        <v>87</v>
      </c>
      <c r="G338" s="10">
        <v>20.5</v>
      </c>
      <c r="H338" s="3" t="s">
        <v>74</v>
      </c>
      <c r="I338" s="41">
        <v>2.9990000000000003E-2</v>
      </c>
      <c r="J338" s="41">
        <v>3.2900000000000006E-2</v>
      </c>
      <c r="K338" s="10">
        <v>202545.21</v>
      </c>
      <c r="L338" s="10">
        <v>95.06</v>
      </c>
      <c r="M338" s="10">
        <v>192.53948</v>
      </c>
      <c r="N338" s="41">
        <v>2.2551865240410566E-4</v>
      </c>
      <c r="O338" s="41">
        <v>4.0397680291095015E-5</v>
      </c>
    </row>
    <row r="339" spans="2:15" ht="15" x14ac:dyDescent="0.25">
      <c r="B339" s="43" t="s">
        <v>2990</v>
      </c>
      <c r="C339" s="3" t="s">
        <v>2580</v>
      </c>
      <c r="D339" s="3" t="s">
        <v>3010</v>
      </c>
      <c r="E339" s="3" t="s">
        <v>641</v>
      </c>
      <c r="F339" s="3" t="s">
        <v>87</v>
      </c>
      <c r="G339" s="10">
        <v>10.47</v>
      </c>
      <c r="H339" s="3" t="s">
        <v>74</v>
      </c>
      <c r="I339" s="41">
        <v>2.4199999999999999E-2</v>
      </c>
      <c r="J339" s="41">
        <v>2.7E-2</v>
      </c>
      <c r="K339" s="10">
        <v>202017.33</v>
      </c>
      <c r="L339" s="10">
        <v>97.54</v>
      </c>
      <c r="M339" s="10">
        <v>197.04769999999999</v>
      </c>
      <c r="N339" s="41">
        <v>2.3079906398068849E-4</v>
      </c>
      <c r="O339" s="41">
        <v>4.1343572688030543E-5</v>
      </c>
    </row>
    <row r="340" spans="2:15" ht="15" x14ac:dyDescent="0.25">
      <c r="B340" s="43" t="s">
        <v>2990</v>
      </c>
      <c r="C340" s="3" t="s">
        <v>2580</v>
      </c>
      <c r="D340" s="3" t="s">
        <v>3011</v>
      </c>
      <c r="E340" s="3" t="s">
        <v>641</v>
      </c>
      <c r="F340" s="3" t="s">
        <v>87</v>
      </c>
      <c r="G340" s="10">
        <v>20.5</v>
      </c>
      <c r="H340" s="3" t="s">
        <v>74</v>
      </c>
      <c r="I340" s="41">
        <v>3.1549999999999995E-2</v>
      </c>
      <c r="J340" s="41">
        <v>3.4200000000000008E-2</v>
      </c>
      <c r="K340" s="10">
        <v>134887.16</v>
      </c>
      <c r="L340" s="10">
        <v>95.66</v>
      </c>
      <c r="M340" s="10">
        <v>129.03306000000001</v>
      </c>
      <c r="N340" s="41">
        <v>1.5113451956335456E-4</v>
      </c>
      <c r="O340" s="41">
        <v>2.7073077713005569E-5</v>
      </c>
    </row>
    <row r="341" spans="2:15" ht="15" x14ac:dyDescent="0.25">
      <c r="B341" s="43" t="s">
        <v>2990</v>
      </c>
      <c r="C341" s="3" t="s">
        <v>2580</v>
      </c>
      <c r="D341" s="3" t="s">
        <v>3012</v>
      </c>
      <c r="E341" s="3" t="s">
        <v>641</v>
      </c>
      <c r="F341" s="3" t="s">
        <v>87</v>
      </c>
      <c r="G341" s="10">
        <v>10.39</v>
      </c>
      <c r="H341" s="3" t="s">
        <v>74</v>
      </c>
      <c r="I341" s="41">
        <v>2.528E-2</v>
      </c>
      <c r="J341" s="41">
        <v>2.8499999999999998E-2</v>
      </c>
      <c r="K341" s="10">
        <v>134578.79</v>
      </c>
      <c r="L341" s="10">
        <v>97.03</v>
      </c>
      <c r="M341" s="10">
        <v>130.58180000000002</v>
      </c>
      <c r="N341" s="41">
        <v>1.5294853587691443E-4</v>
      </c>
      <c r="O341" s="41">
        <v>2.7398026670871408E-5</v>
      </c>
    </row>
    <row r="342" spans="2:15" ht="15" x14ac:dyDescent="0.25">
      <c r="B342" s="43" t="s">
        <v>2990</v>
      </c>
      <c r="C342" s="3" t="s">
        <v>2580</v>
      </c>
      <c r="D342" s="3" t="s">
        <v>3013</v>
      </c>
      <c r="E342" s="3" t="s">
        <v>641</v>
      </c>
      <c r="F342" s="3" t="s">
        <v>87</v>
      </c>
      <c r="G342" s="10">
        <v>20.500000000000004</v>
      </c>
      <c r="H342" s="3" t="s">
        <v>74</v>
      </c>
      <c r="I342" s="41">
        <v>3.2070000000000001E-2</v>
      </c>
      <c r="J342" s="41">
        <v>3.3700000000000001E-2</v>
      </c>
      <c r="K342" s="10">
        <v>114425.56999999999</v>
      </c>
      <c r="L342" s="10">
        <v>97.47</v>
      </c>
      <c r="M342" s="10">
        <v>111.53059999999999</v>
      </c>
      <c r="N342" s="41">
        <v>1.3063414637777844E-4</v>
      </c>
      <c r="O342" s="41">
        <v>2.3400798223169616E-5</v>
      </c>
    </row>
    <row r="343" spans="2:15" ht="15" x14ac:dyDescent="0.25">
      <c r="B343" s="43" t="s">
        <v>2990</v>
      </c>
      <c r="C343" s="3" t="s">
        <v>2580</v>
      </c>
      <c r="D343" s="3" t="s">
        <v>3014</v>
      </c>
      <c r="E343" s="3" t="s">
        <v>641</v>
      </c>
      <c r="F343" s="3" t="s">
        <v>87</v>
      </c>
      <c r="G343" s="10">
        <v>10.37</v>
      </c>
      <c r="H343" s="3" t="s">
        <v>74</v>
      </c>
      <c r="I343" s="41">
        <v>2.6269999999999998E-2</v>
      </c>
      <c r="J343" s="41">
        <v>2.8399999999999998E-2</v>
      </c>
      <c r="K343" s="10">
        <v>114243.75</v>
      </c>
      <c r="L343" s="10">
        <v>98.14</v>
      </c>
      <c r="M343" s="10">
        <v>112.11881</v>
      </c>
      <c r="N343" s="41">
        <v>1.3132310807296231E-4</v>
      </c>
      <c r="O343" s="41">
        <v>2.3524213532715612E-5</v>
      </c>
    </row>
    <row r="344" spans="2:15" ht="15" x14ac:dyDescent="0.25">
      <c r="B344" s="43" t="s">
        <v>2990</v>
      </c>
      <c r="C344" s="3" t="s">
        <v>2580</v>
      </c>
      <c r="D344" s="3" t="s">
        <v>3015</v>
      </c>
      <c r="E344" s="3" t="s">
        <v>641</v>
      </c>
      <c r="F344" s="3" t="s">
        <v>87</v>
      </c>
      <c r="G344" s="10">
        <v>20.500000000000004</v>
      </c>
      <c r="H344" s="3" t="s">
        <v>74</v>
      </c>
      <c r="I344" s="41">
        <v>3.3439999999999998E-2</v>
      </c>
      <c r="J344" s="41">
        <v>3.3100000000000004E-2</v>
      </c>
      <c r="K344" s="10">
        <v>49272.89</v>
      </c>
      <c r="L344" s="10">
        <v>101.55</v>
      </c>
      <c r="M344" s="10">
        <v>50.036620000000006</v>
      </c>
      <c r="N344" s="41">
        <v>5.8607154819657369E-5</v>
      </c>
      <c r="O344" s="41">
        <v>1.0498435840831247E-5</v>
      </c>
    </row>
    <row r="345" spans="2:15" ht="15" x14ac:dyDescent="0.25">
      <c r="B345" s="43" t="s">
        <v>2990</v>
      </c>
      <c r="C345" s="3" t="s">
        <v>2580</v>
      </c>
      <c r="D345" s="3" t="s">
        <v>3016</v>
      </c>
      <c r="E345" s="3" t="s">
        <v>641</v>
      </c>
      <c r="F345" s="3" t="s">
        <v>87</v>
      </c>
      <c r="G345" s="10">
        <v>10.39</v>
      </c>
      <c r="H345" s="3" t="s">
        <v>74</v>
      </c>
      <c r="I345" s="41">
        <v>2.7149999999999997E-2</v>
      </c>
      <c r="J345" s="41">
        <v>2.7200000000000002E-2</v>
      </c>
      <c r="K345" s="10">
        <v>49238.3</v>
      </c>
      <c r="L345" s="10">
        <v>100.25</v>
      </c>
      <c r="M345" s="10">
        <v>49.361399999999996</v>
      </c>
      <c r="N345" s="41">
        <v>5.781627959512522E-5</v>
      </c>
      <c r="O345" s="41">
        <v>1.0356764523934818E-5</v>
      </c>
    </row>
    <row r="346" spans="2:15" ht="15" x14ac:dyDescent="0.25">
      <c r="B346" s="43" t="s">
        <v>2990</v>
      </c>
      <c r="C346" s="3" t="s">
        <v>2580</v>
      </c>
      <c r="D346" s="3" t="s">
        <v>3017</v>
      </c>
      <c r="E346" s="3" t="s">
        <v>641</v>
      </c>
      <c r="F346" s="3" t="s">
        <v>87</v>
      </c>
      <c r="G346" s="10">
        <v>20.499999999999996</v>
      </c>
      <c r="H346" s="3" t="s">
        <v>74</v>
      </c>
      <c r="I346" s="41">
        <v>3.4889999999999997E-2</v>
      </c>
      <c r="J346" s="41">
        <v>3.5299999999999998E-2</v>
      </c>
      <c r="K346" s="10">
        <v>78216.5</v>
      </c>
      <c r="L346" s="10">
        <v>100</v>
      </c>
      <c r="M346" s="10">
        <v>78.216499999999996</v>
      </c>
      <c r="N346" s="41">
        <v>9.1613832528091013E-5</v>
      </c>
      <c r="O346" s="41">
        <v>1.6410998723422506E-5</v>
      </c>
    </row>
    <row r="347" spans="2:15" ht="15" x14ac:dyDescent="0.25">
      <c r="B347" s="43" t="s">
        <v>2990</v>
      </c>
      <c r="C347" s="3" t="s">
        <v>2580</v>
      </c>
      <c r="D347" s="3" t="s">
        <v>3018</v>
      </c>
      <c r="E347" s="3" t="s">
        <v>641</v>
      </c>
      <c r="F347" s="3" t="s">
        <v>87</v>
      </c>
      <c r="G347" s="10">
        <v>10.3</v>
      </c>
      <c r="H347" s="3" t="s">
        <v>74</v>
      </c>
      <c r="I347" s="41">
        <v>2.8580000000000001E-2</v>
      </c>
      <c r="J347" s="41">
        <v>2.8999999999999995E-2</v>
      </c>
      <c r="K347" s="10">
        <v>78203.01999999999</v>
      </c>
      <c r="L347" s="10">
        <v>99.87</v>
      </c>
      <c r="M347" s="10">
        <v>78.101349999999996</v>
      </c>
      <c r="N347" s="41">
        <v>9.1478959031889961E-5</v>
      </c>
      <c r="O347" s="41">
        <v>1.638683852061361E-5</v>
      </c>
    </row>
    <row r="348" spans="2:15" ht="15" x14ac:dyDescent="0.25">
      <c r="B348" s="43" t="s">
        <v>3019</v>
      </c>
      <c r="C348" s="3" t="s">
        <v>2622</v>
      </c>
      <c r="D348" s="3" t="s">
        <v>3020</v>
      </c>
      <c r="E348" s="3" t="s">
        <v>641</v>
      </c>
      <c r="F348" s="3" t="s">
        <v>137</v>
      </c>
      <c r="G348" s="10">
        <v>3.2299999999970535</v>
      </c>
      <c r="H348" s="3" t="s">
        <v>74</v>
      </c>
      <c r="I348" s="41">
        <v>5.1699999999999996E-2</v>
      </c>
      <c r="J348" s="41">
        <v>3.58999999998805E-2</v>
      </c>
      <c r="K348" s="10">
        <v>64824.849904999995</v>
      </c>
      <c r="L348" s="10">
        <v>107.37</v>
      </c>
      <c r="M348" s="10">
        <v>69.602441343999999</v>
      </c>
      <c r="N348" s="41">
        <v>8.1524312706852058E-5</v>
      </c>
      <c r="O348" s="41">
        <v>1.4603639590667877E-5</v>
      </c>
    </row>
    <row r="349" spans="2:15" ht="15" x14ac:dyDescent="0.25">
      <c r="B349" s="43" t="s">
        <v>3021</v>
      </c>
      <c r="C349" s="3" t="s">
        <v>2580</v>
      </c>
      <c r="D349" s="3" t="s">
        <v>3022</v>
      </c>
      <c r="E349" s="3" t="s">
        <v>641</v>
      </c>
      <c r="F349" s="3" t="s">
        <v>137</v>
      </c>
      <c r="G349" s="10">
        <v>0.65</v>
      </c>
      <c r="H349" s="3" t="s">
        <v>74</v>
      </c>
      <c r="I349" s="41">
        <v>3.1E-2</v>
      </c>
      <c r="J349" s="41">
        <v>2.6800000000000001E-2</v>
      </c>
      <c r="K349" s="10">
        <v>441236.14</v>
      </c>
      <c r="L349" s="10">
        <v>100.58</v>
      </c>
      <c r="M349" s="10">
        <v>443.79530999999997</v>
      </c>
      <c r="N349" s="41">
        <v>5.198108993254906E-4</v>
      </c>
      <c r="O349" s="41">
        <v>9.3114934391987574E-5</v>
      </c>
    </row>
    <row r="350" spans="2:15" ht="15" x14ac:dyDescent="0.25">
      <c r="B350" s="43" t="s">
        <v>3021</v>
      </c>
      <c r="C350" s="3" t="s">
        <v>2580</v>
      </c>
      <c r="D350" s="3" t="s">
        <v>3023</v>
      </c>
      <c r="E350" s="3" t="s">
        <v>641</v>
      </c>
      <c r="F350" s="3" t="s">
        <v>137</v>
      </c>
      <c r="G350" s="10">
        <v>0.71000000000000008</v>
      </c>
      <c r="H350" s="3" t="s">
        <v>74</v>
      </c>
      <c r="I350" s="41">
        <v>3.1E-2</v>
      </c>
      <c r="J350" s="41">
        <v>2.6900000000000004E-2</v>
      </c>
      <c r="K350" s="10">
        <v>183333.26</v>
      </c>
      <c r="L350" s="10">
        <v>100.42</v>
      </c>
      <c r="M350" s="10">
        <v>184.10326000000001</v>
      </c>
      <c r="N350" s="41">
        <v>2.1563743237699973E-4</v>
      </c>
      <c r="O350" s="41">
        <v>3.8627634384534238E-5</v>
      </c>
    </row>
    <row r="351" spans="2:15" ht="15" x14ac:dyDescent="0.25">
      <c r="B351" s="43" t="s">
        <v>3021</v>
      </c>
      <c r="C351" s="3" t="s">
        <v>2580</v>
      </c>
      <c r="D351" s="3" t="s">
        <v>3024</v>
      </c>
      <c r="E351" s="3" t="s">
        <v>641</v>
      </c>
      <c r="F351" s="3" t="s">
        <v>137</v>
      </c>
      <c r="G351" s="10">
        <v>1.3300000000127346</v>
      </c>
      <c r="H351" s="3" t="s">
        <v>74</v>
      </c>
      <c r="I351" s="41">
        <v>3.4500000000000003E-2</v>
      </c>
      <c r="J351" s="41">
        <v>3.1800000000122938E-2</v>
      </c>
      <c r="K351" s="10">
        <v>28924.948532000002</v>
      </c>
      <c r="L351" s="10">
        <v>101.67</v>
      </c>
      <c r="M351" s="10">
        <v>29.407995172</v>
      </c>
      <c r="N351" s="41">
        <v>3.4445150891110153E-5</v>
      </c>
      <c r="O351" s="41">
        <v>6.1702399266920319E-6</v>
      </c>
    </row>
    <row r="352" spans="2:15" ht="15" x14ac:dyDescent="0.25">
      <c r="B352" s="43" t="s">
        <v>3021</v>
      </c>
      <c r="C352" s="3" t="s">
        <v>2580</v>
      </c>
      <c r="D352" s="3" t="s">
        <v>3025</v>
      </c>
      <c r="E352" s="3" t="s">
        <v>641</v>
      </c>
      <c r="F352" s="3" t="s">
        <v>137</v>
      </c>
      <c r="G352" s="10">
        <v>4.43</v>
      </c>
      <c r="H352" s="3" t="s">
        <v>74</v>
      </c>
      <c r="I352" s="41">
        <v>4.5780000000000001E-2</v>
      </c>
      <c r="J352" s="41">
        <v>3.5799999999999998E-2</v>
      </c>
      <c r="K352" s="10">
        <v>572142.6</v>
      </c>
      <c r="L352" s="10">
        <v>104.74</v>
      </c>
      <c r="M352" s="10">
        <v>599.26215999999999</v>
      </c>
      <c r="N352" s="41">
        <v>7.0190692714020811E-4</v>
      </c>
      <c r="O352" s="41">
        <v>1.2573421902994144E-4</v>
      </c>
    </row>
    <row r="353" spans="2:15" ht="15" x14ac:dyDescent="0.25">
      <c r="B353" s="43" t="s">
        <v>3021</v>
      </c>
      <c r="C353" s="3" t="s">
        <v>2580</v>
      </c>
      <c r="D353" s="3" t="s">
        <v>3026</v>
      </c>
      <c r="E353" s="3" t="s">
        <v>641</v>
      </c>
      <c r="F353" s="3" t="s">
        <v>137</v>
      </c>
      <c r="G353" s="10">
        <v>4.5599999999999996</v>
      </c>
      <c r="H353" s="3" t="s">
        <v>74</v>
      </c>
      <c r="I353" s="41">
        <v>3.3669999999999999E-2</v>
      </c>
      <c r="J353" s="41">
        <v>2.53E-2</v>
      </c>
      <c r="K353" s="10">
        <v>1430357.4</v>
      </c>
      <c r="L353" s="10">
        <v>104.05</v>
      </c>
      <c r="M353" s="10">
        <v>1488.2868700000001</v>
      </c>
      <c r="N353" s="41">
        <v>1.7432084542511718E-3</v>
      </c>
      <c r="O353" s="41">
        <v>3.1226498147649771E-4</v>
      </c>
    </row>
    <row r="354" spans="2:15" ht="15" x14ac:dyDescent="0.25">
      <c r="B354" s="43" t="s">
        <v>3027</v>
      </c>
      <c r="C354" s="3" t="s">
        <v>2580</v>
      </c>
      <c r="D354" s="3" t="s">
        <v>3028</v>
      </c>
      <c r="E354" s="3" t="s">
        <v>641</v>
      </c>
      <c r="F354" s="3" t="s">
        <v>137</v>
      </c>
      <c r="G354" s="10">
        <v>0.92</v>
      </c>
      <c r="H354" s="3" t="s">
        <v>74</v>
      </c>
      <c r="I354" s="41">
        <v>3.5000000000000003E-2</v>
      </c>
      <c r="J354" s="41">
        <v>1.2600000000000002E-2</v>
      </c>
      <c r="K354" s="10">
        <v>982949.37</v>
      </c>
      <c r="L354" s="10">
        <v>103.22</v>
      </c>
      <c r="M354" s="10">
        <v>1014.60034</v>
      </c>
      <c r="N354" s="41">
        <v>1.1883864099225126E-3</v>
      </c>
      <c r="O354" s="41">
        <v>2.1287841931720344E-4</v>
      </c>
    </row>
    <row r="355" spans="2:15" ht="15" x14ac:dyDescent="0.25">
      <c r="B355" s="43" t="s">
        <v>3027</v>
      </c>
      <c r="C355" s="3" t="s">
        <v>2580</v>
      </c>
      <c r="D355" s="3" t="s">
        <v>3029</v>
      </c>
      <c r="E355" s="3" t="s">
        <v>641</v>
      </c>
      <c r="F355" s="3" t="s">
        <v>137</v>
      </c>
      <c r="G355" s="10">
        <v>1.25</v>
      </c>
      <c r="H355" s="3" t="s">
        <v>74</v>
      </c>
      <c r="I355" s="41">
        <v>3.27E-2</v>
      </c>
      <c r="J355" s="41">
        <v>1.4999999999999998E-2</v>
      </c>
      <c r="K355" s="10">
        <v>1123992.26</v>
      </c>
      <c r="L355" s="10">
        <v>103.84</v>
      </c>
      <c r="M355" s="10">
        <v>1167.15356</v>
      </c>
      <c r="N355" s="41">
        <v>1.3670697459027856E-3</v>
      </c>
      <c r="O355" s="41">
        <v>2.4488638053605101E-4</v>
      </c>
    </row>
    <row r="356" spans="2:15" ht="15" x14ac:dyDescent="0.25">
      <c r="B356" s="43" t="s">
        <v>3027</v>
      </c>
      <c r="C356" s="3" t="s">
        <v>2580</v>
      </c>
      <c r="D356" s="3" t="s">
        <v>3030</v>
      </c>
      <c r="E356" s="3" t="s">
        <v>641</v>
      </c>
      <c r="F356" s="3" t="s">
        <v>137</v>
      </c>
      <c r="G356" s="10">
        <v>1.4799999999982103</v>
      </c>
      <c r="H356" s="3" t="s">
        <v>74</v>
      </c>
      <c r="I356" s="41">
        <v>3.7000000000000005E-2</v>
      </c>
      <c r="J356" s="41">
        <v>1.8499999999977632E-2</v>
      </c>
      <c r="K356" s="10">
        <v>68012.911319999999</v>
      </c>
      <c r="L356" s="10">
        <v>104.59</v>
      </c>
      <c r="M356" s="10">
        <v>71.134703948999999</v>
      </c>
      <c r="N356" s="41">
        <v>8.3319029290738149E-5</v>
      </c>
      <c r="O356" s="41">
        <v>1.492513134310634E-5</v>
      </c>
    </row>
    <row r="357" spans="2:15" ht="15" x14ac:dyDescent="0.25">
      <c r="B357" s="43" t="s">
        <v>3027</v>
      </c>
      <c r="C357" s="3" t="s">
        <v>2580</v>
      </c>
      <c r="D357" s="3" t="s">
        <v>3031</v>
      </c>
      <c r="E357" s="3" t="s">
        <v>641</v>
      </c>
      <c r="F357" s="3" t="s">
        <v>137</v>
      </c>
      <c r="G357" s="10">
        <v>1.8599999999995505</v>
      </c>
      <c r="H357" s="3" t="s">
        <v>74</v>
      </c>
      <c r="I357" s="41">
        <v>3.4700000000000002E-2</v>
      </c>
      <c r="J357" s="41">
        <v>4.1399999999934142E-2</v>
      </c>
      <c r="K357" s="10">
        <v>80853.170933000001</v>
      </c>
      <c r="L357" s="10">
        <v>100.03</v>
      </c>
      <c r="M357" s="10">
        <v>80.877426884000002</v>
      </c>
      <c r="N357" s="41">
        <v>9.4730536930873958E-5</v>
      </c>
      <c r="O357" s="41">
        <v>1.6969301226045927E-5</v>
      </c>
    </row>
    <row r="358" spans="2:15" ht="15" x14ac:dyDescent="0.25">
      <c r="B358" s="43" t="s">
        <v>3032</v>
      </c>
      <c r="C358" s="3" t="s">
        <v>2580</v>
      </c>
      <c r="D358" s="3" t="s">
        <v>3033</v>
      </c>
      <c r="E358" s="3" t="s">
        <v>641</v>
      </c>
      <c r="F358" s="3" t="s">
        <v>137</v>
      </c>
      <c r="G358" s="10">
        <v>0.35000000000086462</v>
      </c>
      <c r="H358" s="3" t="s">
        <v>74</v>
      </c>
      <c r="I358" s="41">
        <v>3.4000000000000002E-2</v>
      </c>
      <c r="J358" s="41">
        <v>2.5000000000031698E-2</v>
      </c>
      <c r="K358" s="10">
        <v>93493.110642999993</v>
      </c>
      <c r="L358" s="10">
        <v>101.67</v>
      </c>
      <c r="M358" s="10">
        <v>95.054445465000001</v>
      </c>
      <c r="N358" s="41">
        <v>1.1133586964235259E-4</v>
      </c>
      <c r="O358" s="41">
        <v>1.9943853064017814E-5</v>
      </c>
    </row>
    <row r="359" spans="2:15" ht="15" x14ac:dyDescent="0.25">
      <c r="B359" s="43" t="s">
        <v>3032</v>
      </c>
      <c r="C359" s="3" t="s">
        <v>2580</v>
      </c>
      <c r="D359" s="3" t="s">
        <v>3034</v>
      </c>
      <c r="E359" s="3" t="s">
        <v>641</v>
      </c>
      <c r="F359" s="3" t="s">
        <v>137</v>
      </c>
      <c r="G359" s="10">
        <v>1.8000000000005154</v>
      </c>
      <c r="H359" s="3" t="s">
        <v>74</v>
      </c>
      <c r="I359" s="41">
        <v>3.7499999999999999E-2</v>
      </c>
      <c r="J359" s="41">
        <v>2.8200000000099108E-2</v>
      </c>
      <c r="K359" s="10">
        <v>53731.760280000002</v>
      </c>
      <c r="L359" s="10">
        <v>102.22</v>
      </c>
      <c r="M359" s="10">
        <v>54.924605358000001</v>
      </c>
      <c r="N359" s="41">
        <v>6.433237995741695E-5</v>
      </c>
      <c r="O359" s="41">
        <v>1.152400872468882E-5</v>
      </c>
    </row>
    <row r="360" spans="2:15" ht="15" x14ac:dyDescent="0.25">
      <c r="B360" s="43" t="s">
        <v>3035</v>
      </c>
      <c r="C360" s="3" t="s">
        <v>2580</v>
      </c>
      <c r="D360" s="3" t="s">
        <v>3036</v>
      </c>
      <c r="E360" s="3" t="s">
        <v>641</v>
      </c>
      <c r="F360" s="3" t="s">
        <v>137</v>
      </c>
      <c r="G360" s="10">
        <v>5.6700000000000434</v>
      </c>
      <c r="H360" s="3" t="s">
        <v>74</v>
      </c>
      <c r="I360" s="41">
        <v>2.3700000000000002E-2</v>
      </c>
      <c r="J360" s="41">
        <v>3.1400000000000129E-2</v>
      </c>
      <c r="K360" s="10">
        <v>3593464.6490490003</v>
      </c>
      <c r="L360" s="10">
        <v>95.07</v>
      </c>
      <c r="M360" s="10">
        <v>3416.3068417740001</v>
      </c>
      <c r="N360" s="41">
        <v>4.0014698032621605E-3</v>
      </c>
      <c r="O360" s="41">
        <v>7.1679258492994059E-4</v>
      </c>
    </row>
    <row r="361" spans="2:15" ht="15" x14ac:dyDescent="0.25">
      <c r="B361" s="43" t="s">
        <v>3037</v>
      </c>
      <c r="C361" s="3" t="s">
        <v>2580</v>
      </c>
      <c r="D361" s="3" t="s">
        <v>3038</v>
      </c>
      <c r="E361" s="3" t="s">
        <v>641</v>
      </c>
      <c r="F361" s="3" t="s">
        <v>137</v>
      </c>
      <c r="G361" s="10">
        <v>0.46000000000000008</v>
      </c>
      <c r="H361" s="3" t="s">
        <v>74</v>
      </c>
      <c r="I361" s="41">
        <v>2.8500000000000001E-2</v>
      </c>
      <c r="J361" s="41">
        <v>2.1100000000000001E-2</v>
      </c>
      <c r="K361" s="10">
        <v>100000</v>
      </c>
      <c r="L361" s="10">
        <v>100.45</v>
      </c>
      <c r="M361" s="10">
        <v>100.44999999999999</v>
      </c>
      <c r="N361" s="41">
        <v>1.1765560306900389E-4</v>
      </c>
      <c r="O361" s="41">
        <v>2.107592159925068E-5</v>
      </c>
    </row>
    <row r="362" spans="2:15" ht="15" x14ac:dyDescent="0.25">
      <c r="B362" s="43" t="s">
        <v>3037</v>
      </c>
      <c r="C362" s="3" t="s">
        <v>2580</v>
      </c>
      <c r="D362" s="3" t="s">
        <v>3039</v>
      </c>
      <c r="E362" s="3" t="s">
        <v>641</v>
      </c>
      <c r="F362" s="3" t="s">
        <v>137</v>
      </c>
      <c r="G362" s="10">
        <v>0.36</v>
      </c>
      <c r="H362" s="3" t="s">
        <v>74</v>
      </c>
      <c r="I362" s="41">
        <v>3.7499999999999999E-2</v>
      </c>
      <c r="J362" s="41">
        <v>1.6799999999999999E-2</v>
      </c>
      <c r="K362" s="10">
        <v>187500</v>
      </c>
      <c r="L362" s="10">
        <v>102.39</v>
      </c>
      <c r="M362" s="10">
        <v>191.98125000000002</v>
      </c>
      <c r="N362" s="41">
        <v>2.2486480584062922E-4</v>
      </c>
      <c r="O362" s="41">
        <v>4.0280555236696322E-5</v>
      </c>
    </row>
    <row r="363" spans="2:15" ht="15" x14ac:dyDescent="0.25">
      <c r="B363" s="43" t="s">
        <v>3040</v>
      </c>
      <c r="C363" s="3" t="s">
        <v>2580</v>
      </c>
      <c r="D363" s="3" t="s">
        <v>3041</v>
      </c>
      <c r="E363" s="3" t="s">
        <v>641</v>
      </c>
      <c r="F363" s="3" t="s">
        <v>137</v>
      </c>
      <c r="G363" s="10">
        <v>0.44000000000000006</v>
      </c>
      <c r="H363" s="3" t="s">
        <v>74</v>
      </c>
      <c r="I363" s="41">
        <v>3.1E-2</v>
      </c>
      <c r="J363" s="41">
        <v>2.8300000000000002E-2</v>
      </c>
      <c r="K363" s="10">
        <v>699999.69</v>
      </c>
      <c r="L363" s="10">
        <v>100.31</v>
      </c>
      <c r="M363" s="10">
        <v>702.16968999999995</v>
      </c>
      <c r="N363" s="41">
        <v>8.2244099884246395E-4</v>
      </c>
      <c r="O363" s="41">
        <v>1.4732576740478004E-4</v>
      </c>
    </row>
    <row r="364" spans="2:15" ht="15" x14ac:dyDescent="0.25">
      <c r="B364" s="43" t="s">
        <v>3040</v>
      </c>
      <c r="C364" s="3" t="s">
        <v>2580</v>
      </c>
      <c r="D364" s="3" t="s">
        <v>3042</v>
      </c>
      <c r="E364" s="3" t="s">
        <v>641</v>
      </c>
      <c r="F364" s="3" t="s">
        <v>137</v>
      </c>
      <c r="G364" s="10">
        <v>0.73000000000000009</v>
      </c>
      <c r="H364" s="3" t="s">
        <v>74</v>
      </c>
      <c r="I364" s="41">
        <v>3.1E-2</v>
      </c>
      <c r="J364" s="41">
        <v>2.6900000000000004E-2</v>
      </c>
      <c r="K364" s="10">
        <v>258790.21000000002</v>
      </c>
      <c r="L364" s="10">
        <v>100.35</v>
      </c>
      <c r="M364" s="10">
        <v>259.69597999999996</v>
      </c>
      <c r="N364" s="41">
        <v>3.0417807009951192E-4</v>
      </c>
      <c r="O364" s="41">
        <v>5.4488124580593052E-5</v>
      </c>
    </row>
    <row r="365" spans="2:15" ht="15" x14ac:dyDescent="0.25">
      <c r="B365" s="43" t="s">
        <v>3040</v>
      </c>
      <c r="C365" s="3" t="s">
        <v>2580</v>
      </c>
      <c r="D365" s="3" t="s">
        <v>3043</v>
      </c>
      <c r="E365" s="3" t="s">
        <v>641</v>
      </c>
      <c r="F365" s="3" t="s">
        <v>137</v>
      </c>
      <c r="G365" s="10">
        <v>0.98</v>
      </c>
      <c r="H365" s="3" t="s">
        <v>74</v>
      </c>
      <c r="I365" s="41">
        <v>3.3500000000000002E-2</v>
      </c>
      <c r="J365" s="41">
        <v>2.6200000000000001E-2</v>
      </c>
      <c r="K365" s="10">
        <v>387499.96</v>
      </c>
      <c r="L365" s="10">
        <v>100.75</v>
      </c>
      <c r="M365" s="10">
        <v>390.40621000000004</v>
      </c>
      <c r="N365" s="41">
        <v>4.5727703414070867E-4</v>
      </c>
      <c r="O365" s="41">
        <v>8.1913097798114469E-5</v>
      </c>
    </row>
    <row r="366" spans="2:15" ht="15" x14ac:dyDescent="0.25">
      <c r="B366" s="43" t="s">
        <v>3040</v>
      </c>
      <c r="C366" s="3" t="s">
        <v>2580</v>
      </c>
      <c r="D366" s="3" t="s">
        <v>3044</v>
      </c>
      <c r="E366" s="3" t="s">
        <v>641</v>
      </c>
      <c r="F366" s="3" t="s">
        <v>137</v>
      </c>
      <c r="G366" s="10">
        <v>1.2299999999997715</v>
      </c>
      <c r="H366" s="3" t="s">
        <v>74</v>
      </c>
      <c r="I366" s="41">
        <v>3.3500000000000002E-2</v>
      </c>
      <c r="J366" s="41">
        <v>2.6400000000013614E-2</v>
      </c>
      <c r="K366" s="10">
        <v>52203.838024999997</v>
      </c>
      <c r="L366" s="10">
        <v>100.9</v>
      </c>
      <c r="M366" s="10">
        <v>52.673672577000005</v>
      </c>
      <c r="N366" s="41">
        <v>6.1695895598866984E-5</v>
      </c>
      <c r="O366" s="41">
        <v>1.1051729154578923E-5</v>
      </c>
    </row>
    <row r="367" spans="2:15" ht="15" x14ac:dyDescent="0.25">
      <c r="B367" s="43" t="s">
        <v>3040</v>
      </c>
      <c r="C367" s="3" t="s">
        <v>2580</v>
      </c>
      <c r="D367" s="3" t="s">
        <v>3045</v>
      </c>
      <c r="E367" s="3" t="s">
        <v>641</v>
      </c>
      <c r="F367" s="3" t="s">
        <v>137</v>
      </c>
      <c r="G367" s="10">
        <v>1.3300000000077132</v>
      </c>
      <c r="H367" s="3" t="s">
        <v>74</v>
      </c>
      <c r="I367" s="41">
        <v>3.5000000000000003E-2</v>
      </c>
      <c r="J367" s="41">
        <v>3.2500000000006087E-2</v>
      </c>
      <c r="K367" s="10">
        <v>43383.402652000004</v>
      </c>
      <c r="L367" s="10">
        <v>101.67</v>
      </c>
      <c r="M367" s="10">
        <v>44.107905475999999</v>
      </c>
      <c r="N367" s="41">
        <v>5.1662938963557983E-5</v>
      </c>
      <c r="O367" s="41">
        <v>9.2545023167679027E-6</v>
      </c>
    </row>
    <row r="368" spans="2:15" ht="15" x14ac:dyDescent="0.25">
      <c r="B368" s="43" t="s">
        <v>3040</v>
      </c>
      <c r="C368" s="3" t="s">
        <v>2580</v>
      </c>
      <c r="D368" s="3" t="s">
        <v>3046</v>
      </c>
      <c r="E368" s="3" t="s">
        <v>641</v>
      </c>
      <c r="F368" s="3" t="s">
        <v>137</v>
      </c>
      <c r="G368" s="10">
        <v>1.6900000000134936</v>
      </c>
      <c r="H368" s="3" t="s">
        <v>74</v>
      </c>
      <c r="I368" s="41">
        <v>3.5000000000000003E-2</v>
      </c>
      <c r="J368" s="41">
        <v>3.5100000000057981E-2</v>
      </c>
      <c r="K368" s="10">
        <v>48423.517646</v>
      </c>
      <c r="L368" s="10">
        <v>100.06</v>
      </c>
      <c r="M368" s="10">
        <v>48.452571761000002</v>
      </c>
      <c r="N368" s="41">
        <v>5.6751782486656476E-5</v>
      </c>
      <c r="O368" s="41">
        <v>1.0166078683095108E-5</v>
      </c>
    </row>
    <row r="369" spans="2:15" ht="15" x14ac:dyDescent="0.25">
      <c r="B369" s="43" t="s">
        <v>3047</v>
      </c>
      <c r="C369" s="3" t="s">
        <v>2580</v>
      </c>
      <c r="D369" s="3" t="s">
        <v>3048</v>
      </c>
      <c r="E369" s="3" t="s">
        <v>641</v>
      </c>
      <c r="F369" s="3" t="s">
        <v>137</v>
      </c>
      <c r="G369" s="10">
        <v>6.7000000000075275</v>
      </c>
      <c r="H369" s="3" t="s">
        <v>74</v>
      </c>
      <c r="I369" s="41">
        <v>2.4E-2</v>
      </c>
      <c r="J369" s="41">
        <v>2.2299999999935222E-2</v>
      </c>
      <c r="K369" s="10">
        <v>85252.215398999993</v>
      </c>
      <c r="L369" s="10">
        <v>102.12</v>
      </c>
      <c r="M369" s="10">
        <v>87.059562365000005</v>
      </c>
      <c r="N369" s="41">
        <v>1.0197158101520787E-4</v>
      </c>
      <c r="O369" s="41">
        <v>1.8266406280436192E-5</v>
      </c>
    </row>
    <row r="370" spans="2:15" ht="15" x14ac:dyDescent="0.25">
      <c r="B370" s="43" t="s">
        <v>3049</v>
      </c>
      <c r="C370" s="3" t="s">
        <v>2580</v>
      </c>
      <c r="D370" s="3" t="s">
        <v>3050</v>
      </c>
      <c r="E370" s="3" t="s">
        <v>641</v>
      </c>
      <c r="F370" s="3" t="s">
        <v>137</v>
      </c>
      <c r="G370" s="10">
        <v>1.6900000000123085</v>
      </c>
      <c r="H370" s="3" t="s">
        <v>74</v>
      </c>
      <c r="I370" s="41">
        <v>3.7400000000000003E-2</v>
      </c>
      <c r="J370" s="41">
        <v>3.7400000000134027E-2</v>
      </c>
      <c r="K370" s="10">
        <v>21790.870281</v>
      </c>
      <c r="L370" s="10">
        <v>100.09</v>
      </c>
      <c r="M370" s="10">
        <v>21.810482059000002</v>
      </c>
      <c r="N370" s="41">
        <v>2.5546295867370184E-5</v>
      </c>
      <c r="O370" s="41">
        <v>4.576167346115954E-6</v>
      </c>
    </row>
    <row r="371" spans="2:15" ht="15" x14ac:dyDescent="0.25">
      <c r="B371" s="43" t="s">
        <v>3051</v>
      </c>
      <c r="C371" s="3" t="s">
        <v>2622</v>
      </c>
      <c r="D371" s="3" t="s">
        <v>3052</v>
      </c>
      <c r="E371" s="3" t="s">
        <v>641</v>
      </c>
      <c r="F371" s="3" t="s">
        <v>87</v>
      </c>
      <c r="G371" s="10">
        <v>2.3617529762154903</v>
      </c>
      <c r="H371" s="3" t="s">
        <v>74</v>
      </c>
      <c r="I371" s="41">
        <v>5.0000000000000001E-3</v>
      </c>
      <c r="J371" s="41">
        <v>-9.3737053567676226E-2</v>
      </c>
      <c r="K371" s="10">
        <v>0</v>
      </c>
      <c r="L371" s="10">
        <v>103.0384</v>
      </c>
      <c r="M371" s="10">
        <v>46.398689999999988</v>
      </c>
      <c r="N371" s="41">
        <v>5.4346101080754197E-5</v>
      </c>
      <c r="O371" s="41">
        <v>9.7351433822591965E-6</v>
      </c>
    </row>
    <row r="372" spans="2:15" ht="15" x14ac:dyDescent="0.25">
      <c r="B372" s="43" t="s">
        <v>3053</v>
      </c>
      <c r="C372" s="3" t="s">
        <v>2580</v>
      </c>
      <c r="D372" s="3" t="s">
        <v>3054</v>
      </c>
      <c r="E372" s="3" t="s">
        <v>661</v>
      </c>
      <c r="F372" s="3" t="s">
        <v>87</v>
      </c>
      <c r="G372" s="10">
        <v>1.2699999999999638</v>
      </c>
      <c r="H372" s="3" t="s">
        <v>74</v>
      </c>
      <c r="I372" s="41">
        <v>4.0000000000000001E-3</v>
      </c>
      <c r="J372" s="41">
        <v>0.5</v>
      </c>
      <c r="K372" s="10">
        <v>0</v>
      </c>
      <c r="L372" s="10">
        <v>100.1016</v>
      </c>
      <c r="M372" s="10">
        <v>3.1430000000000291E-2</v>
      </c>
      <c r="N372" s="41">
        <v>3.6813495315667761E-8</v>
      </c>
      <c r="O372" s="41">
        <v>6.5944869672917375E-9</v>
      </c>
    </row>
    <row r="373" spans="2:15" ht="15" x14ac:dyDescent="0.25">
      <c r="B373" s="43" t="s">
        <v>3053</v>
      </c>
      <c r="C373" s="3" t="s">
        <v>2580</v>
      </c>
      <c r="D373" s="3" t="s">
        <v>3055</v>
      </c>
      <c r="E373" s="3" t="s">
        <v>661</v>
      </c>
      <c r="F373" s="3" t="s">
        <v>87</v>
      </c>
      <c r="G373" s="10">
        <v>1.2700000000000049</v>
      </c>
      <c r="H373" s="3" t="s">
        <v>74</v>
      </c>
      <c r="I373" s="41">
        <v>4.0000000000000001E-3</v>
      </c>
      <c r="J373" s="41">
        <v>0.43178504510652543</v>
      </c>
      <c r="K373" s="10">
        <v>0</v>
      </c>
      <c r="L373" s="10">
        <v>100.93510000000001</v>
      </c>
      <c r="M373" s="10">
        <v>1.6704900000000009</v>
      </c>
      <c r="N373" s="41">
        <v>1.9566202923916417E-6</v>
      </c>
      <c r="O373" s="41">
        <v>3.5049393999335281E-7</v>
      </c>
    </row>
    <row r="374" spans="2:15" ht="15" x14ac:dyDescent="0.25">
      <c r="B374" s="43" t="s">
        <v>3053</v>
      </c>
      <c r="C374" s="3" t="s">
        <v>2580</v>
      </c>
      <c r="D374" s="3" t="s">
        <v>3056</v>
      </c>
      <c r="E374" s="3" t="s">
        <v>661</v>
      </c>
      <c r="F374" s="3" t="s">
        <v>87</v>
      </c>
      <c r="G374" s="10">
        <v>2.2199999999999998</v>
      </c>
      <c r="H374" s="3" t="s">
        <v>74</v>
      </c>
      <c r="I374" s="41">
        <v>2.2000000000000002E-2</v>
      </c>
      <c r="J374" s="41">
        <v>2.0699999999999996E-2</v>
      </c>
      <c r="K374" s="10">
        <v>51996.03</v>
      </c>
      <c r="L374" s="10">
        <v>100.38</v>
      </c>
      <c r="M374" s="10">
        <v>52.19361</v>
      </c>
      <c r="N374" s="41">
        <v>6.113360538475254E-5</v>
      </c>
      <c r="O374" s="41">
        <v>1.0951004801810517E-5</v>
      </c>
    </row>
    <row r="375" spans="2:15" ht="15" x14ac:dyDescent="0.25">
      <c r="B375" s="43" t="s">
        <v>3053</v>
      </c>
      <c r="C375" s="3" t="s">
        <v>2580</v>
      </c>
      <c r="D375" s="3" t="s">
        <v>3057</v>
      </c>
      <c r="E375" s="3" t="s">
        <v>661</v>
      </c>
      <c r="F375" s="3" t="s">
        <v>87</v>
      </c>
      <c r="G375" s="10">
        <v>2.2200000000000002</v>
      </c>
      <c r="H375" s="3" t="s">
        <v>74</v>
      </c>
      <c r="I375" s="41">
        <v>2.2000000000000002E-2</v>
      </c>
      <c r="J375" s="41">
        <v>2.1099999999999997E-2</v>
      </c>
      <c r="K375" s="10">
        <v>18741.349999999999</v>
      </c>
      <c r="L375" s="10">
        <v>100.31</v>
      </c>
      <c r="M375" s="10">
        <v>18.79945</v>
      </c>
      <c r="N375" s="41">
        <v>2.2019518438184026E-5</v>
      </c>
      <c r="O375" s="41">
        <v>3.9444075092984892E-6</v>
      </c>
    </row>
    <row r="376" spans="2:15" ht="15" x14ac:dyDescent="0.25">
      <c r="B376" s="43" t="s">
        <v>3053</v>
      </c>
      <c r="C376" s="3" t="s">
        <v>2580</v>
      </c>
      <c r="D376" s="3" t="s">
        <v>3058</v>
      </c>
      <c r="E376" s="3" t="s">
        <v>661</v>
      </c>
      <c r="F376" s="3" t="s">
        <v>87</v>
      </c>
      <c r="G376" s="10">
        <v>2.2200000000000002</v>
      </c>
      <c r="H376" s="3" t="s">
        <v>74</v>
      </c>
      <c r="I376" s="41">
        <v>2.2000000000000002E-2</v>
      </c>
      <c r="J376" s="41">
        <v>2.1300000000000003E-2</v>
      </c>
      <c r="K376" s="10">
        <v>14248.25</v>
      </c>
      <c r="L376" s="10">
        <v>100.25</v>
      </c>
      <c r="M376" s="10">
        <v>14.28387</v>
      </c>
      <c r="N376" s="41">
        <v>1.6730486202182706E-5</v>
      </c>
      <c r="O376" s="41">
        <v>2.9969708736076538E-6</v>
      </c>
    </row>
    <row r="377" spans="2:15" ht="15" x14ac:dyDescent="0.25">
      <c r="B377" s="43" t="s">
        <v>3059</v>
      </c>
      <c r="C377" s="3" t="s">
        <v>2580</v>
      </c>
      <c r="D377" s="3" t="s">
        <v>3060</v>
      </c>
      <c r="E377" s="3" t="s">
        <v>661</v>
      </c>
      <c r="F377" s="3" t="s">
        <v>73</v>
      </c>
      <c r="G377" s="10">
        <v>4.5400000000021192</v>
      </c>
      <c r="H377" s="3" t="s">
        <v>74</v>
      </c>
      <c r="I377" s="41">
        <v>4.6890000000000001E-2</v>
      </c>
      <c r="J377" s="41">
        <v>4.8499999999983591E-2</v>
      </c>
      <c r="K377" s="10">
        <v>166930.521244</v>
      </c>
      <c r="L377" s="10">
        <v>99.7</v>
      </c>
      <c r="M377" s="10">
        <v>166.42972967999998</v>
      </c>
      <c r="N377" s="41">
        <v>1.9493668704939466E-4</v>
      </c>
      <c r="O377" s="41">
        <v>3.491946176724902E-5</v>
      </c>
    </row>
    <row r="378" spans="2:15" ht="15" x14ac:dyDescent="0.25">
      <c r="B378" s="43" t="s">
        <v>3061</v>
      </c>
      <c r="C378" s="3" t="s">
        <v>2580</v>
      </c>
      <c r="D378" s="3" t="s">
        <v>3062</v>
      </c>
      <c r="E378" s="3" t="s">
        <v>89</v>
      </c>
      <c r="F378" s="3" t="s">
        <v>703</v>
      </c>
      <c r="G378" s="10">
        <v>15.80164540468545</v>
      </c>
      <c r="H378" s="3" t="s">
        <v>74</v>
      </c>
      <c r="I378" s="41">
        <v>5.0000000000000001E-3</v>
      </c>
      <c r="J378" s="41">
        <v>0.5</v>
      </c>
      <c r="K378" s="10">
        <v>0</v>
      </c>
      <c r="L378" s="10">
        <v>100.1079</v>
      </c>
      <c r="M378" s="10">
        <v>0.29351417599995955</v>
      </c>
      <c r="N378" s="41">
        <v>3.437888241570631E-7</v>
      </c>
      <c r="O378" s="41">
        <v>6.1583691006907059E-8</v>
      </c>
    </row>
    <row r="379" spans="2:15" ht="15" x14ac:dyDescent="0.25">
      <c r="B379" s="43" t="s">
        <v>3061</v>
      </c>
      <c r="C379" s="3" t="s">
        <v>2580</v>
      </c>
      <c r="D379" s="3" t="s">
        <v>3063</v>
      </c>
      <c r="E379" s="3" t="s">
        <v>89</v>
      </c>
      <c r="F379" s="3" t="s">
        <v>703</v>
      </c>
      <c r="G379" s="10">
        <v>6.8280680570193741</v>
      </c>
      <c r="H379" s="3" t="s">
        <v>74</v>
      </c>
      <c r="I379" s="41">
        <v>5.0000000000000001E-3</v>
      </c>
      <c r="J379" s="41">
        <v>0.5</v>
      </c>
      <c r="K379" s="10">
        <v>0</v>
      </c>
      <c r="L379" s="10">
        <v>100.2092</v>
      </c>
      <c r="M379" s="10">
        <v>17.292265180999493</v>
      </c>
      <c r="N379" s="41">
        <v>2.0254175095068523E-5</v>
      </c>
      <c r="O379" s="41">
        <v>3.6281774537401464E-6</v>
      </c>
    </row>
    <row r="380" spans="2:15" ht="15" x14ac:dyDescent="0.25">
      <c r="B380" s="43" t="s">
        <v>3064</v>
      </c>
      <c r="C380" s="3" t="s">
        <v>2580</v>
      </c>
      <c r="D380" s="3" t="s">
        <v>3065</v>
      </c>
      <c r="E380" s="3" t="s">
        <v>89</v>
      </c>
      <c r="F380" s="3" t="s">
        <v>703</v>
      </c>
      <c r="G380" s="10">
        <v>5.5100000000000007</v>
      </c>
      <c r="H380" s="3" t="s">
        <v>49</v>
      </c>
      <c r="I380" s="41">
        <v>6.3E-2</v>
      </c>
      <c r="J380" s="41">
        <v>6.3100000000000003E-2</v>
      </c>
      <c r="K380" s="10">
        <v>4799830</v>
      </c>
      <c r="L380" s="10">
        <v>100.74</v>
      </c>
      <c r="M380" s="10">
        <v>18591.91591</v>
      </c>
      <c r="N380" s="41">
        <v>2.1776436820301226E-2</v>
      </c>
      <c r="O380" s="41">
        <v>3.900863734186375E-3</v>
      </c>
    </row>
    <row r="381" spans="2:15" ht="15" x14ac:dyDescent="0.25">
      <c r="B381" s="43" t="s">
        <v>3066</v>
      </c>
      <c r="C381" s="3" t="s">
        <v>2580</v>
      </c>
      <c r="D381" s="3" t="s">
        <v>3067</v>
      </c>
      <c r="E381" s="3" t="s">
        <v>89</v>
      </c>
      <c r="F381" s="3" t="s">
        <v>703</v>
      </c>
      <c r="G381" s="10">
        <v>0.13999999999999999</v>
      </c>
      <c r="H381" s="3" t="s">
        <v>74</v>
      </c>
      <c r="I381" s="41">
        <v>3.95E-2</v>
      </c>
      <c r="J381" s="41">
        <v>3.5099999999999999E-2</v>
      </c>
      <c r="K381" s="10">
        <v>89455</v>
      </c>
      <c r="L381" s="10">
        <v>100.64</v>
      </c>
      <c r="M381" s="10">
        <v>90.027510000000007</v>
      </c>
      <c r="N381" s="41">
        <v>1.0544789429418396E-4</v>
      </c>
      <c r="O381" s="41">
        <v>1.8889126356752184E-5</v>
      </c>
    </row>
    <row r="382" spans="2:15" ht="15" x14ac:dyDescent="0.25">
      <c r="B382" s="43" t="s">
        <v>3066</v>
      </c>
      <c r="C382" s="3" t="s">
        <v>2580</v>
      </c>
      <c r="D382" s="3" t="s">
        <v>3068</v>
      </c>
      <c r="E382" s="3" t="s">
        <v>89</v>
      </c>
      <c r="F382" s="3" t="s">
        <v>703</v>
      </c>
      <c r="G382" s="10">
        <v>0.14000000000000001</v>
      </c>
      <c r="H382" s="3" t="s">
        <v>74</v>
      </c>
      <c r="I382" s="41">
        <v>3.95E-2</v>
      </c>
      <c r="J382" s="41">
        <v>3.5799999999999998E-2</v>
      </c>
      <c r="K382" s="10">
        <v>159262</v>
      </c>
      <c r="L382" s="10">
        <v>100.35</v>
      </c>
      <c r="M382" s="10">
        <v>159.81941999999998</v>
      </c>
      <c r="N382" s="41">
        <v>1.8719412884259253E-4</v>
      </c>
      <c r="O382" s="41">
        <v>3.3532519322625346E-5</v>
      </c>
    </row>
    <row r="383" spans="2:15" ht="15" x14ac:dyDescent="0.25">
      <c r="B383" s="43" t="s">
        <v>3069</v>
      </c>
      <c r="C383" s="3" t="s">
        <v>2580</v>
      </c>
      <c r="D383" s="3" t="s">
        <v>3070</v>
      </c>
      <c r="E383" s="3" t="s">
        <v>89</v>
      </c>
      <c r="F383" s="3" t="s">
        <v>703</v>
      </c>
      <c r="G383" s="10">
        <v>6.6399999999988717</v>
      </c>
      <c r="H383" s="3" t="s">
        <v>74</v>
      </c>
      <c r="I383" s="41">
        <v>2.81E-2</v>
      </c>
      <c r="J383" s="41">
        <v>2.24000000000119E-2</v>
      </c>
      <c r="K383" s="10">
        <v>491955.37200999999</v>
      </c>
      <c r="L383" s="10">
        <v>104.48</v>
      </c>
      <c r="M383" s="10">
        <v>513.994972545</v>
      </c>
      <c r="N383" s="41">
        <v>6.0203472841431627E-4</v>
      </c>
      <c r="O383" s="41">
        <v>1.0784387997777429E-4</v>
      </c>
    </row>
    <row r="384" spans="2:15" ht="15" x14ac:dyDescent="0.25">
      <c r="B384" s="43" t="s">
        <v>3069</v>
      </c>
      <c r="C384" s="3" t="s">
        <v>2580</v>
      </c>
      <c r="D384" s="3" t="s">
        <v>3071</v>
      </c>
      <c r="E384" s="3" t="s">
        <v>89</v>
      </c>
      <c r="F384" s="3" t="s">
        <v>703</v>
      </c>
      <c r="G384" s="10">
        <v>0.5</v>
      </c>
      <c r="H384" s="3" t="s">
        <v>74</v>
      </c>
      <c r="I384" s="41">
        <v>2.5000000000000001E-3</v>
      </c>
      <c r="J384" s="41">
        <v>0.5</v>
      </c>
      <c r="K384" s="10">
        <v>0</v>
      </c>
      <c r="L384" s="10">
        <v>100.4383</v>
      </c>
      <c r="M384" s="10">
        <v>6.0973300000000563</v>
      </c>
      <c r="N384" s="41">
        <v>7.1417126755673089E-6</v>
      </c>
      <c r="O384" s="41">
        <v>1.2793115883002523E-6</v>
      </c>
    </row>
    <row r="385" spans="2:15" ht="15" x14ac:dyDescent="0.25">
      <c r="B385" s="43" t="s">
        <v>3069</v>
      </c>
      <c r="C385" s="3" t="s">
        <v>2580</v>
      </c>
      <c r="D385" s="3" t="s">
        <v>3072</v>
      </c>
      <c r="E385" s="3" t="s">
        <v>89</v>
      </c>
      <c r="F385" s="3" t="s">
        <v>703</v>
      </c>
      <c r="G385" s="10">
        <v>6.4899999999888065</v>
      </c>
      <c r="H385" s="3" t="s">
        <v>74</v>
      </c>
      <c r="I385" s="41">
        <v>3.6200000000000003E-2</v>
      </c>
      <c r="J385" s="41">
        <v>2.5200000000146092E-2</v>
      </c>
      <c r="K385" s="10">
        <v>47868.828076000005</v>
      </c>
      <c r="L385" s="10">
        <v>108</v>
      </c>
      <c r="M385" s="10">
        <v>51.698334223000003</v>
      </c>
      <c r="N385" s="41">
        <v>6.0553496173917255E-5</v>
      </c>
      <c r="O385" s="41">
        <v>1.084708849074969E-5</v>
      </c>
    </row>
    <row r="386" spans="2:15" ht="15" x14ac:dyDescent="0.25">
      <c r="B386" s="43" t="s">
        <v>3069</v>
      </c>
      <c r="C386" s="3" t="s">
        <v>2580</v>
      </c>
      <c r="D386" s="3" t="s">
        <v>3073</v>
      </c>
      <c r="E386" s="3" t="s">
        <v>89</v>
      </c>
      <c r="F386" s="3" t="s">
        <v>703</v>
      </c>
      <c r="G386" s="10">
        <v>6.49</v>
      </c>
      <c r="H386" s="3" t="s">
        <v>74</v>
      </c>
      <c r="I386" s="41">
        <v>3.4700000000000002E-2</v>
      </c>
      <c r="J386" s="41">
        <v>2.64E-2</v>
      </c>
      <c r="K386" s="10">
        <v>51831.6</v>
      </c>
      <c r="L386" s="10">
        <v>106.16</v>
      </c>
      <c r="M386" s="10">
        <v>55.024430000000002</v>
      </c>
      <c r="N386" s="41">
        <v>6.4449303087886419E-5</v>
      </c>
      <c r="O386" s="41">
        <v>1.1544953436769111E-5</v>
      </c>
    </row>
    <row r="387" spans="2:15" ht="15" x14ac:dyDescent="0.25">
      <c r="B387" s="43" t="s">
        <v>3069</v>
      </c>
      <c r="C387" s="3" t="s">
        <v>2580</v>
      </c>
      <c r="D387" s="3" t="s">
        <v>3074</v>
      </c>
      <c r="E387" s="3" t="s">
        <v>89</v>
      </c>
      <c r="F387" s="3" t="s">
        <v>703</v>
      </c>
      <c r="G387" s="10">
        <v>6.5299999999999994</v>
      </c>
      <c r="H387" s="3" t="s">
        <v>74</v>
      </c>
      <c r="I387" s="41">
        <v>3.1400000000000004E-2</v>
      </c>
      <c r="J387" s="41">
        <v>2.7800000000000002E-2</v>
      </c>
      <c r="K387" s="10">
        <v>136423.41</v>
      </c>
      <c r="L387" s="10">
        <v>103.44</v>
      </c>
      <c r="M387" s="10">
        <v>141.11636999999999</v>
      </c>
      <c r="N387" s="41">
        <v>1.6528752230222685E-4</v>
      </c>
      <c r="O387" s="41">
        <v>2.9608337983980594E-5</v>
      </c>
    </row>
    <row r="388" spans="2:15" ht="15" x14ac:dyDescent="0.25">
      <c r="B388" s="43" t="s">
        <v>3069</v>
      </c>
      <c r="C388" s="3" t="s">
        <v>2580</v>
      </c>
      <c r="D388" s="3" t="s">
        <v>3075</v>
      </c>
      <c r="E388" s="3" t="s">
        <v>89</v>
      </c>
      <c r="F388" s="3" t="s">
        <v>703</v>
      </c>
      <c r="G388" s="10">
        <v>6.5200000000000014</v>
      </c>
      <c r="H388" s="3" t="s">
        <v>74</v>
      </c>
      <c r="I388" s="41">
        <v>3.0600000000000002E-2</v>
      </c>
      <c r="J388" s="41">
        <v>2.9600000000000001E-2</v>
      </c>
      <c r="K388" s="10">
        <v>26192.27</v>
      </c>
      <c r="L388" s="10">
        <v>101.34</v>
      </c>
      <c r="M388" s="10">
        <v>26.54325</v>
      </c>
      <c r="N388" s="41">
        <v>3.1089717134508088E-5</v>
      </c>
      <c r="O388" s="41">
        <v>5.5691732801325103E-6</v>
      </c>
    </row>
    <row r="389" spans="2:15" ht="15" x14ac:dyDescent="0.25">
      <c r="B389" s="43" t="s">
        <v>3069</v>
      </c>
      <c r="C389" s="3" t="s">
        <v>2580</v>
      </c>
      <c r="D389" s="3" t="s">
        <v>3076</v>
      </c>
      <c r="E389" s="3" t="s">
        <v>89</v>
      </c>
      <c r="F389" s="3" t="s">
        <v>703</v>
      </c>
      <c r="G389" s="10">
        <v>6.4800000000000013</v>
      </c>
      <c r="H389" s="3" t="s">
        <v>74</v>
      </c>
      <c r="I389" s="41">
        <v>3.2199999999999999E-2</v>
      </c>
      <c r="J389" s="41">
        <v>3.1100000000000006E-2</v>
      </c>
      <c r="K389" s="10">
        <v>68644.009999999995</v>
      </c>
      <c r="L389" s="10">
        <v>101.43</v>
      </c>
      <c r="M389" s="10">
        <v>69.625619999999998</v>
      </c>
      <c r="N389" s="41">
        <v>8.155146152467196E-5</v>
      </c>
      <c r="O389" s="41">
        <v>1.4608502821495473E-5</v>
      </c>
    </row>
    <row r="390" spans="2:15" ht="15" x14ac:dyDescent="0.25">
      <c r="B390" s="43" t="s">
        <v>3069</v>
      </c>
      <c r="C390" s="3" t="s">
        <v>2580</v>
      </c>
      <c r="D390" s="3" t="s">
        <v>3077</v>
      </c>
      <c r="E390" s="3" t="s">
        <v>89</v>
      </c>
      <c r="F390" s="3" t="s">
        <v>703</v>
      </c>
      <c r="G390" s="10">
        <v>6.4800000000000013</v>
      </c>
      <c r="H390" s="3" t="s">
        <v>74</v>
      </c>
      <c r="I390" s="41">
        <v>3.2300000000000002E-2</v>
      </c>
      <c r="J390" s="41">
        <v>3.0999999999999996E-2</v>
      </c>
      <c r="K390" s="10">
        <v>47011.25</v>
      </c>
      <c r="L390" s="10">
        <v>101.54</v>
      </c>
      <c r="M390" s="10">
        <v>47.735230000000001</v>
      </c>
      <c r="N390" s="41">
        <v>5.5911570664884089E-5</v>
      </c>
      <c r="O390" s="41">
        <v>1.0015569586881028E-5</v>
      </c>
    </row>
    <row r="391" spans="2:15" ht="15" x14ac:dyDescent="0.25">
      <c r="B391" s="43" t="s">
        <v>3078</v>
      </c>
      <c r="C391" s="3" t="s">
        <v>2580</v>
      </c>
      <c r="D391" s="3" t="s">
        <v>3079</v>
      </c>
      <c r="E391" s="3" t="s">
        <v>89</v>
      </c>
      <c r="F391" s="3" t="s">
        <v>703</v>
      </c>
      <c r="G391" s="10">
        <v>2.6300000000028398</v>
      </c>
      <c r="H391" s="3" t="s">
        <v>74</v>
      </c>
      <c r="I391" s="41">
        <v>4.7400000000000005E-2</v>
      </c>
      <c r="J391" s="41">
        <v>2.5400000000037178E-2</v>
      </c>
      <c r="K391" s="10">
        <v>113811.85843399999</v>
      </c>
      <c r="L391" s="10">
        <v>106.26</v>
      </c>
      <c r="M391" s="10">
        <v>120.93648077899999</v>
      </c>
      <c r="N391" s="41">
        <v>1.4165111576999742E-4</v>
      </c>
      <c r="O391" s="41">
        <v>2.5374293552886919E-5</v>
      </c>
    </row>
    <row r="392" spans="2:15" ht="15" x14ac:dyDescent="0.25">
      <c r="B392" s="43" t="s">
        <v>3078</v>
      </c>
      <c r="C392" s="3" t="s">
        <v>2580</v>
      </c>
      <c r="D392" s="3" t="s">
        <v>3080</v>
      </c>
      <c r="E392" s="3" t="s">
        <v>89</v>
      </c>
      <c r="F392" s="3" t="s">
        <v>703</v>
      </c>
      <c r="G392" s="10">
        <v>0.14000000000001173</v>
      </c>
      <c r="H392" s="3" t="s">
        <v>74</v>
      </c>
      <c r="I392" s="41">
        <v>4.0000000000000001E-3</v>
      </c>
      <c r="J392" s="41">
        <v>0.5</v>
      </c>
      <c r="K392" s="10">
        <v>0</v>
      </c>
      <c r="L392" s="10">
        <v>100.10380000000001</v>
      </c>
      <c r="M392" s="10">
        <v>0.72699999999997544</v>
      </c>
      <c r="N392" s="41">
        <v>8.5152437462581328E-7</v>
      </c>
      <c r="O392" s="41">
        <v>1.5253554009611477E-7</v>
      </c>
    </row>
    <row r="393" spans="2:15" ht="15" x14ac:dyDescent="0.25">
      <c r="B393" s="43" t="s">
        <v>3078</v>
      </c>
      <c r="C393" s="3" t="s">
        <v>2580</v>
      </c>
      <c r="D393" s="3" t="s">
        <v>3081</v>
      </c>
      <c r="E393" s="3" t="s">
        <v>89</v>
      </c>
      <c r="F393" s="3" t="s">
        <v>703</v>
      </c>
      <c r="G393" s="10">
        <v>2.6300000000164232</v>
      </c>
      <c r="H393" s="3" t="s">
        <v>74</v>
      </c>
      <c r="I393" s="41">
        <v>4.7100000000000003E-2</v>
      </c>
      <c r="J393" s="41">
        <v>2.5099999999883757E-2</v>
      </c>
      <c r="K393" s="10">
        <v>16779.891513000002</v>
      </c>
      <c r="L393" s="10">
        <v>106.25</v>
      </c>
      <c r="M393" s="10">
        <v>17.828634729999997</v>
      </c>
      <c r="N393" s="41">
        <v>2.0882416834794794E-5</v>
      </c>
      <c r="O393" s="41">
        <v>3.7407158565570711E-6</v>
      </c>
    </row>
    <row r="394" spans="2:15" ht="15" x14ac:dyDescent="0.25">
      <c r="B394" s="43" t="s">
        <v>3078</v>
      </c>
      <c r="C394" s="3" t="s">
        <v>2580</v>
      </c>
      <c r="D394" s="3" t="s">
        <v>3082</v>
      </c>
      <c r="E394" s="3" t="s">
        <v>89</v>
      </c>
      <c r="F394" s="3" t="s">
        <v>703</v>
      </c>
      <c r="G394" s="10">
        <v>2.6299999999137103</v>
      </c>
      <c r="H394" s="3" t="s">
        <v>74</v>
      </c>
      <c r="I394" s="41">
        <v>4.5700000000000005E-2</v>
      </c>
      <c r="J394" s="41">
        <v>2.5999999998879593E-2</v>
      </c>
      <c r="K394" s="10">
        <v>6462.5804250000001</v>
      </c>
      <c r="L394" s="10">
        <v>105.63</v>
      </c>
      <c r="M394" s="10">
        <v>6.8264236940000007</v>
      </c>
      <c r="N394" s="41">
        <v>7.9956893630871817E-6</v>
      </c>
      <c r="O394" s="41">
        <v>1.4322864169040443E-6</v>
      </c>
    </row>
    <row r="395" spans="2:15" ht="15" x14ac:dyDescent="0.25">
      <c r="B395" s="43" t="s">
        <v>3078</v>
      </c>
      <c r="C395" s="3" t="s">
        <v>2580</v>
      </c>
      <c r="D395" s="3" t="s">
        <v>3083</v>
      </c>
      <c r="E395" s="3" t="s">
        <v>89</v>
      </c>
      <c r="F395" s="3" t="s">
        <v>703</v>
      </c>
      <c r="G395" s="10">
        <v>2.6300000000076325</v>
      </c>
      <c r="H395" s="3" t="s">
        <v>74</v>
      </c>
      <c r="I395" s="41">
        <v>4.7E-2</v>
      </c>
      <c r="J395" s="41">
        <v>2.5700000000188673E-2</v>
      </c>
      <c r="K395" s="10">
        <v>7226.4920140000004</v>
      </c>
      <c r="L395" s="10">
        <v>106.07</v>
      </c>
      <c r="M395" s="10">
        <v>7.665140085</v>
      </c>
      <c r="N395" s="41">
        <v>8.9780654983481403E-6</v>
      </c>
      <c r="O395" s="41">
        <v>1.6082617369709677E-6</v>
      </c>
    </row>
    <row r="396" spans="2:15" ht="15" x14ac:dyDescent="0.25">
      <c r="B396" s="43" t="s">
        <v>3078</v>
      </c>
      <c r="C396" s="3" t="s">
        <v>2580</v>
      </c>
      <c r="D396" s="3" t="s">
        <v>3084</v>
      </c>
      <c r="E396" s="3" t="s">
        <v>89</v>
      </c>
      <c r="F396" s="3" t="s">
        <v>703</v>
      </c>
      <c r="G396" s="10">
        <v>2.6200000000911126</v>
      </c>
      <c r="H396" s="3" t="s">
        <v>74</v>
      </c>
      <c r="I396" s="41">
        <v>4.9000000000000002E-2</v>
      </c>
      <c r="J396" s="41">
        <v>2.7200000001067377E-2</v>
      </c>
      <c r="K396" s="10">
        <v>7693.1913750000003</v>
      </c>
      <c r="L396" s="10">
        <v>106.19</v>
      </c>
      <c r="M396" s="10">
        <v>8.1693999290000008</v>
      </c>
      <c r="N396" s="41">
        <v>9.5686976143192903E-6</v>
      </c>
      <c r="O396" s="41">
        <v>1.7140630404831069E-6</v>
      </c>
    </row>
    <row r="397" spans="2:15" ht="15" x14ac:dyDescent="0.25">
      <c r="B397" s="43" t="s">
        <v>3078</v>
      </c>
      <c r="C397" s="3" t="s">
        <v>2580</v>
      </c>
      <c r="D397" s="3" t="s">
        <v>3085</v>
      </c>
      <c r="E397" s="3" t="s">
        <v>89</v>
      </c>
      <c r="F397" s="3" t="s">
        <v>703</v>
      </c>
      <c r="G397" s="10">
        <v>0.1400000001686241</v>
      </c>
      <c r="H397" s="3" t="s">
        <v>74</v>
      </c>
      <c r="I397" s="41">
        <v>3.95E-2</v>
      </c>
      <c r="J397" s="41">
        <v>2.0399999999946627E-2</v>
      </c>
      <c r="K397" s="10">
        <v>3676.9056879999998</v>
      </c>
      <c r="L397" s="10">
        <v>100.98</v>
      </c>
      <c r="M397" s="10">
        <v>3.71293936</v>
      </c>
      <c r="N397" s="41">
        <v>4.3489110956639257E-6</v>
      </c>
      <c r="O397" s="41">
        <v>7.7903055106154313E-7</v>
      </c>
    </row>
    <row r="398" spans="2:15" ht="15" x14ac:dyDescent="0.25">
      <c r="B398" s="43" t="s">
        <v>3078</v>
      </c>
      <c r="C398" s="3" t="s">
        <v>2580</v>
      </c>
      <c r="D398" s="3" t="s">
        <v>3086</v>
      </c>
      <c r="E398" s="3" t="s">
        <v>89</v>
      </c>
      <c r="F398" s="3" t="s">
        <v>703</v>
      </c>
      <c r="G398" s="10">
        <v>0.14000000001510038</v>
      </c>
      <c r="H398" s="3" t="s">
        <v>74</v>
      </c>
      <c r="I398" s="41">
        <v>3.95E-2</v>
      </c>
      <c r="J398" s="41">
        <v>2.1200000000579169E-2</v>
      </c>
      <c r="K398" s="10">
        <v>8286.2560369999992</v>
      </c>
      <c r="L398" s="10">
        <v>100.97</v>
      </c>
      <c r="M398" s="10">
        <v>8.3666327200000001</v>
      </c>
      <c r="N398" s="41">
        <v>9.799713472657645E-6</v>
      </c>
      <c r="O398" s="41">
        <v>1.7554454480482377E-6</v>
      </c>
    </row>
    <row r="399" spans="2:15" ht="15" x14ac:dyDescent="0.25">
      <c r="B399" s="43" t="s">
        <v>3078</v>
      </c>
      <c r="C399" s="3" t="s">
        <v>2580</v>
      </c>
      <c r="D399" s="3" t="s">
        <v>3087</v>
      </c>
      <c r="E399" s="3" t="s">
        <v>89</v>
      </c>
      <c r="F399" s="3" t="s">
        <v>703</v>
      </c>
      <c r="G399" s="10">
        <v>0.1399999999370794</v>
      </c>
      <c r="H399" s="3" t="s">
        <v>74</v>
      </c>
      <c r="I399" s="41">
        <v>3.95E-2</v>
      </c>
      <c r="J399" s="41">
        <v>2.1899999999642102E-2</v>
      </c>
      <c r="K399" s="10">
        <v>12158.705634</v>
      </c>
      <c r="L399" s="10">
        <v>100.96</v>
      </c>
      <c r="M399" s="10">
        <v>12.275429199000001</v>
      </c>
      <c r="N399" s="41">
        <v>1.4378029122341508E-5</v>
      </c>
      <c r="O399" s="41">
        <v>2.5755697699878211E-6</v>
      </c>
    </row>
    <row r="400" spans="2:15" ht="15" x14ac:dyDescent="0.25">
      <c r="B400" s="43" t="s">
        <v>3078</v>
      </c>
      <c r="C400" s="3" t="s">
        <v>2580</v>
      </c>
      <c r="D400" s="3" t="s">
        <v>3088</v>
      </c>
      <c r="E400" s="3" t="s">
        <v>89</v>
      </c>
      <c r="F400" s="3" t="s">
        <v>703</v>
      </c>
      <c r="G400" s="10">
        <v>0.1400000001447034</v>
      </c>
      <c r="H400" s="3" t="s">
        <v>74</v>
      </c>
      <c r="I400" s="41">
        <v>3.95E-2</v>
      </c>
      <c r="J400" s="41">
        <v>2.1900000000222793E-2</v>
      </c>
      <c r="K400" s="10">
        <v>5997.5951129999994</v>
      </c>
      <c r="L400" s="10">
        <v>100.96</v>
      </c>
      <c r="M400" s="10">
        <v>6.0551720220000007</v>
      </c>
      <c r="N400" s="41">
        <v>7.0923336578891968E-6</v>
      </c>
      <c r="O400" s="41">
        <v>1.2704662101109829E-6</v>
      </c>
    </row>
    <row r="401" spans="2:15" ht="15" x14ac:dyDescent="0.25">
      <c r="B401" s="43" t="s">
        <v>3078</v>
      </c>
      <c r="C401" s="3" t="s">
        <v>2580</v>
      </c>
      <c r="D401" s="3" t="s">
        <v>3089</v>
      </c>
      <c r="E401" s="3" t="s">
        <v>89</v>
      </c>
      <c r="F401" s="3" t="s">
        <v>703</v>
      </c>
      <c r="G401" s="10">
        <v>0.13999999995496326</v>
      </c>
      <c r="H401" s="3" t="s">
        <v>74</v>
      </c>
      <c r="I401" s="41">
        <v>3.95E-2</v>
      </c>
      <c r="J401" s="41">
        <v>2.119999999957602E-2</v>
      </c>
      <c r="K401" s="10">
        <v>7963.659443999999</v>
      </c>
      <c r="L401" s="10">
        <v>100.97</v>
      </c>
      <c r="M401" s="10">
        <v>8.0409069449999997</v>
      </c>
      <c r="N401" s="41">
        <v>9.4181956778070354E-6</v>
      </c>
      <c r="O401" s="41">
        <v>1.6871032788421135E-6</v>
      </c>
    </row>
    <row r="402" spans="2:15" ht="15" x14ac:dyDescent="0.25">
      <c r="B402" s="43" t="s">
        <v>3078</v>
      </c>
      <c r="C402" s="3" t="s">
        <v>2580</v>
      </c>
      <c r="D402" s="3" t="s">
        <v>3090</v>
      </c>
      <c r="E402" s="3" t="s">
        <v>89</v>
      </c>
      <c r="F402" s="3" t="s">
        <v>703</v>
      </c>
      <c r="G402" s="10">
        <v>0.13999999999999999</v>
      </c>
      <c r="H402" s="3" t="s">
        <v>74</v>
      </c>
      <c r="I402" s="41">
        <v>3.95E-2</v>
      </c>
      <c r="J402" s="41">
        <v>2.2599999999999999E-2</v>
      </c>
      <c r="K402" s="10">
        <v>278221</v>
      </c>
      <c r="L402" s="10">
        <v>100.95</v>
      </c>
      <c r="M402" s="10">
        <v>280.86410000000001</v>
      </c>
      <c r="N402" s="41">
        <v>3.2897197676389265E-4</v>
      </c>
      <c r="O402" s="41">
        <v>5.8929514700289731E-5</v>
      </c>
    </row>
    <row r="403" spans="2:15" ht="15" x14ac:dyDescent="0.25">
      <c r="B403" s="43" t="s">
        <v>3078</v>
      </c>
      <c r="C403" s="3" t="s">
        <v>2580</v>
      </c>
      <c r="D403" s="3" t="s">
        <v>3091</v>
      </c>
      <c r="E403" s="3" t="s">
        <v>89</v>
      </c>
      <c r="F403" s="3" t="s">
        <v>703</v>
      </c>
      <c r="G403" s="10">
        <v>0.13999999999999999</v>
      </c>
      <c r="H403" s="3" t="s">
        <v>74</v>
      </c>
      <c r="I403" s="41">
        <v>3.95E-2</v>
      </c>
      <c r="J403" s="41">
        <v>-2.5008847187156045E-3</v>
      </c>
      <c r="K403" s="10">
        <v>206167</v>
      </c>
      <c r="L403" s="10">
        <v>101.3</v>
      </c>
      <c r="M403" s="10">
        <v>208.84717000000001</v>
      </c>
      <c r="N403" s="41">
        <v>2.4461960911503013E-4</v>
      </c>
      <c r="O403" s="41">
        <v>4.3819279055703128E-5</v>
      </c>
    </row>
    <row r="404" spans="2:15" ht="15" x14ac:dyDescent="0.25">
      <c r="B404" s="43" t="s">
        <v>3078</v>
      </c>
      <c r="C404" s="3" t="s">
        <v>2580</v>
      </c>
      <c r="D404" s="3" t="s">
        <v>3092</v>
      </c>
      <c r="E404" s="3" t="s">
        <v>89</v>
      </c>
      <c r="F404" s="3" t="s">
        <v>703</v>
      </c>
      <c r="G404" s="10">
        <v>0.14000000000000001</v>
      </c>
      <c r="H404" s="3" t="s">
        <v>74</v>
      </c>
      <c r="I404" s="41">
        <v>3.95E-2</v>
      </c>
      <c r="J404" s="41">
        <v>2.7699999999999999E-2</v>
      </c>
      <c r="K404" s="10">
        <v>154027</v>
      </c>
      <c r="L404" s="10">
        <v>100.88</v>
      </c>
      <c r="M404" s="10">
        <v>155.38243</v>
      </c>
      <c r="N404" s="41">
        <v>1.819971479141591E-4</v>
      </c>
      <c r="O404" s="41">
        <v>3.2601572051578465E-5</v>
      </c>
    </row>
    <row r="405" spans="2:15" ht="15" x14ac:dyDescent="0.25">
      <c r="B405" s="43" t="s">
        <v>3078</v>
      </c>
      <c r="C405" s="3" t="s">
        <v>2580</v>
      </c>
      <c r="D405" s="3" t="s">
        <v>3093</v>
      </c>
      <c r="E405" s="3" t="s">
        <v>89</v>
      </c>
      <c r="F405" s="3" t="s">
        <v>703</v>
      </c>
      <c r="G405" s="10">
        <v>0.14000000000000001</v>
      </c>
      <c r="H405" s="3" t="s">
        <v>74</v>
      </c>
      <c r="I405" s="41">
        <v>3.95E-2</v>
      </c>
      <c r="J405" s="41">
        <v>2.9899999999999996E-2</v>
      </c>
      <c r="K405" s="10">
        <v>142961</v>
      </c>
      <c r="L405" s="10">
        <v>100.85</v>
      </c>
      <c r="M405" s="10">
        <v>144.17617000000001</v>
      </c>
      <c r="N405" s="41">
        <v>1.6887142090123673E-4</v>
      </c>
      <c r="O405" s="41">
        <v>3.0250330068693264E-5</v>
      </c>
    </row>
    <row r="406" spans="2:15" ht="15" x14ac:dyDescent="0.25">
      <c r="B406" s="43" t="s">
        <v>3078</v>
      </c>
      <c r="C406" s="3" t="s">
        <v>2580</v>
      </c>
      <c r="D406" s="3" t="s">
        <v>3094</v>
      </c>
      <c r="E406" s="3" t="s">
        <v>89</v>
      </c>
      <c r="F406" s="3" t="s">
        <v>703</v>
      </c>
      <c r="G406" s="10">
        <v>0.14000000000000001</v>
      </c>
      <c r="H406" s="3" t="s">
        <v>74</v>
      </c>
      <c r="I406" s="41">
        <v>3.95E-2</v>
      </c>
      <c r="J406" s="41">
        <v>3.0700000000000002E-2</v>
      </c>
      <c r="K406" s="10">
        <v>187287</v>
      </c>
      <c r="L406" s="10">
        <v>100.84</v>
      </c>
      <c r="M406" s="10">
        <v>188.86021</v>
      </c>
      <c r="N406" s="41">
        <v>2.212091777330883E-4</v>
      </c>
      <c r="O406" s="41">
        <v>3.9625714078427269E-5</v>
      </c>
    </row>
    <row r="407" spans="2:15" ht="15" x14ac:dyDescent="0.25">
      <c r="B407" s="43" t="s">
        <v>3078</v>
      </c>
      <c r="C407" s="3" t="s">
        <v>2580</v>
      </c>
      <c r="D407" s="3" t="s">
        <v>3095</v>
      </c>
      <c r="E407" s="3" t="s">
        <v>89</v>
      </c>
      <c r="F407" s="3" t="s">
        <v>703</v>
      </c>
      <c r="G407" s="10">
        <v>0.14000000000000001</v>
      </c>
      <c r="H407" s="3" t="s">
        <v>74</v>
      </c>
      <c r="I407" s="41">
        <v>3.95E-2</v>
      </c>
      <c r="J407" s="41">
        <v>6.8199999999999997E-2</v>
      </c>
      <c r="K407" s="10">
        <v>250495</v>
      </c>
      <c r="L407" s="10">
        <v>100.34</v>
      </c>
      <c r="M407" s="10">
        <v>251.34669</v>
      </c>
      <c r="N407" s="41">
        <v>2.9439866989893447E-4</v>
      </c>
      <c r="O407" s="41">
        <v>5.2736317896178848E-5</v>
      </c>
    </row>
    <row r="408" spans="2:15" ht="15" x14ac:dyDescent="0.25">
      <c r="B408" s="43" t="s">
        <v>3078</v>
      </c>
      <c r="C408" s="3" t="s">
        <v>2580</v>
      </c>
      <c r="D408" s="3" t="s">
        <v>3096</v>
      </c>
      <c r="E408" s="3" t="s">
        <v>89</v>
      </c>
      <c r="F408" s="3" t="s">
        <v>703</v>
      </c>
      <c r="G408" s="10">
        <v>0.14000000000000001</v>
      </c>
      <c r="H408" s="3" t="s">
        <v>74</v>
      </c>
      <c r="I408" s="41">
        <v>3.95E-2</v>
      </c>
      <c r="J408" s="41">
        <v>6.8199999999999997E-2</v>
      </c>
      <c r="K408" s="10">
        <v>316032</v>
      </c>
      <c r="L408" s="10">
        <v>100.34</v>
      </c>
      <c r="M408" s="10">
        <v>317.10651000000001</v>
      </c>
      <c r="N408" s="41">
        <v>3.7142217691545163E-4</v>
      </c>
      <c r="O408" s="41">
        <v>6.6533717704051796E-5</v>
      </c>
    </row>
    <row r="409" spans="2:15" ht="15" x14ac:dyDescent="0.25">
      <c r="B409" s="43" t="s">
        <v>3078</v>
      </c>
      <c r="C409" s="3" t="s">
        <v>2580</v>
      </c>
      <c r="D409" s="3" t="s">
        <v>3097</v>
      </c>
      <c r="E409" s="3" t="s">
        <v>89</v>
      </c>
      <c r="F409" s="3" t="s">
        <v>703</v>
      </c>
      <c r="G409" s="10">
        <v>0.14000000000000001</v>
      </c>
      <c r="H409" s="3" t="s">
        <v>74</v>
      </c>
      <c r="I409" s="41">
        <v>3.95E-2</v>
      </c>
      <c r="J409" s="41">
        <v>6.5199999999999994E-2</v>
      </c>
      <c r="K409" s="10">
        <v>182152</v>
      </c>
      <c r="L409" s="10">
        <v>100.38</v>
      </c>
      <c r="M409" s="10">
        <v>182.84417999999999</v>
      </c>
      <c r="N409" s="41">
        <v>2.141626905481085E-4</v>
      </c>
      <c r="O409" s="41">
        <v>3.8363460453551811E-5</v>
      </c>
    </row>
    <row r="410" spans="2:15" ht="15" x14ac:dyDescent="0.25">
      <c r="B410" s="43" t="s">
        <v>3098</v>
      </c>
      <c r="C410" s="3" t="s">
        <v>2580</v>
      </c>
      <c r="D410" s="3" t="s">
        <v>3099</v>
      </c>
      <c r="E410" s="3" t="s">
        <v>89</v>
      </c>
      <c r="F410" s="3" t="s">
        <v>703</v>
      </c>
      <c r="G410" s="10">
        <v>11.421978790440313</v>
      </c>
      <c r="H410" s="3" t="s">
        <v>74</v>
      </c>
      <c r="I410" s="41">
        <v>2.5000000000000001E-3</v>
      </c>
      <c r="J410" s="41">
        <v>0.5</v>
      </c>
      <c r="K410" s="10">
        <v>0</v>
      </c>
      <c r="L410" s="10">
        <v>100.0697</v>
      </c>
      <c r="M410" s="10">
        <v>1.3013000000000829</v>
      </c>
      <c r="N410" s="41">
        <v>1.5241934920229419E-6</v>
      </c>
      <c r="O410" s="41">
        <v>2.7303232232062379E-7</v>
      </c>
    </row>
    <row r="411" spans="2:15" ht="15" x14ac:dyDescent="0.25">
      <c r="B411" s="43" t="s">
        <v>3098</v>
      </c>
      <c r="C411" s="3" t="s">
        <v>2580</v>
      </c>
      <c r="D411" s="3" t="s">
        <v>3100</v>
      </c>
      <c r="E411" s="3" t="s">
        <v>89</v>
      </c>
      <c r="F411" s="3" t="s">
        <v>703</v>
      </c>
      <c r="G411" s="10">
        <v>0</v>
      </c>
      <c r="H411" s="3" t="s">
        <v>74</v>
      </c>
      <c r="I411" s="41">
        <v>0</v>
      </c>
      <c r="J411" s="41">
        <v>0</v>
      </c>
      <c r="K411" s="10">
        <v>0</v>
      </c>
      <c r="L411" s="10">
        <v>100</v>
      </c>
      <c r="M411" s="10">
        <v>0</v>
      </c>
      <c r="N411" s="41">
        <v>0</v>
      </c>
      <c r="O411" s="41">
        <v>0</v>
      </c>
    </row>
    <row r="412" spans="2:15" ht="15" x14ac:dyDescent="0.25">
      <c r="B412" s="43" t="s">
        <v>3098</v>
      </c>
      <c r="C412" s="3" t="s">
        <v>2580</v>
      </c>
      <c r="D412" s="3" t="s">
        <v>3101</v>
      </c>
      <c r="E412" s="3" t="s">
        <v>89</v>
      </c>
      <c r="F412" s="3" t="s">
        <v>703</v>
      </c>
      <c r="G412" s="10">
        <v>6.4400000000000013</v>
      </c>
      <c r="H412" s="3" t="s">
        <v>74</v>
      </c>
      <c r="I412" s="41">
        <v>3.4300000000000004E-2</v>
      </c>
      <c r="J412" s="41">
        <v>3.3000000000000002E-2</v>
      </c>
      <c r="K412" s="10">
        <v>33711</v>
      </c>
      <c r="L412" s="10">
        <v>101.31</v>
      </c>
      <c r="M412" s="10">
        <v>34.152619999999999</v>
      </c>
      <c r="N412" s="41">
        <v>4.0002459955067436E-5</v>
      </c>
      <c r="O412" s="41">
        <v>7.1657336140268865E-6</v>
      </c>
    </row>
    <row r="413" spans="2:15" x14ac:dyDescent="0.2">
      <c r="B413" s="44"/>
      <c r="C413" s="45"/>
      <c r="D413" s="45"/>
      <c r="E413" s="45"/>
      <c r="F413" s="45"/>
      <c r="G413" s="14"/>
      <c r="H413" s="45"/>
      <c r="I413" s="14"/>
      <c r="J413" s="14"/>
      <c r="K413" s="14"/>
      <c r="L413" s="14"/>
      <c r="M413" s="14"/>
      <c r="N413" s="14"/>
      <c r="O413" s="14"/>
    </row>
    <row r="414" spans="2:15" ht="15" x14ac:dyDescent="0.25">
      <c r="B414" s="9" t="s">
        <v>3102</v>
      </c>
      <c r="C414" s="37"/>
      <c r="D414" s="37"/>
      <c r="E414" s="37"/>
      <c r="F414" s="37"/>
      <c r="G414" s="10">
        <v>1.0688001592742318</v>
      </c>
      <c r="H414" s="37"/>
      <c r="I414" s="41"/>
      <c r="J414" s="41">
        <v>1.7479721106693442E-2</v>
      </c>
      <c r="K414" s="10"/>
      <c r="L414" s="10"/>
      <c r="M414" s="10">
        <v>7650.1696350549992</v>
      </c>
      <c r="N414" s="41">
        <v>8.9605308311854395E-3</v>
      </c>
      <c r="O414" s="41">
        <v>1.6051207112930549E-3</v>
      </c>
    </row>
    <row r="415" spans="2:15" ht="15" x14ac:dyDescent="0.25">
      <c r="B415" s="42" t="s">
        <v>3102</v>
      </c>
      <c r="C415" s="37"/>
      <c r="D415" s="37"/>
      <c r="E415" s="37"/>
      <c r="F415" s="37"/>
      <c r="G415" s="4"/>
      <c r="H415" s="37"/>
      <c r="I415" s="4"/>
      <c r="J415" s="4"/>
      <c r="K415" s="4"/>
      <c r="L415" s="4"/>
      <c r="M415" s="4"/>
      <c r="N415" s="4"/>
      <c r="O415" s="4"/>
    </row>
    <row r="416" spans="2:15" ht="15" x14ac:dyDescent="0.25">
      <c r="B416" s="43" t="s">
        <v>3103</v>
      </c>
      <c r="C416" s="3" t="s">
        <v>2580</v>
      </c>
      <c r="D416" s="3" t="s">
        <v>3104</v>
      </c>
      <c r="E416" s="3" t="s">
        <v>357</v>
      </c>
      <c r="F416" s="3" t="s">
        <v>137</v>
      </c>
      <c r="G416" s="10">
        <v>0.83000000000000007</v>
      </c>
      <c r="H416" s="3" t="s">
        <v>74</v>
      </c>
      <c r="I416" s="41">
        <v>2.1000000000000001E-2</v>
      </c>
      <c r="J416" s="41">
        <v>1.54E-2</v>
      </c>
      <c r="K416" s="10">
        <v>568000</v>
      </c>
      <c r="L416" s="10">
        <v>100.64</v>
      </c>
      <c r="M416" s="10">
        <v>571.63519999999994</v>
      </c>
      <c r="N416" s="41">
        <v>6.6954787647058886E-4</v>
      </c>
      <c r="O416" s="41">
        <v>1.1993766708384252E-4</v>
      </c>
    </row>
    <row r="417" spans="2:15" ht="15" x14ac:dyDescent="0.25">
      <c r="B417" s="43" t="s">
        <v>3103</v>
      </c>
      <c r="C417" s="3" t="s">
        <v>2580</v>
      </c>
      <c r="D417" s="3" t="s">
        <v>3105</v>
      </c>
      <c r="E417" s="3" t="s">
        <v>357</v>
      </c>
      <c r="F417" s="3" t="s">
        <v>137</v>
      </c>
      <c r="G417" s="10">
        <v>0.42</v>
      </c>
      <c r="H417" s="3" t="s">
        <v>74</v>
      </c>
      <c r="I417" s="41">
        <v>1.38E-2</v>
      </c>
      <c r="J417" s="41">
        <v>1.9199999999999998E-2</v>
      </c>
      <c r="K417" s="10">
        <v>410796.22000000003</v>
      </c>
      <c r="L417" s="10">
        <v>99.89</v>
      </c>
      <c r="M417" s="10">
        <v>410.34434999999996</v>
      </c>
      <c r="N417" s="41">
        <v>4.8063028337688805E-4</v>
      </c>
      <c r="O417" s="41">
        <v>8.6096419604733511E-5</v>
      </c>
    </row>
    <row r="418" spans="2:15" ht="15" x14ac:dyDescent="0.25">
      <c r="B418" s="43" t="s">
        <v>3103</v>
      </c>
      <c r="C418" s="3" t="s">
        <v>2580</v>
      </c>
      <c r="D418" s="3" t="s">
        <v>3106</v>
      </c>
      <c r="E418" s="3" t="s">
        <v>357</v>
      </c>
      <c r="F418" s="3" t="s">
        <v>137</v>
      </c>
      <c r="G418" s="10">
        <v>1.57</v>
      </c>
      <c r="H418" s="3" t="s">
        <v>74</v>
      </c>
      <c r="I418" s="41">
        <v>9.300000000000001E-3</v>
      </c>
      <c r="J418" s="41">
        <v>1.37E-2</v>
      </c>
      <c r="K418" s="10">
        <v>815452.81</v>
      </c>
      <c r="L418" s="10">
        <v>99.4</v>
      </c>
      <c r="M418" s="10">
        <v>810.56008999999995</v>
      </c>
      <c r="N418" s="41">
        <v>9.4939707528736753E-4</v>
      </c>
      <c r="O418" s="41">
        <v>1.7006770441335564E-4</v>
      </c>
    </row>
    <row r="419" spans="2:15" ht="15" x14ac:dyDescent="0.25">
      <c r="B419" s="43" t="s">
        <v>3103</v>
      </c>
      <c r="C419" s="3" t="s">
        <v>2580</v>
      </c>
      <c r="D419" s="3" t="s">
        <v>3107</v>
      </c>
      <c r="E419" s="3" t="s">
        <v>357</v>
      </c>
      <c r="F419" s="3" t="s">
        <v>137</v>
      </c>
      <c r="G419" s="10">
        <v>1.41</v>
      </c>
      <c r="H419" s="3" t="s">
        <v>74</v>
      </c>
      <c r="I419" s="41">
        <v>8.0000000000000002E-3</v>
      </c>
      <c r="J419" s="41">
        <v>1.5599999999999996E-2</v>
      </c>
      <c r="K419" s="10">
        <v>277500</v>
      </c>
      <c r="L419" s="10">
        <v>99.01</v>
      </c>
      <c r="M419" s="10">
        <v>274.75274999999999</v>
      </c>
      <c r="N419" s="41">
        <v>3.2181384266916134E-4</v>
      </c>
      <c r="O419" s="41">
        <v>5.7647261505012671E-5</v>
      </c>
    </row>
    <row r="420" spans="2:15" ht="15" x14ac:dyDescent="0.25">
      <c r="B420" s="43" t="s">
        <v>3103</v>
      </c>
      <c r="C420" s="3" t="s">
        <v>2580</v>
      </c>
      <c r="D420" s="3" t="s">
        <v>3108</v>
      </c>
      <c r="E420" s="3" t="s">
        <v>357</v>
      </c>
      <c r="F420" s="3" t="s">
        <v>137</v>
      </c>
      <c r="G420" s="10">
        <v>0.71</v>
      </c>
      <c r="H420" s="3" t="s">
        <v>74</v>
      </c>
      <c r="I420" s="41">
        <v>8.0000000000000002E-3</v>
      </c>
      <c r="J420" s="41">
        <v>1.8699999999999998E-2</v>
      </c>
      <c r="K420" s="10">
        <v>325691.78000000003</v>
      </c>
      <c r="L420" s="10">
        <v>99.32</v>
      </c>
      <c r="M420" s="10">
        <v>323.47708</v>
      </c>
      <c r="N420" s="41">
        <v>3.7888393157193049E-4</v>
      </c>
      <c r="O420" s="41">
        <v>6.7870359156142759E-5</v>
      </c>
    </row>
    <row r="421" spans="2:15" ht="15" x14ac:dyDescent="0.25">
      <c r="B421" s="43" t="s">
        <v>3103</v>
      </c>
      <c r="C421" s="3" t="s">
        <v>2580</v>
      </c>
      <c r="D421" s="3" t="s">
        <v>3109</v>
      </c>
      <c r="E421" s="3" t="s">
        <v>357</v>
      </c>
      <c r="F421" s="3" t="s">
        <v>137</v>
      </c>
      <c r="G421" s="10">
        <v>1.78</v>
      </c>
      <c r="H421" s="3" t="s">
        <v>74</v>
      </c>
      <c r="I421" s="41">
        <v>1.15E-2</v>
      </c>
      <c r="J421" s="41">
        <v>1.5100000000000001E-2</v>
      </c>
      <c r="K421" s="10">
        <v>491961.62</v>
      </c>
      <c r="L421" s="10">
        <v>99.48</v>
      </c>
      <c r="M421" s="10">
        <v>489.40341999999998</v>
      </c>
      <c r="N421" s="41">
        <v>5.7323100571560974E-4</v>
      </c>
      <c r="O421" s="41">
        <v>1.0268420219338131E-4</v>
      </c>
    </row>
    <row r="422" spans="2:15" ht="15" x14ac:dyDescent="0.25">
      <c r="B422" s="43" t="s">
        <v>3103</v>
      </c>
      <c r="C422" s="3" t="s">
        <v>2580</v>
      </c>
      <c r="D422" s="3" t="s">
        <v>3110</v>
      </c>
      <c r="E422" s="3" t="s">
        <v>220</v>
      </c>
      <c r="F422" s="3" t="s">
        <v>137</v>
      </c>
      <c r="G422" s="10">
        <v>1.3899999999994928</v>
      </c>
      <c r="H422" s="3" t="s">
        <v>74</v>
      </c>
      <c r="I422" s="41">
        <v>1.9E-2</v>
      </c>
      <c r="J422" s="41">
        <v>1.8300000000083673E-2</v>
      </c>
      <c r="K422" s="10">
        <v>65912.551890999996</v>
      </c>
      <c r="L422" s="10">
        <v>100.27</v>
      </c>
      <c r="M422" s="10">
        <v>66.090515783000001</v>
      </c>
      <c r="N422" s="41">
        <v>7.7410846108415975E-5</v>
      </c>
      <c r="O422" s="41">
        <v>1.3866784759547514E-5</v>
      </c>
    </row>
    <row r="423" spans="2:15" ht="15" x14ac:dyDescent="0.25">
      <c r="B423" s="43" t="s">
        <v>3111</v>
      </c>
      <c r="C423" s="3" t="s">
        <v>2580</v>
      </c>
      <c r="D423" s="3" t="s">
        <v>3112</v>
      </c>
      <c r="E423" s="3" t="s">
        <v>220</v>
      </c>
      <c r="F423" s="3" t="s">
        <v>137</v>
      </c>
      <c r="G423" s="10">
        <v>0.32000000006964319</v>
      </c>
      <c r="H423" s="3" t="s">
        <v>74</v>
      </c>
      <c r="I423" s="41">
        <v>4.5199999999999997E-2</v>
      </c>
      <c r="J423" s="41">
        <v>9.9000000002981078E-3</v>
      </c>
      <c r="K423" s="10">
        <v>7595.0528439999998</v>
      </c>
      <c r="L423" s="10">
        <v>101.95</v>
      </c>
      <c r="M423" s="10">
        <v>7.7431563790000002</v>
      </c>
      <c r="N423" s="41">
        <v>9.0694448325420553E-6</v>
      </c>
      <c r="O423" s="41">
        <v>1.6246307294628352E-6</v>
      </c>
    </row>
    <row r="424" spans="2:15" ht="15" x14ac:dyDescent="0.25">
      <c r="B424" s="43" t="s">
        <v>3111</v>
      </c>
      <c r="C424" s="3" t="s">
        <v>2580</v>
      </c>
      <c r="D424" s="3" t="s">
        <v>3113</v>
      </c>
      <c r="E424" s="3" t="s">
        <v>220</v>
      </c>
      <c r="F424" s="3" t="s">
        <v>137</v>
      </c>
      <c r="G424" s="10">
        <v>0.48000000011713156</v>
      </c>
      <c r="H424" s="3" t="s">
        <v>74</v>
      </c>
      <c r="I424" s="41">
        <v>4.7199999999999999E-2</v>
      </c>
      <c r="J424" s="41">
        <v>9.7000000009461757E-3</v>
      </c>
      <c r="K424" s="10">
        <v>3885.0557879999997</v>
      </c>
      <c r="L424" s="10">
        <v>101.9</v>
      </c>
      <c r="M424" s="10">
        <v>3.9588718549999999</v>
      </c>
      <c r="N424" s="41">
        <v>4.636968198834556E-6</v>
      </c>
      <c r="O424" s="41">
        <v>8.3063088937242521E-7</v>
      </c>
    </row>
    <row r="425" spans="2:15" ht="15" x14ac:dyDescent="0.25">
      <c r="B425" s="43" t="s">
        <v>3111</v>
      </c>
      <c r="C425" s="3" t="s">
        <v>2580</v>
      </c>
      <c r="D425" s="3" t="s">
        <v>3114</v>
      </c>
      <c r="E425" s="3" t="s">
        <v>220</v>
      </c>
      <c r="F425" s="3" t="s">
        <v>137</v>
      </c>
      <c r="G425" s="10">
        <v>0.4399999998922412</v>
      </c>
      <c r="H425" s="3" t="s">
        <v>74</v>
      </c>
      <c r="I425" s="41">
        <v>4.8399999999999999E-2</v>
      </c>
      <c r="J425" s="41">
        <v>1.0799999998640319E-2</v>
      </c>
      <c r="K425" s="10">
        <v>2068.9199600000002</v>
      </c>
      <c r="L425" s="10">
        <v>102.56</v>
      </c>
      <c r="M425" s="10">
        <v>2.121884315</v>
      </c>
      <c r="N425" s="41">
        <v>2.4853317941661049E-6</v>
      </c>
      <c r="O425" s="41">
        <v>4.4520325998625918E-7</v>
      </c>
    </row>
    <row r="426" spans="2:15" ht="15" x14ac:dyDescent="0.25">
      <c r="B426" s="43" t="s">
        <v>3111</v>
      </c>
      <c r="C426" s="3" t="s">
        <v>2580</v>
      </c>
      <c r="D426" s="3" t="s">
        <v>3115</v>
      </c>
      <c r="E426" s="3" t="s">
        <v>220</v>
      </c>
      <c r="F426" s="3" t="s">
        <v>137</v>
      </c>
      <c r="G426" s="10">
        <v>0.31999999995641137</v>
      </c>
      <c r="H426" s="3" t="s">
        <v>74</v>
      </c>
      <c r="I426" s="41">
        <v>4.6500000000000007E-2</v>
      </c>
      <c r="J426" s="41">
        <v>1.1999999999681857E-2</v>
      </c>
      <c r="K426" s="10">
        <v>3725.507079</v>
      </c>
      <c r="L426" s="10">
        <v>101.95</v>
      </c>
      <c r="M426" s="10">
        <v>3.7981544690000004</v>
      </c>
      <c r="N426" s="41">
        <v>4.4487222956637862E-6</v>
      </c>
      <c r="O426" s="41">
        <v>7.969099632701604E-7</v>
      </c>
    </row>
    <row r="427" spans="2:15" ht="15" x14ac:dyDescent="0.25">
      <c r="B427" s="43" t="s">
        <v>3111</v>
      </c>
      <c r="C427" s="3" t="s">
        <v>2580</v>
      </c>
      <c r="D427" s="3" t="s">
        <v>3116</v>
      </c>
      <c r="E427" s="3" t="s">
        <v>220</v>
      </c>
      <c r="F427" s="3" t="s">
        <v>137</v>
      </c>
      <c r="G427" s="10">
        <v>1.2800000000076086</v>
      </c>
      <c r="H427" s="3" t="s">
        <v>74</v>
      </c>
      <c r="I427" s="41">
        <v>4.4999999999999998E-2</v>
      </c>
      <c r="J427" s="41">
        <v>1.570000000000947E-2</v>
      </c>
      <c r="K427" s="10">
        <v>28664.233758999999</v>
      </c>
      <c r="L427" s="10">
        <v>104.01</v>
      </c>
      <c r="M427" s="10">
        <v>29.813669523999998</v>
      </c>
      <c r="N427" s="41">
        <v>3.4920311274725753E-5</v>
      </c>
      <c r="O427" s="41">
        <v>6.2553565104409495E-6</v>
      </c>
    </row>
    <row r="428" spans="2:15" ht="15" x14ac:dyDescent="0.25">
      <c r="B428" s="43" t="s">
        <v>3111</v>
      </c>
      <c r="C428" s="3" t="s">
        <v>2580</v>
      </c>
      <c r="D428" s="3" t="s">
        <v>3117</v>
      </c>
      <c r="E428" s="3" t="s">
        <v>220</v>
      </c>
      <c r="F428" s="3" t="s">
        <v>137</v>
      </c>
      <c r="G428" s="10">
        <v>1.3300000000101531</v>
      </c>
      <c r="H428" s="3" t="s">
        <v>74</v>
      </c>
      <c r="I428" s="41">
        <v>4.4000000000000004E-2</v>
      </c>
      <c r="J428" s="41">
        <v>1.6200000000055656E-2</v>
      </c>
      <c r="K428" s="10">
        <v>22344.348728999998</v>
      </c>
      <c r="L428" s="10">
        <v>103.9</v>
      </c>
      <c r="M428" s="10">
        <v>23.215778331999999</v>
      </c>
      <c r="N428" s="41">
        <v>2.7192298659709041E-5</v>
      </c>
      <c r="O428" s="41">
        <v>4.8710196514765033E-6</v>
      </c>
    </row>
    <row r="429" spans="2:15" ht="15" x14ac:dyDescent="0.25">
      <c r="B429" s="43" t="s">
        <v>3111</v>
      </c>
      <c r="C429" s="3" t="s">
        <v>2580</v>
      </c>
      <c r="D429" s="3" t="s">
        <v>3118</v>
      </c>
      <c r="E429" s="3" t="s">
        <v>220</v>
      </c>
      <c r="F429" s="3" t="s">
        <v>137</v>
      </c>
      <c r="G429" s="10">
        <v>1.5399999999801679</v>
      </c>
      <c r="H429" s="3" t="s">
        <v>74</v>
      </c>
      <c r="I429" s="41">
        <v>4.7E-2</v>
      </c>
      <c r="J429" s="41">
        <v>2.030000000009061E-2</v>
      </c>
      <c r="K429" s="10">
        <v>24754.749333</v>
      </c>
      <c r="L429" s="10">
        <v>104.32</v>
      </c>
      <c r="M429" s="10">
        <v>25.824154511</v>
      </c>
      <c r="N429" s="41">
        <v>3.0247451197001914E-5</v>
      </c>
      <c r="O429" s="41">
        <v>5.4182962253934473E-6</v>
      </c>
    </row>
    <row r="430" spans="2:15" ht="15" x14ac:dyDescent="0.25">
      <c r="B430" s="43" t="s">
        <v>3119</v>
      </c>
      <c r="C430" s="3" t="s">
        <v>2580</v>
      </c>
      <c r="D430" s="3" t="s">
        <v>3120</v>
      </c>
      <c r="E430" s="3" t="s">
        <v>220</v>
      </c>
      <c r="F430" s="3" t="s">
        <v>137</v>
      </c>
      <c r="G430" s="10">
        <v>3.0000000000000006E-2</v>
      </c>
      <c r="H430" s="3" t="s">
        <v>74</v>
      </c>
      <c r="I430" s="41">
        <v>3.0899999999999997E-2</v>
      </c>
      <c r="J430" s="41">
        <v>1.01E-2</v>
      </c>
      <c r="K430" s="10">
        <v>31950.77</v>
      </c>
      <c r="L430" s="10">
        <v>100.23</v>
      </c>
      <c r="M430" s="10">
        <v>32.024259999999998</v>
      </c>
      <c r="N430" s="41">
        <v>3.75095432865961E-5</v>
      </c>
      <c r="O430" s="41">
        <v>6.7191716578797369E-6</v>
      </c>
    </row>
    <row r="431" spans="2:15" ht="15" x14ac:dyDescent="0.25">
      <c r="B431" s="43" t="s">
        <v>3119</v>
      </c>
      <c r="C431" s="3" t="s">
        <v>2580</v>
      </c>
      <c r="D431" s="3" t="s">
        <v>3121</v>
      </c>
      <c r="E431" s="3" t="s">
        <v>220</v>
      </c>
      <c r="F431" s="3" t="s">
        <v>137</v>
      </c>
      <c r="G431" s="10">
        <v>0.17999999999999997</v>
      </c>
      <c r="H431" s="3" t="s">
        <v>74</v>
      </c>
      <c r="I431" s="41">
        <v>1.34E-2</v>
      </c>
      <c r="J431" s="41">
        <v>2.0499999999999997E-2</v>
      </c>
      <c r="K431" s="10">
        <v>377384.29</v>
      </c>
      <c r="L431" s="10">
        <v>99.96</v>
      </c>
      <c r="M431" s="10">
        <v>377.23333000000002</v>
      </c>
      <c r="N431" s="41">
        <v>4.4184783413517731E-4</v>
      </c>
      <c r="O431" s="41">
        <v>7.9149229344990154E-5</v>
      </c>
    </row>
    <row r="432" spans="2:15" ht="15" x14ac:dyDescent="0.25">
      <c r="B432" s="43" t="s">
        <v>3119</v>
      </c>
      <c r="C432" s="3" t="s">
        <v>2580</v>
      </c>
      <c r="D432" s="3" t="s">
        <v>3122</v>
      </c>
      <c r="E432" s="3" t="s">
        <v>220</v>
      </c>
      <c r="F432" s="3" t="s">
        <v>137</v>
      </c>
      <c r="G432" s="10">
        <v>0.61</v>
      </c>
      <c r="H432" s="3" t="s">
        <v>74</v>
      </c>
      <c r="I432" s="41">
        <v>5.8999999999999999E-3</v>
      </c>
      <c r="J432" s="41">
        <v>1.72E-2</v>
      </c>
      <c r="K432" s="10">
        <v>879518.54</v>
      </c>
      <c r="L432" s="10">
        <v>99.76</v>
      </c>
      <c r="M432" s="10">
        <v>877.40769999999998</v>
      </c>
      <c r="N432" s="41">
        <v>1.0276946946828039E-3</v>
      </c>
      <c r="O432" s="41">
        <v>1.8409333893259195E-4</v>
      </c>
    </row>
    <row r="433" spans="2:15" ht="15" x14ac:dyDescent="0.25">
      <c r="B433" s="43" t="s">
        <v>3119</v>
      </c>
      <c r="C433" s="3" t="s">
        <v>2580</v>
      </c>
      <c r="D433" s="3" t="s">
        <v>3123</v>
      </c>
      <c r="E433" s="3" t="s">
        <v>220</v>
      </c>
      <c r="F433" s="3" t="s">
        <v>137</v>
      </c>
      <c r="G433" s="10">
        <v>1.1399999999999999</v>
      </c>
      <c r="H433" s="3" t="s">
        <v>74</v>
      </c>
      <c r="I433" s="41">
        <v>1.41E-2</v>
      </c>
      <c r="J433" s="41">
        <v>1.7500000000000002E-2</v>
      </c>
      <c r="K433" s="10">
        <v>1388968.5299999998</v>
      </c>
      <c r="L433" s="10">
        <v>100.32</v>
      </c>
      <c r="M433" s="10">
        <v>1393.4132300000001</v>
      </c>
      <c r="N433" s="41">
        <v>1.6320843593825649E-3</v>
      </c>
      <c r="O433" s="41">
        <v>2.923590641198473E-4</v>
      </c>
    </row>
    <row r="434" spans="2:15" ht="15" x14ac:dyDescent="0.25">
      <c r="B434" s="43" t="s">
        <v>3119</v>
      </c>
      <c r="C434" s="3" t="s">
        <v>2580</v>
      </c>
      <c r="D434" s="3" t="s">
        <v>3124</v>
      </c>
      <c r="E434" s="3" t="s">
        <v>220</v>
      </c>
      <c r="F434" s="3" t="s">
        <v>137</v>
      </c>
      <c r="G434" s="10">
        <v>1.1799999999999997</v>
      </c>
      <c r="H434" s="3" t="s">
        <v>74</v>
      </c>
      <c r="I434" s="41">
        <v>1.9699999999999999E-2</v>
      </c>
      <c r="J434" s="41">
        <v>1.8099999999999998E-2</v>
      </c>
      <c r="K434" s="10">
        <v>1427893.49</v>
      </c>
      <c r="L434" s="10">
        <v>100.32</v>
      </c>
      <c r="M434" s="10">
        <v>1432.4627499999999</v>
      </c>
      <c r="N434" s="41">
        <v>1.6778224860640493E-3</v>
      </c>
      <c r="O434" s="41">
        <v>3.0055224104377331E-4</v>
      </c>
    </row>
    <row r="435" spans="2:15" ht="15" x14ac:dyDescent="0.25">
      <c r="B435" s="43" t="s">
        <v>3119</v>
      </c>
      <c r="C435" s="3" t="s">
        <v>2580</v>
      </c>
      <c r="D435" s="3" t="s">
        <v>3125</v>
      </c>
      <c r="E435" s="3" t="s">
        <v>220</v>
      </c>
      <c r="F435" s="3" t="s">
        <v>137</v>
      </c>
      <c r="G435" s="10">
        <v>1.3500000000058763</v>
      </c>
      <c r="H435" s="3" t="s">
        <v>74</v>
      </c>
      <c r="I435" s="41">
        <v>1.9799999999999998E-2</v>
      </c>
      <c r="J435" s="41">
        <v>2.0300000000029385E-2</v>
      </c>
      <c r="K435" s="10">
        <v>125509.72234000001</v>
      </c>
      <c r="L435" s="10">
        <v>100.07</v>
      </c>
      <c r="M435" s="10">
        <v>125.59757914799999</v>
      </c>
      <c r="N435" s="41">
        <v>1.4711059152478734E-4</v>
      </c>
      <c r="O435" s="41">
        <v>2.6352262132194427E-5</v>
      </c>
    </row>
    <row r="436" spans="2:15" ht="15" x14ac:dyDescent="0.25">
      <c r="B436" s="43" t="s">
        <v>3119</v>
      </c>
      <c r="C436" s="3" t="s">
        <v>2580</v>
      </c>
      <c r="D436" s="3" t="s">
        <v>3126</v>
      </c>
      <c r="E436" s="3" t="s">
        <v>220</v>
      </c>
      <c r="F436" s="3" t="s">
        <v>137</v>
      </c>
      <c r="G436" s="10">
        <v>1.349999999998106</v>
      </c>
      <c r="H436" s="3" t="s">
        <v>74</v>
      </c>
      <c r="I436" s="41">
        <v>2.0299999999999999E-2</v>
      </c>
      <c r="J436" s="41">
        <v>2.0199999999944613E-2</v>
      </c>
      <c r="K436" s="10">
        <v>73833.764907000004</v>
      </c>
      <c r="L436" s="10">
        <v>100.15</v>
      </c>
      <c r="M436" s="10">
        <v>73.944515559999999</v>
      </c>
      <c r="N436" s="41">
        <v>8.6610120177771447E-5</v>
      </c>
      <c r="O436" s="41">
        <v>1.5514672101912713E-5</v>
      </c>
    </row>
    <row r="437" spans="2:15" ht="15" x14ac:dyDescent="0.25">
      <c r="B437" s="43" t="s">
        <v>3127</v>
      </c>
      <c r="C437" s="3" t="s">
        <v>2580</v>
      </c>
      <c r="D437" s="3" t="s">
        <v>3128</v>
      </c>
      <c r="E437" s="3" t="s">
        <v>229</v>
      </c>
      <c r="F437" s="3" t="s">
        <v>137</v>
      </c>
      <c r="G437" s="10">
        <v>7.9999999996477361E-2</v>
      </c>
      <c r="H437" s="3" t="s">
        <v>74</v>
      </c>
      <c r="I437" s="41">
        <v>0.04</v>
      </c>
      <c r="J437" s="41">
        <v>2.7499999999980162E-2</v>
      </c>
      <c r="K437" s="10">
        <v>30350.021715000003</v>
      </c>
      <c r="L437" s="10">
        <v>100.28</v>
      </c>
      <c r="M437" s="10">
        <v>30.435001914000001</v>
      </c>
      <c r="N437" s="41">
        <v>3.5648068736664589E-5</v>
      </c>
      <c r="O437" s="41">
        <v>6.3857213958437874E-6</v>
      </c>
    </row>
    <row r="438" spans="2:15" ht="15" x14ac:dyDescent="0.25">
      <c r="B438" s="43" t="s">
        <v>3127</v>
      </c>
      <c r="C438" s="3" t="s">
        <v>2580</v>
      </c>
      <c r="D438" s="3" t="s">
        <v>3129</v>
      </c>
      <c r="E438" s="3" t="s">
        <v>229</v>
      </c>
      <c r="F438" s="3" t="s">
        <v>137</v>
      </c>
      <c r="G438" s="10">
        <v>7.9999999992561133E-2</v>
      </c>
      <c r="H438" s="3" t="s">
        <v>74</v>
      </c>
      <c r="I438" s="41">
        <v>0.04</v>
      </c>
      <c r="J438" s="41">
        <v>2.8800000000012836E-2</v>
      </c>
      <c r="K438" s="10">
        <v>44475.797621999998</v>
      </c>
      <c r="L438" s="10">
        <v>100.27</v>
      </c>
      <c r="M438" s="10">
        <v>44.595882142000001</v>
      </c>
      <c r="N438" s="41">
        <v>5.2234498833362185E-5</v>
      </c>
      <c r="O438" s="41">
        <v>9.3568871645018973E-6</v>
      </c>
    </row>
    <row r="439" spans="2:15" ht="15" x14ac:dyDescent="0.25">
      <c r="B439" s="43" t="s">
        <v>3127</v>
      </c>
      <c r="C439" s="3" t="s">
        <v>2580</v>
      </c>
      <c r="D439" s="3" t="s">
        <v>3130</v>
      </c>
      <c r="E439" s="3" t="s">
        <v>229</v>
      </c>
      <c r="F439" s="3" t="s">
        <v>137</v>
      </c>
      <c r="G439" s="10">
        <v>0.24000000000660168</v>
      </c>
      <c r="H439" s="3" t="s">
        <v>74</v>
      </c>
      <c r="I439" s="41">
        <v>4.6500000000000007E-2</v>
      </c>
      <c r="J439" s="41">
        <v>2.4199999998765778E-2</v>
      </c>
      <c r="K439" s="10">
        <v>4352.6866979999995</v>
      </c>
      <c r="L439" s="10">
        <v>100.77</v>
      </c>
      <c r="M439" s="10">
        <v>4.3862023909999994</v>
      </c>
      <c r="N439" s="41">
        <v>5.1374941512773694E-6</v>
      </c>
      <c r="O439" s="41">
        <v>9.2029126641276125E-7</v>
      </c>
    </row>
    <row r="440" spans="2:15" ht="15" x14ac:dyDescent="0.25">
      <c r="B440" s="43" t="s">
        <v>3127</v>
      </c>
      <c r="C440" s="3" t="s">
        <v>2580</v>
      </c>
      <c r="D440" s="3" t="s">
        <v>3131</v>
      </c>
      <c r="E440" s="3" t="s">
        <v>229</v>
      </c>
      <c r="F440" s="3" t="s">
        <v>137</v>
      </c>
      <c r="G440" s="10">
        <v>0.23999999995513654</v>
      </c>
      <c r="H440" s="3" t="s">
        <v>74</v>
      </c>
      <c r="I440" s="41">
        <v>4.7500000000000001E-2</v>
      </c>
      <c r="J440" s="41">
        <v>2.4599999999286037E-2</v>
      </c>
      <c r="K440" s="10">
        <v>5108.2535099999996</v>
      </c>
      <c r="L440" s="10">
        <v>100.79</v>
      </c>
      <c r="M440" s="10">
        <v>5.1486087170000001</v>
      </c>
      <c r="N440" s="41">
        <v>6.0304894332002532E-6</v>
      </c>
      <c r="O440" s="41">
        <v>1.0802555865078213E-6</v>
      </c>
    </row>
    <row r="441" spans="2:15" ht="15" x14ac:dyDescent="0.25">
      <c r="B441" s="43" t="s">
        <v>3127</v>
      </c>
      <c r="C441" s="3" t="s">
        <v>2580</v>
      </c>
      <c r="D441" s="3" t="s">
        <v>3132</v>
      </c>
      <c r="E441" s="3" t="s">
        <v>229</v>
      </c>
      <c r="F441" s="3" t="s">
        <v>137</v>
      </c>
      <c r="G441" s="10">
        <v>0.28999999985710001</v>
      </c>
      <c r="H441" s="3" t="s">
        <v>74</v>
      </c>
      <c r="I441" s="41">
        <v>4.6500000000000007E-2</v>
      </c>
      <c r="J441" s="41">
        <v>2.4700000000196877E-2</v>
      </c>
      <c r="K441" s="10">
        <v>4146.842412</v>
      </c>
      <c r="L441" s="10">
        <v>100.85</v>
      </c>
      <c r="M441" s="10">
        <v>4.1820905679999996</v>
      </c>
      <c r="N441" s="41">
        <v>4.8984209842432351E-6</v>
      </c>
      <c r="O441" s="41">
        <v>8.7746553441646332E-7</v>
      </c>
    </row>
    <row r="442" spans="2:15" ht="15" x14ac:dyDescent="0.25">
      <c r="B442" s="43" t="s">
        <v>3127</v>
      </c>
      <c r="C442" s="3" t="s">
        <v>2580</v>
      </c>
      <c r="D442" s="3" t="s">
        <v>3133</v>
      </c>
      <c r="E442" s="3" t="s">
        <v>229</v>
      </c>
      <c r="F442" s="3" t="s">
        <v>137</v>
      </c>
      <c r="G442" s="10">
        <v>0.36999999994158606</v>
      </c>
      <c r="H442" s="3" t="s">
        <v>74</v>
      </c>
      <c r="I442" s="41">
        <v>4.4999999999999998E-2</v>
      </c>
      <c r="J442" s="41">
        <v>2.6099999998653031E-2</v>
      </c>
      <c r="K442" s="10">
        <v>6662.3845220000003</v>
      </c>
      <c r="L442" s="10">
        <v>100.92</v>
      </c>
      <c r="M442" s="10">
        <v>6.7236784580000002</v>
      </c>
      <c r="N442" s="41">
        <v>7.8753453839528136E-6</v>
      </c>
      <c r="O442" s="41">
        <v>1.4107289202526502E-6</v>
      </c>
    </row>
    <row r="443" spans="2:15" ht="15" x14ac:dyDescent="0.25">
      <c r="B443" s="43" t="s">
        <v>3127</v>
      </c>
      <c r="C443" s="3" t="s">
        <v>2580</v>
      </c>
      <c r="D443" s="3" t="s">
        <v>3134</v>
      </c>
      <c r="E443" s="3" t="s">
        <v>229</v>
      </c>
      <c r="F443" s="3" t="s">
        <v>137</v>
      </c>
      <c r="G443" s="10">
        <v>0.36999999988392784</v>
      </c>
      <c r="H443" s="3" t="s">
        <v>74</v>
      </c>
      <c r="I443" s="41">
        <v>4.4999999999999998E-2</v>
      </c>
      <c r="J443" s="41">
        <v>2.6400000001116759E-2</v>
      </c>
      <c r="K443" s="10">
        <v>3419.6309940000001</v>
      </c>
      <c r="L443" s="10">
        <v>100.91</v>
      </c>
      <c r="M443" s="10">
        <v>3.4507496359999994</v>
      </c>
      <c r="N443" s="41">
        <v>4.0418121400072231E-6</v>
      </c>
      <c r="O443" s="41">
        <v>7.2401920146320373E-7</v>
      </c>
    </row>
    <row r="444" spans="2:15" ht="15" x14ac:dyDescent="0.25">
      <c r="B444" s="43" t="s">
        <v>3127</v>
      </c>
      <c r="C444" s="3" t="s">
        <v>2580</v>
      </c>
      <c r="D444" s="3" t="s">
        <v>3135</v>
      </c>
      <c r="E444" s="3" t="s">
        <v>229</v>
      </c>
      <c r="F444" s="3" t="s">
        <v>137</v>
      </c>
      <c r="G444" s="10">
        <v>0.41000000003372344</v>
      </c>
      <c r="H444" s="3" t="s">
        <v>74</v>
      </c>
      <c r="I444" s="41">
        <v>4.4999999999999998E-2</v>
      </c>
      <c r="J444" s="41">
        <v>2.5899999999668494E-2</v>
      </c>
      <c r="K444" s="10">
        <v>3727.1393589999998</v>
      </c>
      <c r="L444" s="10">
        <v>101.01</v>
      </c>
      <c r="M444" s="10">
        <v>3.7647834599999999</v>
      </c>
      <c r="N444" s="41">
        <v>4.4096353251419723E-6</v>
      </c>
      <c r="O444" s="41">
        <v>7.8990822340583087E-7</v>
      </c>
    </row>
    <row r="445" spans="2:15" ht="15" x14ac:dyDescent="0.25">
      <c r="B445" s="43" t="s">
        <v>3127</v>
      </c>
      <c r="C445" s="3" t="s">
        <v>2580</v>
      </c>
      <c r="D445" s="3" t="s">
        <v>3136</v>
      </c>
      <c r="E445" s="3" t="s">
        <v>229</v>
      </c>
      <c r="F445" s="3" t="s">
        <v>137</v>
      </c>
      <c r="G445" s="10">
        <v>1.3100000000000354</v>
      </c>
      <c r="H445" s="3" t="s">
        <v>74</v>
      </c>
      <c r="I445" s="41">
        <v>3.7499999999999999E-2</v>
      </c>
      <c r="J445" s="41">
        <v>3.6000000000052913E-2</v>
      </c>
      <c r="K445" s="10">
        <v>55602.376621999996</v>
      </c>
      <c r="L445" s="10">
        <v>100.45</v>
      </c>
      <c r="M445" s="10">
        <v>55.852587315999997</v>
      </c>
      <c r="N445" s="41">
        <v>6.5419311534377077E-5</v>
      </c>
      <c r="O445" s="41">
        <v>1.1718713304005167E-5</v>
      </c>
    </row>
    <row r="446" spans="2:15" ht="15" x14ac:dyDescent="0.25">
      <c r="B446" s="43" t="s">
        <v>3127</v>
      </c>
      <c r="C446" s="3" t="s">
        <v>2580</v>
      </c>
      <c r="D446" s="3" t="s">
        <v>3137</v>
      </c>
      <c r="E446" s="3" t="s">
        <v>229</v>
      </c>
      <c r="F446" s="3" t="s">
        <v>137</v>
      </c>
      <c r="G446" s="10">
        <v>1.3099999999852916</v>
      </c>
      <c r="H446" s="3" t="s">
        <v>74</v>
      </c>
      <c r="I446" s="41">
        <v>3.7499999999999999E-2</v>
      </c>
      <c r="J446" s="41">
        <v>3.6599999999910218E-2</v>
      </c>
      <c r="K446" s="10">
        <v>34338.418621000004</v>
      </c>
      <c r="L446" s="10">
        <v>100.37</v>
      </c>
      <c r="M446" s="10">
        <v>34.465470764000003</v>
      </c>
      <c r="N446" s="41">
        <v>4.0368897439477777E-5</v>
      </c>
      <c r="O446" s="41">
        <v>7.2313744121785019E-6</v>
      </c>
    </row>
    <row r="447" spans="2:15" ht="15" x14ac:dyDescent="0.25">
      <c r="B447" s="43" t="s">
        <v>3138</v>
      </c>
      <c r="C447" s="3" t="s">
        <v>2580</v>
      </c>
      <c r="D447" s="3" t="s">
        <v>3139</v>
      </c>
      <c r="E447" s="3" t="s">
        <v>229</v>
      </c>
      <c r="F447" s="3" t="s">
        <v>137</v>
      </c>
      <c r="G447" s="10">
        <v>2.7000000000079205</v>
      </c>
      <c r="H447" s="3" t="s">
        <v>74</v>
      </c>
      <c r="I447" s="41">
        <v>3.6000000000000004E-2</v>
      </c>
      <c r="J447" s="41">
        <v>1.8099999999942364E-2</v>
      </c>
      <c r="K447" s="10">
        <v>97292.651318999997</v>
      </c>
      <c r="L447" s="10">
        <v>105.19</v>
      </c>
      <c r="M447" s="10">
        <v>102.34213981299999</v>
      </c>
      <c r="N447" s="41">
        <v>1.1987183851738006E-4</v>
      </c>
      <c r="O447" s="41">
        <v>2.1472921005458832E-5</v>
      </c>
    </row>
    <row r="448" spans="2:15" x14ac:dyDescent="0.2">
      <c r="B448" s="44"/>
      <c r="C448" s="45"/>
      <c r="D448" s="45"/>
      <c r="E448" s="45"/>
      <c r="F448" s="45"/>
      <c r="G448" s="14"/>
      <c r="H448" s="45"/>
      <c r="I448" s="14"/>
      <c r="J448" s="14"/>
      <c r="K448" s="14"/>
      <c r="L448" s="14"/>
      <c r="M448" s="14"/>
      <c r="N448" s="14"/>
      <c r="O448" s="14"/>
    </row>
    <row r="449" spans="2:15" ht="15" x14ac:dyDescent="0.25">
      <c r="B449" s="9" t="s">
        <v>3140</v>
      </c>
      <c r="C449" s="37"/>
      <c r="D449" s="37"/>
      <c r="E449" s="37"/>
      <c r="F449" s="37"/>
      <c r="G449" s="10">
        <v>0</v>
      </c>
      <c r="H449" s="37"/>
      <c r="I449" s="41"/>
      <c r="J449" s="41">
        <v>0</v>
      </c>
      <c r="K449" s="10"/>
      <c r="L449" s="10"/>
      <c r="M449" s="10">
        <v>0</v>
      </c>
      <c r="N449" s="41">
        <v>0</v>
      </c>
      <c r="O449" s="41">
        <v>0</v>
      </c>
    </row>
    <row r="450" spans="2:15" ht="15" x14ac:dyDescent="0.25">
      <c r="B450" s="42" t="s">
        <v>3141</v>
      </c>
      <c r="C450" s="37"/>
      <c r="D450" s="37"/>
      <c r="E450" s="37"/>
      <c r="F450" s="37"/>
      <c r="G450" s="4"/>
      <c r="H450" s="37"/>
      <c r="I450" s="4"/>
      <c r="J450" s="4"/>
      <c r="K450" s="4"/>
      <c r="L450" s="4"/>
      <c r="M450" s="4"/>
      <c r="N450" s="4"/>
      <c r="O450" s="4"/>
    </row>
    <row r="451" spans="2:15" ht="15" x14ac:dyDescent="0.25">
      <c r="B451" s="43"/>
      <c r="C451" s="3" t="s">
        <v>88</v>
      </c>
      <c r="D451" s="3"/>
      <c r="E451" s="3"/>
      <c r="F451" s="3"/>
      <c r="G451" s="10">
        <v>0</v>
      </c>
      <c r="H451" s="3" t="s">
        <v>88</v>
      </c>
      <c r="I451" s="41">
        <v>0</v>
      </c>
      <c r="J451" s="41">
        <v>0</v>
      </c>
      <c r="K451" s="10">
        <v>0</v>
      </c>
      <c r="L451" s="10">
        <v>0</v>
      </c>
      <c r="M451" s="10">
        <v>0</v>
      </c>
      <c r="N451" s="41">
        <v>0</v>
      </c>
      <c r="O451" s="41">
        <v>0</v>
      </c>
    </row>
    <row r="452" spans="2:15" ht="15" x14ac:dyDescent="0.25">
      <c r="B452" s="42" t="s">
        <v>3142</v>
      </c>
      <c r="C452" s="37"/>
      <c r="D452" s="37"/>
      <c r="E452" s="37"/>
      <c r="F452" s="37"/>
      <c r="G452" s="4"/>
      <c r="H452" s="37"/>
      <c r="I452" s="4"/>
      <c r="J452" s="4"/>
      <c r="K452" s="4"/>
      <c r="L452" s="4"/>
      <c r="M452" s="4"/>
      <c r="N452" s="4"/>
      <c r="O452" s="4"/>
    </row>
    <row r="453" spans="2:15" ht="15" x14ac:dyDescent="0.25">
      <c r="B453" s="43"/>
      <c r="C453" s="3" t="s">
        <v>88</v>
      </c>
      <c r="D453" s="3"/>
      <c r="E453" s="3"/>
      <c r="F453" s="3"/>
      <c r="G453" s="10">
        <v>0</v>
      </c>
      <c r="H453" s="3" t="s">
        <v>88</v>
      </c>
      <c r="I453" s="41">
        <v>0</v>
      </c>
      <c r="J453" s="41">
        <v>0</v>
      </c>
      <c r="K453" s="10">
        <v>0</v>
      </c>
      <c r="L453" s="10">
        <v>0</v>
      </c>
      <c r="M453" s="10">
        <v>0</v>
      </c>
      <c r="N453" s="41">
        <v>0</v>
      </c>
      <c r="O453" s="41">
        <v>0</v>
      </c>
    </row>
    <row r="454" spans="2:15" x14ac:dyDescent="0.2">
      <c r="B454" s="44"/>
      <c r="C454" s="45"/>
      <c r="D454" s="45"/>
      <c r="E454" s="45"/>
      <c r="F454" s="45"/>
      <c r="G454" s="14"/>
      <c r="H454" s="45"/>
      <c r="I454" s="14"/>
      <c r="J454" s="14"/>
      <c r="K454" s="14"/>
      <c r="L454" s="14"/>
      <c r="M454" s="14"/>
      <c r="N454" s="14"/>
      <c r="O454" s="14"/>
    </row>
    <row r="455" spans="2:15" ht="15" x14ac:dyDescent="0.25">
      <c r="B455" s="9" t="s">
        <v>3143</v>
      </c>
      <c r="C455" s="37"/>
      <c r="D455" s="37"/>
      <c r="E455" s="37"/>
      <c r="F455" s="37"/>
      <c r="G455" s="10">
        <v>0</v>
      </c>
      <c r="H455" s="37"/>
      <c r="I455" s="41"/>
      <c r="J455" s="41">
        <v>0</v>
      </c>
      <c r="K455" s="10"/>
      <c r="L455" s="10"/>
      <c r="M455" s="10">
        <v>0</v>
      </c>
      <c r="N455" s="41">
        <v>0</v>
      </c>
      <c r="O455" s="41">
        <v>0</v>
      </c>
    </row>
    <row r="456" spans="2:15" ht="15" x14ac:dyDescent="0.25">
      <c r="B456" s="42" t="s">
        <v>3143</v>
      </c>
      <c r="C456" s="37"/>
      <c r="D456" s="37"/>
      <c r="E456" s="37"/>
      <c r="F456" s="37"/>
      <c r="G456" s="4"/>
      <c r="H456" s="37"/>
      <c r="I456" s="4"/>
      <c r="J456" s="4"/>
      <c r="K456" s="4"/>
      <c r="L456" s="4"/>
      <c r="M456" s="4"/>
      <c r="N456" s="4"/>
      <c r="O456" s="4"/>
    </row>
    <row r="457" spans="2:15" ht="15" x14ac:dyDescent="0.25">
      <c r="B457" s="43"/>
      <c r="C457" s="3" t="s">
        <v>88</v>
      </c>
      <c r="D457" s="3"/>
      <c r="E457" s="3"/>
      <c r="F457" s="3"/>
      <c r="G457" s="10">
        <v>0</v>
      </c>
      <c r="H457" s="3" t="s">
        <v>88</v>
      </c>
      <c r="I457" s="41">
        <v>0</v>
      </c>
      <c r="J457" s="41">
        <v>0</v>
      </c>
      <c r="K457" s="10">
        <v>0</v>
      </c>
      <c r="L457" s="10">
        <v>0</v>
      </c>
      <c r="M457" s="10">
        <v>0</v>
      </c>
      <c r="N457" s="41">
        <v>0</v>
      </c>
      <c r="O457" s="41">
        <v>0</v>
      </c>
    </row>
    <row r="458" spans="2:15" x14ac:dyDescent="0.2">
      <c r="B458" s="44"/>
      <c r="C458" s="45"/>
      <c r="D458" s="45"/>
      <c r="E458" s="45"/>
      <c r="F458" s="45"/>
      <c r="G458" s="14"/>
      <c r="H458" s="45"/>
      <c r="I458" s="14"/>
      <c r="J458" s="14"/>
      <c r="K458" s="14"/>
      <c r="L458" s="14"/>
      <c r="M458" s="14"/>
      <c r="N458" s="14"/>
      <c r="O458" s="14"/>
    </row>
    <row r="459" spans="2:15" ht="15" x14ac:dyDescent="0.25">
      <c r="B459" s="9" t="s">
        <v>3144</v>
      </c>
      <c r="C459" s="37"/>
      <c r="D459" s="37"/>
      <c r="E459" s="37"/>
      <c r="F459" s="37"/>
      <c r="G459" s="10">
        <v>0</v>
      </c>
      <c r="H459" s="37"/>
      <c r="I459" s="41"/>
      <c r="J459" s="41">
        <v>0</v>
      </c>
      <c r="K459" s="10"/>
      <c r="L459" s="10"/>
      <c r="M459" s="10">
        <v>0</v>
      </c>
      <c r="N459" s="41">
        <v>0</v>
      </c>
      <c r="O459" s="41">
        <v>0</v>
      </c>
    </row>
    <row r="460" spans="2:15" ht="15" x14ac:dyDescent="0.25">
      <c r="B460" s="42" t="s">
        <v>3144</v>
      </c>
      <c r="C460" s="37"/>
      <c r="D460" s="37"/>
      <c r="E460" s="37"/>
      <c r="F460" s="37"/>
      <c r="G460" s="4"/>
      <c r="H460" s="37"/>
      <c r="I460" s="4"/>
      <c r="J460" s="4"/>
      <c r="K460" s="4"/>
      <c r="L460" s="4"/>
      <c r="M460" s="4"/>
      <c r="N460" s="4"/>
      <c r="O460" s="4"/>
    </row>
    <row r="461" spans="2:15" ht="15" x14ac:dyDescent="0.25">
      <c r="B461" s="43"/>
      <c r="C461" s="3" t="s">
        <v>88</v>
      </c>
      <c r="D461" s="3"/>
      <c r="E461" s="3"/>
      <c r="F461" s="3"/>
      <c r="G461" s="10">
        <v>0</v>
      </c>
      <c r="H461" s="3" t="s">
        <v>88</v>
      </c>
      <c r="I461" s="41">
        <v>0</v>
      </c>
      <c r="J461" s="41">
        <v>0</v>
      </c>
      <c r="K461" s="10">
        <v>0</v>
      </c>
      <c r="L461" s="10">
        <v>0</v>
      </c>
      <c r="M461" s="10">
        <v>0</v>
      </c>
      <c r="N461" s="41">
        <v>0</v>
      </c>
      <c r="O461" s="41">
        <v>0</v>
      </c>
    </row>
    <row r="462" spans="2:15" x14ac:dyDescent="0.2">
      <c r="B462" s="44"/>
      <c r="C462" s="45"/>
      <c r="D462" s="45"/>
      <c r="E462" s="45"/>
      <c r="F462" s="45"/>
      <c r="G462" s="14"/>
      <c r="H462" s="45"/>
      <c r="I462" s="14"/>
      <c r="J462" s="14"/>
      <c r="K462" s="14"/>
      <c r="L462" s="14"/>
      <c r="M462" s="14"/>
      <c r="N462" s="14"/>
      <c r="O462" s="14"/>
    </row>
    <row r="463" spans="2:15" ht="15" x14ac:dyDescent="0.25">
      <c r="B463" s="15" t="s">
        <v>3145</v>
      </c>
      <c r="C463" s="37"/>
      <c r="D463" s="37"/>
      <c r="E463" s="37"/>
      <c r="F463" s="37"/>
      <c r="G463" s="10">
        <v>1.3738332535378495</v>
      </c>
      <c r="H463" s="37"/>
      <c r="I463" s="41"/>
      <c r="J463" s="41">
        <v>8.7711618307879463E-2</v>
      </c>
      <c r="K463" s="10"/>
      <c r="L463" s="10"/>
      <c r="M463" s="10">
        <v>11926.593910000001</v>
      </c>
      <c r="N463" s="41">
        <v>1.3969443494675554E-2</v>
      </c>
      <c r="O463" s="41">
        <v>2.502378876986169E-3</v>
      </c>
    </row>
    <row r="464" spans="2:15" ht="15" x14ac:dyDescent="0.25">
      <c r="B464" s="9" t="s">
        <v>2592</v>
      </c>
      <c r="C464" s="37"/>
      <c r="D464" s="37"/>
      <c r="E464" s="37"/>
      <c r="F464" s="37"/>
      <c r="G464" s="10">
        <v>0</v>
      </c>
      <c r="H464" s="37"/>
      <c r="I464" s="41"/>
      <c r="J464" s="41">
        <v>0</v>
      </c>
      <c r="K464" s="10"/>
      <c r="L464" s="10"/>
      <c r="M464" s="10">
        <v>0</v>
      </c>
      <c r="N464" s="41">
        <v>0</v>
      </c>
      <c r="O464" s="41">
        <v>0</v>
      </c>
    </row>
    <row r="465" spans="2:15" ht="15" x14ac:dyDescent="0.25">
      <c r="B465" s="42" t="s">
        <v>2592</v>
      </c>
      <c r="C465" s="37"/>
      <c r="D465" s="37"/>
      <c r="E465" s="37"/>
      <c r="F465" s="37"/>
      <c r="G465" s="4"/>
      <c r="H465" s="37"/>
      <c r="I465" s="4"/>
      <c r="J465" s="4"/>
      <c r="K465" s="4"/>
      <c r="L465" s="4"/>
      <c r="M465" s="4"/>
      <c r="N465" s="4"/>
      <c r="O465" s="4"/>
    </row>
    <row r="466" spans="2:15" ht="15" x14ac:dyDescent="0.25">
      <c r="B466" s="43"/>
      <c r="C466" s="3" t="s">
        <v>88</v>
      </c>
      <c r="D466" s="3"/>
      <c r="E466" s="3"/>
      <c r="F466" s="3"/>
      <c r="G466" s="10">
        <v>0</v>
      </c>
      <c r="H466" s="3" t="s">
        <v>88</v>
      </c>
      <c r="I466" s="41">
        <v>0</v>
      </c>
      <c r="J466" s="41">
        <v>0</v>
      </c>
      <c r="K466" s="10">
        <v>0</v>
      </c>
      <c r="L466" s="10">
        <v>0</v>
      </c>
      <c r="M466" s="10">
        <v>0</v>
      </c>
      <c r="N466" s="41">
        <v>0</v>
      </c>
      <c r="O466" s="41">
        <v>0</v>
      </c>
    </row>
    <row r="467" spans="2:15" x14ac:dyDescent="0.2">
      <c r="B467" s="44"/>
      <c r="C467" s="45"/>
      <c r="D467" s="45"/>
      <c r="E467" s="45"/>
      <c r="F467" s="45"/>
      <c r="G467" s="14"/>
      <c r="H467" s="45"/>
      <c r="I467" s="14"/>
      <c r="J467" s="14"/>
      <c r="K467" s="14"/>
      <c r="L467" s="14"/>
      <c r="M467" s="14"/>
      <c r="N467" s="14"/>
      <c r="O467" s="14"/>
    </row>
    <row r="468" spans="2:15" ht="15" x14ac:dyDescent="0.25">
      <c r="B468" s="9" t="s">
        <v>2607</v>
      </c>
      <c r="C468" s="37"/>
      <c r="D468" s="37"/>
      <c r="E468" s="37"/>
      <c r="F468" s="37"/>
      <c r="G468" s="10">
        <v>0</v>
      </c>
      <c r="H468" s="37"/>
      <c r="I468" s="41"/>
      <c r="J468" s="41">
        <v>0</v>
      </c>
      <c r="K468" s="10"/>
      <c r="L468" s="10"/>
      <c r="M468" s="10">
        <v>0</v>
      </c>
      <c r="N468" s="41">
        <v>0</v>
      </c>
      <c r="O468" s="41">
        <v>0</v>
      </c>
    </row>
    <row r="469" spans="2:15" ht="15" x14ac:dyDescent="0.25">
      <c r="B469" s="42" t="s">
        <v>2607</v>
      </c>
      <c r="C469" s="37"/>
      <c r="D469" s="37"/>
      <c r="E469" s="37"/>
      <c r="F469" s="37"/>
      <c r="G469" s="4"/>
      <c r="H469" s="37"/>
      <c r="I469" s="4"/>
      <c r="J469" s="4"/>
      <c r="K469" s="4"/>
      <c r="L469" s="4"/>
      <c r="M469" s="4"/>
      <c r="N469" s="4"/>
      <c r="O469" s="4"/>
    </row>
    <row r="470" spans="2:15" ht="15" x14ac:dyDescent="0.25">
      <c r="B470" s="43"/>
      <c r="C470" s="3" t="s">
        <v>88</v>
      </c>
      <c r="D470" s="3"/>
      <c r="E470" s="3"/>
      <c r="F470" s="3"/>
      <c r="G470" s="10">
        <v>0</v>
      </c>
      <c r="H470" s="3" t="s">
        <v>88</v>
      </c>
      <c r="I470" s="41">
        <v>0</v>
      </c>
      <c r="J470" s="41">
        <v>0</v>
      </c>
      <c r="K470" s="10">
        <v>0</v>
      </c>
      <c r="L470" s="10">
        <v>0</v>
      </c>
      <c r="M470" s="10">
        <v>0</v>
      </c>
      <c r="N470" s="41">
        <v>0</v>
      </c>
      <c r="O470" s="41">
        <v>0</v>
      </c>
    </row>
    <row r="471" spans="2:15" x14ac:dyDescent="0.2">
      <c r="B471" s="44"/>
      <c r="C471" s="45"/>
      <c r="D471" s="45"/>
      <c r="E471" s="45"/>
      <c r="F471" s="45"/>
      <c r="G471" s="14"/>
      <c r="H471" s="45"/>
      <c r="I471" s="14"/>
      <c r="J471" s="14"/>
      <c r="K471" s="14"/>
      <c r="L471" s="14"/>
      <c r="M471" s="14"/>
      <c r="N471" s="14"/>
      <c r="O471" s="14"/>
    </row>
    <row r="472" spans="2:15" ht="15" x14ac:dyDescent="0.25">
      <c r="B472" s="9" t="s">
        <v>2608</v>
      </c>
      <c r="C472" s="37"/>
      <c r="D472" s="37"/>
      <c r="E472" s="37"/>
      <c r="F472" s="37"/>
      <c r="G472" s="10">
        <v>1.3738332535378495</v>
      </c>
      <c r="H472" s="37"/>
      <c r="I472" s="41"/>
      <c r="J472" s="41">
        <v>8.7711618307879463E-2</v>
      </c>
      <c r="K472" s="10"/>
      <c r="L472" s="10"/>
      <c r="M472" s="10">
        <v>11926.593910000001</v>
      </c>
      <c r="N472" s="41">
        <v>1.3969443494675554E-2</v>
      </c>
      <c r="O472" s="41">
        <v>2.502378876986169E-3</v>
      </c>
    </row>
    <row r="473" spans="2:15" ht="15" x14ac:dyDescent="0.25">
      <c r="B473" s="42" t="s">
        <v>2608</v>
      </c>
      <c r="C473" s="37"/>
      <c r="D473" s="37"/>
      <c r="E473" s="37"/>
      <c r="F473" s="37"/>
      <c r="G473" s="4"/>
      <c r="H473" s="37"/>
      <c r="I473" s="4"/>
      <c r="J473" s="4"/>
      <c r="K473" s="4"/>
      <c r="L473" s="4"/>
      <c r="M473" s="4"/>
      <c r="N473" s="4"/>
      <c r="O473" s="4"/>
    </row>
    <row r="474" spans="2:15" ht="15" x14ac:dyDescent="0.25">
      <c r="B474" s="43" t="s">
        <v>3146</v>
      </c>
      <c r="C474" s="3" t="s">
        <v>2622</v>
      </c>
      <c r="D474" s="3" t="s">
        <v>3147</v>
      </c>
      <c r="E474" s="3" t="s">
        <v>530</v>
      </c>
      <c r="F474" s="3" t="s">
        <v>137</v>
      </c>
      <c r="G474" s="10">
        <v>0</v>
      </c>
      <c r="H474" s="3" t="s">
        <v>54</v>
      </c>
      <c r="I474" s="41">
        <v>2.9409000000000001E-2</v>
      </c>
      <c r="J474" s="41">
        <v>0</v>
      </c>
      <c r="K474" s="10">
        <v>52560</v>
      </c>
      <c r="L474" s="10">
        <v>100.23</v>
      </c>
      <c r="M474" s="10">
        <v>248.92773</v>
      </c>
      <c r="N474" s="41">
        <v>2.9156537773766225E-4</v>
      </c>
      <c r="O474" s="41">
        <v>5.2228783687002908E-5</v>
      </c>
    </row>
    <row r="475" spans="2:15" ht="15" x14ac:dyDescent="0.25">
      <c r="B475" s="43" t="s">
        <v>3148</v>
      </c>
      <c r="C475" s="3" t="s">
        <v>2622</v>
      </c>
      <c r="D475" s="3" t="s">
        <v>3149</v>
      </c>
      <c r="E475" s="3" t="s">
        <v>530</v>
      </c>
      <c r="F475" s="3" t="s">
        <v>137</v>
      </c>
      <c r="G475" s="10">
        <v>0</v>
      </c>
      <c r="H475" s="3" t="s">
        <v>54</v>
      </c>
      <c r="I475" s="41">
        <v>2.9013000000000001E-2</v>
      </c>
      <c r="J475" s="41">
        <v>0</v>
      </c>
      <c r="K475" s="10">
        <v>82425</v>
      </c>
      <c r="L475" s="10">
        <v>102.3</v>
      </c>
      <c r="M475" s="10">
        <v>398.43253000000004</v>
      </c>
      <c r="N475" s="41">
        <v>4.6667814434503722E-4</v>
      </c>
      <c r="O475" s="41">
        <v>8.3597140516387215E-5</v>
      </c>
    </row>
    <row r="476" spans="2:15" ht="15" x14ac:dyDescent="0.25">
      <c r="B476" s="43" t="s">
        <v>3150</v>
      </c>
      <c r="C476" s="3" t="s">
        <v>2622</v>
      </c>
      <c r="D476" s="3" t="s">
        <v>3151</v>
      </c>
      <c r="E476" s="3" t="s">
        <v>661</v>
      </c>
      <c r="F476" s="3" t="s">
        <v>137</v>
      </c>
      <c r="G476" s="10">
        <v>6.2700000000000005</v>
      </c>
      <c r="H476" s="3" t="s">
        <v>49</v>
      </c>
      <c r="I476" s="41">
        <v>4.9000000000000002E-2</v>
      </c>
      <c r="J476" s="41">
        <v>4.7300000000000002E-2</v>
      </c>
      <c r="K476" s="10">
        <v>292429.93</v>
      </c>
      <c r="L476" s="10">
        <v>102.5</v>
      </c>
      <c r="M476" s="10">
        <v>1152.5029099999999</v>
      </c>
      <c r="N476" s="41">
        <v>1.3499096556976796E-3</v>
      </c>
      <c r="O476" s="41">
        <v>2.4181245369903697E-4</v>
      </c>
    </row>
    <row r="477" spans="2:15" ht="15" x14ac:dyDescent="0.25">
      <c r="B477" s="43" t="s">
        <v>3152</v>
      </c>
      <c r="C477" s="3" t="s">
        <v>2622</v>
      </c>
      <c r="D477" s="3" t="s">
        <v>3153</v>
      </c>
      <c r="E477" s="3" t="s">
        <v>89</v>
      </c>
      <c r="F477" s="3" t="s">
        <v>703</v>
      </c>
      <c r="G477" s="10">
        <v>0</v>
      </c>
      <c r="H477" s="3" t="s">
        <v>49</v>
      </c>
      <c r="I477" s="41">
        <v>2.5000000000000001E-3</v>
      </c>
      <c r="J477" s="41">
        <v>0</v>
      </c>
      <c r="K477" s="10">
        <v>0</v>
      </c>
      <c r="L477" s="10">
        <v>100.01739999999999</v>
      </c>
      <c r="M477" s="10">
        <v>0.4992700000007062</v>
      </c>
      <c r="N477" s="41">
        <v>5.8478758530955366E-7</v>
      </c>
      <c r="O477" s="41">
        <v>1.0475435915254128E-7</v>
      </c>
    </row>
    <row r="478" spans="2:15" ht="15" x14ac:dyDescent="0.25">
      <c r="B478" s="43" t="s">
        <v>3152</v>
      </c>
      <c r="C478" s="3" t="s">
        <v>2622</v>
      </c>
      <c r="D478" s="3" t="s">
        <v>3154</v>
      </c>
      <c r="E478" s="3" t="s">
        <v>89</v>
      </c>
      <c r="F478" s="3" t="s">
        <v>703</v>
      </c>
      <c r="G478" s="10">
        <v>0</v>
      </c>
      <c r="H478" s="3" t="s">
        <v>49</v>
      </c>
      <c r="I478" s="41">
        <v>3.4723000000000004E-2</v>
      </c>
      <c r="J478" s="41">
        <v>0</v>
      </c>
      <c r="K478" s="10">
        <v>150048.18999999997</v>
      </c>
      <c r="L478" s="10">
        <v>101.51</v>
      </c>
      <c r="M478" s="10">
        <v>585.64702</v>
      </c>
      <c r="N478" s="41">
        <v>6.8595971452130398E-4</v>
      </c>
      <c r="O478" s="41">
        <v>1.2287755777356691E-4</v>
      </c>
    </row>
    <row r="479" spans="2:15" ht="15" x14ac:dyDescent="0.25">
      <c r="B479" s="43" t="s">
        <v>3152</v>
      </c>
      <c r="C479" s="3" t="s">
        <v>2622</v>
      </c>
      <c r="D479" s="3" t="s">
        <v>3155</v>
      </c>
      <c r="E479" s="3" t="s">
        <v>89</v>
      </c>
      <c r="F479" s="3" t="s">
        <v>703</v>
      </c>
      <c r="G479" s="10">
        <v>0</v>
      </c>
      <c r="H479" s="3" t="s">
        <v>49</v>
      </c>
      <c r="I479" s="41">
        <v>3.4723000000000004E-2</v>
      </c>
      <c r="J479" s="41">
        <v>0</v>
      </c>
      <c r="K479" s="10">
        <v>111227.81</v>
      </c>
      <c r="L479" s="10">
        <v>101.61</v>
      </c>
      <c r="M479" s="10">
        <v>434.55642999999998</v>
      </c>
      <c r="N479" s="41">
        <v>5.0898953548196492E-4</v>
      </c>
      <c r="O479" s="41">
        <v>9.1176478338778156E-5</v>
      </c>
    </row>
    <row r="480" spans="2:15" ht="15" x14ac:dyDescent="0.25">
      <c r="B480" s="43" t="s">
        <v>3152</v>
      </c>
      <c r="C480" s="3" t="s">
        <v>2622</v>
      </c>
      <c r="D480" s="3" t="s">
        <v>3156</v>
      </c>
      <c r="E480" s="3" t="s">
        <v>89</v>
      </c>
      <c r="F480" s="3" t="s">
        <v>703</v>
      </c>
      <c r="G480" s="10">
        <v>0</v>
      </c>
      <c r="H480" s="3" t="s">
        <v>49</v>
      </c>
      <c r="I480" s="41">
        <v>3.4723000000000004E-2</v>
      </c>
      <c r="J480" s="41">
        <v>0</v>
      </c>
      <c r="K480" s="10">
        <v>9959</v>
      </c>
      <c r="L480" s="10">
        <v>100.71</v>
      </c>
      <c r="M480" s="10">
        <v>38.564230000000002</v>
      </c>
      <c r="N480" s="41">
        <v>4.5169713663930036E-5</v>
      </c>
      <c r="O480" s="41">
        <v>8.0913557791485424E-6</v>
      </c>
    </row>
    <row r="481" spans="2:15" ht="15" x14ac:dyDescent="0.25">
      <c r="B481" s="43" t="s">
        <v>3152</v>
      </c>
      <c r="C481" s="3" t="s">
        <v>2622</v>
      </c>
      <c r="D481" s="3" t="s">
        <v>3157</v>
      </c>
      <c r="E481" s="3" t="s">
        <v>89</v>
      </c>
      <c r="F481" s="3" t="s">
        <v>703</v>
      </c>
      <c r="G481" s="10">
        <v>0</v>
      </c>
      <c r="H481" s="3" t="s">
        <v>49</v>
      </c>
      <c r="I481" s="41">
        <v>3.4723000000000004E-2</v>
      </c>
      <c r="J481" s="41">
        <v>0</v>
      </c>
      <c r="K481" s="10">
        <v>3826</v>
      </c>
      <c r="L481" s="10">
        <v>100.75</v>
      </c>
      <c r="M481" s="10">
        <v>14.821299999999999</v>
      </c>
      <c r="N481" s="41">
        <v>1.7359970032519934E-5</v>
      </c>
      <c r="O481" s="41">
        <v>3.1097317750022309E-6</v>
      </c>
    </row>
    <row r="482" spans="2:15" ht="15" x14ac:dyDescent="0.25">
      <c r="B482" s="43" t="s">
        <v>3152</v>
      </c>
      <c r="C482" s="3" t="s">
        <v>2622</v>
      </c>
      <c r="D482" s="3" t="s">
        <v>3158</v>
      </c>
      <c r="E482" s="3" t="s">
        <v>89</v>
      </c>
      <c r="F482" s="3" t="s">
        <v>703</v>
      </c>
      <c r="G482" s="10">
        <v>0</v>
      </c>
      <c r="H482" s="3" t="s">
        <v>49</v>
      </c>
      <c r="I482" s="41">
        <v>3.4723000000000004E-2</v>
      </c>
      <c r="J482" s="41">
        <v>0</v>
      </c>
      <c r="K482" s="10">
        <v>414</v>
      </c>
      <c r="L482" s="10">
        <v>100.73</v>
      </c>
      <c r="M482" s="10">
        <v>1.60345</v>
      </c>
      <c r="N482" s="41">
        <v>1.8780973294275191E-6</v>
      </c>
      <c r="O482" s="41">
        <v>3.3642793915697865E-7</v>
      </c>
    </row>
    <row r="483" spans="2:15" ht="15" x14ac:dyDescent="0.25">
      <c r="B483" s="43" t="s">
        <v>3152</v>
      </c>
      <c r="C483" s="3" t="s">
        <v>2622</v>
      </c>
      <c r="D483" s="3" t="s">
        <v>3159</v>
      </c>
      <c r="E483" s="3" t="s">
        <v>89</v>
      </c>
      <c r="F483" s="3" t="s">
        <v>703</v>
      </c>
      <c r="G483" s="10">
        <v>0</v>
      </c>
      <c r="H483" s="3" t="s">
        <v>49</v>
      </c>
      <c r="I483" s="41">
        <v>3.4723000000000004E-2</v>
      </c>
      <c r="J483" s="41">
        <v>0</v>
      </c>
      <c r="K483" s="10">
        <v>484</v>
      </c>
      <c r="L483" s="10">
        <v>100.77</v>
      </c>
      <c r="M483" s="10">
        <v>1.87531</v>
      </c>
      <c r="N483" s="41">
        <v>2.1965229366981951E-6</v>
      </c>
      <c r="O483" s="41">
        <v>3.9346825818109307E-7</v>
      </c>
    </row>
    <row r="484" spans="2:15" ht="15" x14ac:dyDescent="0.25">
      <c r="B484" s="43" t="s">
        <v>3152</v>
      </c>
      <c r="C484" s="3" t="s">
        <v>2622</v>
      </c>
      <c r="D484" s="3" t="s">
        <v>3160</v>
      </c>
      <c r="E484" s="3" t="s">
        <v>89</v>
      </c>
      <c r="F484" s="3" t="s">
        <v>703</v>
      </c>
      <c r="G484" s="10">
        <v>0</v>
      </c>
      <c r="H484" s="3" t="s">
        <v>49</v>
      </c>
      <c r="I484" s="41">
        <v>3.4723000000000004E-2</v>
      </c>
      <c r="J484" s="41">
        <v>0</v>
      </c>
      <c r="K484" s="10">
        <v>23904</v>
      </c>
      <c r="L484" s="10">
        <v>100.58</v>
      </c>
      <c r="M484" s="10">
        <v>92.443960000000004</v>
      </c>
      <c r="N484" s="41">
        <v>1.0827824652948604E-4</v>
      </c>
      <c r="O484" s="41">
        <v>1.9396133930156955E-5</v>
      </c>
    </row>
    <row r="485" spans="2:15" ht="15" x14ac:dyDescent="0.25">
      <c r="B485" s="43" t="s">
        <v>3152</v>
      </c>
      <c r="C485" s="3" t="s">
        <v>2622</v>
      </c>
      <c r="D485" s="3" t="s">
        <v>3161</v>
      </c>
      <c r="E485" s="3" t="s">
        <v>89</v>
      </c>
      <c r="F485" s="3" t="s">
        <v>703</v>
      </c>
      <c r="G485" s="10">
        <v>0</v>
      </c>
      <c r="H485" s="3" t="s">
        <v>49</v>
      </c>
      <c r="I485" s="41">
        <v>3.4723000000000004E-2</v>
      </c>
      <c r="J485" s="41">
        <v>0</v>
      </c>
      <c r="K485" s="10">
        <v>5436</v>
      </c>
      <c r="L485" s="10">
        <v>100.62</v>
      </c>
      <c r="M485" s="10">
        <v>21.031009999999998</v>
      </c>
      <c r="N485" s="41">
        <v>2.4633311744153823E-5</v>
      </c>
      <c r="O485" s="41">
        <v>4.4126223784276462E-6</v>
      </c>
    </row>
    <row r="486" spans="2:15" ht="15" x14ac:dyDescent="0.25">
      <c r="B486" s="43" t="s">
        <v>3152</v>
      </c>
      <c r="C486" s="3" t="s">
        <v>2622</v>
      </c>
      <c r="D486" s="3" t="s">
        <v>3162</v>
      </c>
      <c r="E486" s="3" t="s">
        <v>89</v>
      </c>
      <c r="F486" s="3" t="s">
        <v>703</v>
      </c>
      <c r="G486" s="10">
        <v>0</v>
      </c>
      <c r="H486" s="3" t="s">
        <v>49</v>
      </c>
      <c r="I486" s="41">
        <v>3.4723000000000004E-2</v>
      </c>
      <c r="J486" s="41">
        <v>0</v>
      </c>
      <c r="K486" s="10">
        <v>456</v>
      </c>
      <c r="L486" s="10">
        <v>100.61</v>
      </c>
      <c r="M486" s="10">
        <v>1.7640199999999999</v>
      </c>
      <c r="N486" s="41">
        <v>2.0661706015508634E-6</v>
      </c>
      <c r="O486" s="41">
        <v>3.7011794145853846E-7</v>
      </c>
    </row>
    <row r="487" spans="2:15" ht="15" x14ac:dyDescent="0.25">
      <c r="B487" s="43" t="s">
        <v>3152</v>
      </c>
      <c r="C487" s="3" t="s">
        <v>2622</v>
      </c>
      <c r="D487" s="3" t="s">
        <v>3163</v>
      </c>
      <c r="E487" s="3" t="s">
        <v>89</v>
      </c>
      <c r="F487" s="3" t="s">
        <v>703</v>
      </c>
      <c r="G487" s="10">
        <v>0</v>
      </c>
      <c r="H487" s="3" t="s">
        <v>49</v>
      </c>
      <c r="I487" s="41">
        <v>3.4723000000000004E-2</v>
      </c>
      <c r="J487" s="41">
        <v>0</v>
      </c>
      <c r="K487" s="10">
        <v>508</v>
      </c>
      <c r="L487" s="10">
        <v>100.65</v>
      </c>
      <c r="M487" s="10">
        <v>1.9659599999999997</v>
      </c>
      <c r="N487" s="41">
        <v>2.3026999443458323E-6</v>
      </c>
      <c r="O487" s="41">
        <v>4.1248799230724604E-7</v>
      </c>
    </row>
    <row r="488" spans="2:15" ht="15" x14ac:dyDescent="0.25">
      <c r="B488" s="43" t="s">
        <v>3152</v>
      </c>
      <c r="C488" s="3" t="s">
        <v>2622</v>
      </c>
      <c r="D488" s="3" t="s">
        <v>3164</v>
      </c>
      <c r="E488" s="3" t="s">
        <v>89</v>
      </c>
      <c r="F488" s="3" t="s">
        <v>703</v>
      </c>
      <c r="G488" s="10">
        <v>0</v>
      </c>
      <c r="H488" s="3" t="s">
        <v>49</v>
      </c>
      <c r="I488" s="41">
        <v>3.4618000000000003E-2</v>
      </c>
      <c r="J488" s="41">
        <v>0</v>
      </c>
      <c r="K488" s="10">
        <v>509</v>
      </c>
      <c r="L488" s="10">
        <v>100.46</v>
      </c>
      <c r="M488" s="10">
        <v>1.96611</v>
      </c>
      <c r="N488" s="41">
        <v>2.3028756371328944E-6</v>
      </c>
      <c r="O488" s="41">
        <v>4.1251946456448738E-7</v>
      </c>
    </row>
    <row r="489" spans="2:15" ht="15" x14ac:dyDescent="0.25">
      <c r="B489" s="43" t="s">
        <v>3152</v>
      </c>
      <c r="C489" s="3" t="s">
        <v>2622</v>
      </c>
      <c r="D489" s="3" t="s">
        <v>3165</v>
      </c>
      <c r="E489" s="3" t="s">
        <v>89</v>
      </c>
      <c r="F489" s="3" t="s">
        <v>703</v>
      </c>
      <c r="G489" s="10">
        <v>0</v>
      </c>
      <c r="H489" s="3" t="s">
        <v>49</v>
      </c>
      <c r="I489" s="41">
        <v>3.4618000000000003E-2</v>
      </c>
      <c r="J489" s="41">
        <v>0</v>
      </c>
      <c r="K489" s="10">
        <v>504</v>
      </c>
      <c r="L489" s="10">
        <v>100.46</v>
      </c>
      <c r="M489" s="10">
        <v>1.9468000000000001</v>
      </c>
      <c r="N489" s="41">
        <v>2.2802581190118146E-6</v>
      </c>
      <c r="O489" s="41">
        <v>4.0846793598229196E-7</v>
      </c>
    </row>
    <row r="490" spans="2:15" ht="15" x14ac:dyDescent="0.25">
      <c r="B490" s="43" t="s">
        <v>3152</v>
      </c>
      <c r="C490" s="3" t="s">
        <v>2622</v>
      </c>
      <c r="D490" s="3" t="s">
        <v>3166</v>
      </c>
      <c r="E490" s="3" t="s">
        <v>89</v>
      </c>
      <c r="F490" s="3" t="s">
        <v>703</v>
      </c>
      <c r="G490" s="10">
        <v>0</v>
      </c>
      <c r="H490" s="3" t="s">
        <v>49</v>
      </c>
      <c r="I490" s="41">
        <v>3.5002999999999999E-2</v>
      </c>
      <c r="J490" s="41">
        <v>0</v>
      </c>
      <c r="K490" s="10">
        <v>58415</v>
      </c>
      <c r="L490" s="10">
        <v>100.22</v>
      </c>
      <c r="M490" s="10">
        <v>225.09980000000002</v>
      </c>
      <c r="N490" s="41">
        <v>2.6365607486025051E-4</v>
      </c>
      <c r="O490" s="41">
        <v>4.7229325403753203E-5</v>
      </c>
    </row>
    <row r="491" spans="2:15" ht="15" x14ac:dyDescent="0.25">
      <c r="B491" s="43" t="s">
        <v>3152</v>
      </c>
      <c r="C491" s="3" t="s">
        <v>2622</v>
      </c>
      <c r="D491" s="3" t="s">
        <v>3167</v>
      </c>
      <c r="E491" s="3" t="s">
        <v>89</v>
      </c>
      <c r="F491" s="3" t="s">
        <v>703</v>
      </c>
      <c r="G491" s="10">
        <v>0</v>
      </c>
      <c r="H491" s="3" t="s">
        <v>49</v>
      </c>
      <c r="I491" s="41">
        <v>3.5002999999999999E-2</v>
      </c>
      <c r="J491" s="41">
        <v>0</v>
      </c>
      <c r="K491" s="10">
        <v>4577</v>
      </c>
      <c r="L491" s="10">
        <v>100.21</v>
      </c>
      <c r="M491" s="10">
        <v>17.635520000000003</v>
      </c>
      <c r="N491" s="41">
        <v>2.0656224400552312E-5</v>
      </c>
      <c r="O491" s="41">
        <v>3.7001974801594568E-6</v>
      </c>
    </row>
    <row r="492" spans="2:15" ht="15" x14ac:dyDescent="0.25">
      <c r="B492" s="43" t="s">
        <v>3168</v>
      </c>
      <c r="C492" s="3" t="s">
        <v>2580</v>
      </c>
      <c r="D492" s="3" t="s">
        <v>3169</v>
      </c>
      <c r="E492" s="3" t="s">
        <v>89</v>
      </c>
      <c r="F492" s="3" t="s">
        <v>703</v>
      </c>
      <c r="G492" s="10">
        <v>0.10999999999999997</v>
      </c>
      <c r="H492" s="3" t="s">
        <v>49</v>
      </c>
      <c r="I492" s="41">
        <v>0.102284</v>
      </c>
      <c r="J492" s="41">
        <v>0.1094</v>
      </c>
      <c r="K492" s="10">
        <v>605746.5</v>
      </c>
      <c r="L492" s="10">
        <v>100.68</v>
      </c>
      <c r="M492" s="10">
        <v>2344.9331499999998</v>
      </c>
      <c r="N492" s="41">
        <v>2.7465856039795814E-3</v>
      </c>
      <c r="O492" s="41">
        <v>4.9200226206952652E-4</v>
      </c>
    </row>
    <row r="493" spans="2:15" ht="15" x14ac:dyDescent="0.25">
      <c r="B493" s="43" t="s">
        <v>3168</v>
      </c>
      <c r="C493" s="3" t="s">
        <v>2580</v>
      </c>
      <c r="D493" s="3" t="s">
        <v>3170</v>
      </c>
      <c r="E493" s="3" t="s">
        <v>89</v>
      </c>
      <c r="F493" s="3" t="s">
        <v>703</v>
      </c>
      <c r="G493" s="10">
        <v>0.10999999999999609</v>
      </c>
      <c r="H493" s="3" t="s">
        <v>49</v>
      </c>
      <c r="I493" s="41">
        <v>5.2283999999999997E-2</v>
      </c>
      <c r="J493" s="41">
        <v>0.5</v>
      </c>
      <c r="K493" s="10">
        <v>0</v>
      </c>
      <c r="L493" s="10">
        <v>100.3486</v>
      </c>
      <c r="M493" s="10">
        <v>7.2708099999999831</v>
      </c>
      <c r="N493" s="41">
        <v>8.5161924873085337E-6</v>
      </c>
      <c r="O493" s="41">
        <v>1.5255253511502986E-6</v>
      </c>
    </row>
    <row r="494" spans="2:15" ht="15" x14ac:dyDescent="0.25">
      <c r="B494" s="43" t="s">
        <v>3171</v>
      </c>
      <c r="C494" s="3" t="s">
        <v>2622</v>
      </c>
      <c r="D494" s="3" t="s">
        <v>3172</v>
      </c>
      <c r="E494" s="3" t="s">
        <v>89</v>
      </c>
      <c r="F494" s="3" t="s">
        <v>703</v>
      </c>
      <c r="G494" s="10">
        <v>0</v>
      </c>
      <c r="H494" s="3" t="s">
        <v>49</v>
      </c>
      <c r="I494" s="41">
        <v>4.4999999999999998E-2</v>
      </c>
      <c r="J494" s="41">
        <v>0</v>
      </c>
      <c r="K494" s="10">
        <v>138082.69999999998</v>
      </c>
      <c r="L494" s="10">
        <v>101.41</v>
      </c>
      <c r="M494" s="10">
        <v>538.41407000000004</v>
      </c>
      <c r="N494" s="41">
        <v>6.3063645701032234E-4</v>
      </c>
      <c r="O494" s="41">
        <v>1.1296737408913359E-4</v>
      </c>
    </row>
    <row r="495" spans="2:15" ht="15" x14ac:dyDescent="0.25">
      <c r="B495" s="43" t="s">
        <v>3171</v>
      </c>
      <c r="C495" s="3" t="s">
        <v>2622</v>
      </c>
      <c r="D495" s="3" t="s">
        <v>3173</v>
      </c>
      <c r="E495" s="3" t="s">
        <v>89</v>
      </c>
      <c r="F495" s="3" t="s">
        <v>703</v>
      </c>
      <c r="G495" s="10">
        <v>0</v>
      </c>
      <c r="H495" s="3" t="s">
        <v>49</v>
      </c>
      <c r="I495" s="41">
        <v>4.4999999999999998E-2</v>
      </c>
      <c r="J495" s="41">
        <v>0</v>
      </c>
      <c r="K495" s="10">
        <v>80557.7</v>
      </c>
      <c r="L495" s="10">
        <v>101.09</v>
      </c>
      <c r="M495" s="10">
        <v>313.12056999999999</v>
      </c>
      <c r="N495" s="41">
        <v>3.6675350419771276E-4</v>
      </c>
      <c r="O495" s="41">
        <v>6.5697407510529463E-5</v>
      </c>
    </row>
    <row r="496" spans="2:15" ht="15" x14ac:dyDescent="0.25">
      <c r="B496" s="43" t="s">
        <v>3171</v>
      </c>
      <c r="C496" s="3" t="s">
        <v>2622</v>
      </c>
      <c r="D496" s="3" t="s">
        <v>3174</v>
      </c>
      <c r="E496" s="3" t="s">
        <v>89</v>
      </c>
      <c r="F496" s="3" t="s">
        <v>703</v>
      </c>
      <c r="G496" s="10">
        <v>0</v>
      </c>
      <c r="H496" s="3" t="s">
        <v>49</v>
      </c>
      <c r="I496" s="41">
        <v>4.4999999999999998E-2</v>
      </c>
      <c r="J496" s="41">
        <v>0</v>
      </c>
      <c r="K496" s="10">
        <v>64891.299999999996</v>
      </c>
      <c r="L496" s="10">
        <v>100.96</v>
      </c>
      <c r="M496" s="10">
        <v>251.90231000000003</v>
      </c>
      <c r="N496" s="41">
        <v>2.9504945940791609E-4</v>
      </c>
      <c r="O496" s="41">
        <v>5.2852895333301559E-5</v>
      </c>
    </row>
    <row r="497" spans="2:15" ht="15" x14ac:dyDescent="0.25">
      <c r="B497" s="43" t="s">
        <v>3171</v>
      </c>
      <c r="C497" s="3" t="s">
        <v>2622</v>
      </c>
      <c r="D497" s="3" t="s">
        <v>3175</v>
      </c>
      <c r="E497" s="3" t="s">
        <v>89</v>
      </c>
      <c r="F497" s="3" t="s">
        <v>703</v>
      </c>
      <c r="G497" s="10">
        <v>0</v>
      </c>
      <c r="H497" s="3" t="s">
        <v>49</v>
      </c>
      <c r="I497" s="41">
        <v>4.4999999999999998E-2</v>
      </c>
      <c r="J497" s="41">
        <v>0</v>
      </c>
      <c r="K497" s="10">
        <v>8811</v>
      </c>
      <c r="L497" s="10">
        <v>100.33</v>
      </c>
      <c r="M497" s="10">
        <v>33.990099999999998</v>
      </c>
      <c r="N497" s="41">
        <v>3.9812102676712284E-5</v>
      </c>
      <c r="O497" s="41">
        <v>7.1316344723811904E-6</v>
      </c>
    </row>
    <row r="498" spans="2:15" ht="15" x14ac:dyDescent="0.25">
      <c r="B498" s="43" t="s">
        <v>3171</v>
      </c>
      <c r="C498" s="3" t="s">
        <v>2622</v>
      </c>
      <c r="D498" s="3" t="s">
        <v>3176</v>
      </c>
      <c r="E498" s="3" t="s">
        <v>89</v>
      </c>
      <c r="F498" s="3" t="s">
        <v>703</v>
      </c>
      <c r="G498" s="10">
        <v>0</v>
      </c>
      <c r="H498" s="3" t="s">
        <v>49</v>
      </c>
      <c r="I498" s="41">
        <v>4.4999999999999998E-2</v>
      </c>
      <c r="J498" s="41">
        <v>0</v>
      </c>
      <c r="K498" s="10">
        <v>3535</v>
      </c>
      <c r="L498" s="10">
        <v>100.33</v>
      </c>
      <c r="M498" s="10">
        <v>13.636930000000001</v>
      </c>
      <c r="N498" s="41">
        <v>1.5972734924437942E-5</v>
      </c>
      <c r="O498" s="41">
        <v>2.8612331262764524E-6</v>
      </c>
    </row>
    <row r="499" spans="2:15" ht="15" x14ac:dyDescent="0.25">
      <c r="B499" s="43" t="s">
        <v>3171</v>
      </c>
      <c r="C499" s="3" t="s">
        <v>2622</v>
      </c>
      <c r="D499" s="3" t="s">
        <v>3177</v>
      </c>
      <c r="E499" s="3" t="s">
        <v>89</v>
      </c>
      <c r="F499" s="3" t="s">
        <v>703</v>
      </c>
      <c r="G499" s="10">
        <v>0</v>
      </c>
      <c r="H499" s="3" t="s">
        <v>49</v>
      </c>
      <c r="I499" s="41">
        <v>4.4999999999999998E-2</v>
      </c>
      <c r="J499" s="41">
        <v>0</v>
      </c>
      <c r="K499" s="10">
        <v>1167</v>
      </c>
      <c r="L499" s="10">
        <v>100.44</v>
      </c>
      <c r="M499" s="10">
        <v>4.5068599999999996</v>
      </c>
      <c r="N499" s="41">
        <v>5.2788186286467982E-6</v>
      </c>
      <c r="O499" s="41">
        <v>9.4560704846987474E-7</v>
      </c>
    </row>
    <row r="500" spans="2:15" ht="15" x14ac:dyDescent="0.25">
      <c r="B500" s="43" t="s">
        <v>3171</v>
      </c>
      <c r="C500" s="3" t="s">
        <v>2622</v>
      </c>
      <c r="D500" s="3" t="s">
        <v>3178</v>
      </c>
      <c r="E500" s="3" t="s">
        <v>89</v>
      </c>
      <c r="F500" s="3" t="s">
        <v>703</v>
      </c>
      <c r="G500" s="10">
        <v>0</v>
      </c>
      <c r="H500" s="3" t="s">
        <v>49</v>
      </c>
      <c r="I500" s="41">
        <v>4.4999999999999998E-2</v>
      </c>
      <c r="J500" s="41">
        <v>0</v>
      </c>
      <c r="K500" s="10">
        <v>7662</v>
      </c>
      <c r="L500" s="10">
        <v>100.53</v>
      </c>
      <c r="M500" s="10">
        <v>29.616529999999997</v>
      </c>
      <c r="N500" s="41">
        <v>3.4689404658648535E-5</v>
      </c>
      <c r="O500" s="41">
        <v>6.2139936716959254E-6</v>
      </c>
    </row>
    <row r="501" spans="2:15" ht="15" x14ac:dyDescent="0.25">
      <c r="B501" s="43" t="s">
        <v>3171</v>
      </c>
      <c r="C501" s="3" t="s">
        <v>2622</v>
      </c>
      <c r="D501" s="3" t="s">
        <v>3179</v>
      </c>
      <c r="E501" s="3" t="s">
        <v>89</v>
      </c>
      <c r="F501" s="3" t="s">
        <v>703</v>
      </c>
      <c r="G501" s="10">
        <v>0</v>
      </c>
      <c r="H501" s="3" t="s">
        <v>49</v>
      </c>
      <c r="I501" s="41">
        <v>4.4999999999999998E-2</v>
      </c>
      <c r="J501" s="41">
        <v>0</v>
      </c>
      <c r="K501" s="10">
        <v>2714</v>
      </c>
      <c r="L501" s="10">
        <v>100.54</v>
      </c>
      <c r="M501" s="10">
        <v>10.491680000000001</v>
      </c>
      <c r="N501" s="41">
        <v>1.2288750001065274E-5</v>
      </c>
      <c r="O501" s="41">
        <v>2.2013123456886651E-6</v>
      </c>
    </row>
    <row r="502" spans="2:15" ht="15" x14ac:dyDescent="0.25">
      <c r="B502" s="43" t="s">
        <v>3171</v>
      </c>
      <c r="C502" s="3" t="s">
        <v>2622</v>
      </c>
      <c r="D502" s="3" t="s">
        <v>3180</v>
      </c>
      <c r="E502" s="3" t="s">
        <v>89</v>
      </c>
      <c r="F502" s="3" t="s">
        <v>703</v>
      </c>
      <c r="G502" s="10">
        <v>0</v>
      </c>
      <c r="H502" s="3" t="s">
        <v>49</v>
      </c>
      <c r="I502" s="41">
        <v>4.4999999999999998E-2</v>
      </c>
      <c r="J502" s="41">
        <v>0</v>
      </c>
      <c r="K502" s="10">
        <v>3470</v>
      </c>
      <c r="L502" s="10">
        <v>100.54</v>
      </c>
      <c r="M502" s="10">
        <v>13.414200000000001</v>
      </c>
      <c r="N502" s="41">
        <v>1.5711854561356217E-5</v>
      </c>
      <c r="O502" s="41">
        <v>2.8145010205741018E-6</v>
      </c>
    </row>
    <row r="503" spans="2:15" ht="15" x14ac:dyDescent="0.25">
      <c r="B503" s="43" t="s">
        <v>3171</v>
      </c>
      <c r="C503" s="3" t="s">
        <v>2622</v>
      </c>
      <c r="D503" s="3" t="s">
        <v>3181</v>
      </c>
      <c r="E503" s="3" t="s">
        <v>89</v>
      </c>
      <c r="F503" s="3" t="s">
        <v>703</v>
      </c>
      <c r="G503" s="10">
        <v>0</v>
      </c>
      <c r="H503" s="3" t="s">
        <v>49</v>
      </c>
      <c r="I503" s="41">
        <v>4.4999999999999998E-2</v>
      </c>
      <c r="J503" s="41">
        <v>0</v>
      </c>
      <c r="K503" s="10">
        <v>4892</v>
      </c>
      <c r="L503" s="10">
        <v>100.53</v>
      </c>
      <c r="M503" s="10">
        <v>18.90943</v>
      </c>
      <c r="N503" s="41">
        <v>2.2148336389657685E-5</v>
      </c>
      <c r="O503" s="41">
        <v>3.9674829683078031E-6</v>
      </c>
    </row>
    <row r="504" spans="2:15" ht="15" x14ac:dyDescent="0.25">
      <c r="B504" s="43" t="s">
        <v>3171</v>
      </c>
      <c r="C504" s="3" t="s">
        <v>2622</v>
      </c>
      <c r="D504" s="3" t="s">
        <v>3182</v>
      </c>
      <c r="E504" s="3" t="s">
        <v>89</v>
      </c>
      <c r="F504" s="3" t="s">
        <v>703</v>
      </c>
      <c r="G504" s="10">
        <v>0</v>
      </c>
      <c r="H504" s="3" t="s">
        <v>49</v>
      </c>
      <c r="I504" s="41">
        <v>4.4999999999999998E-2</v>
      </c>
      <c r="J504" s="41">
        <v>0</v>
      </c>
      <c r="K504" s="10">
        <v>3455</v>
      </c>
      <c r="L504" s="10">
        <v>100.53</v>
      </c>
      <c r="M504" s="10">
        <v>13.35488</v>
      </c>
      <c r="N504" s="41">
        <v>1.5642373920499537E-5</v>
      </c>
      <c r="O504" s="41">
        <v>2.8020547919104124E-6</v>
      </c>
    </row>
    <row r="505" spans="2:15" ht="15" x14ac:dyDescent="0.25">
      <c r="B505" s="43" t="s">
        <v>3171</v>
      </c>
      <c r="C505" s="3" t="s">
        <v>2622</v>
      </c>
      <c r="D505" s="3" t="s">
        <v>3183</v>
      </c>
      <c r="E505" s="3" t="s">
        <v>89</v>
      </c>
      <c r="F505" s="3" t="s">
        <v>703</v>
      </c>
      <c r="G505" s="10">
        <v>0</v>
      </c>
      <c r="H505" s="3" t="s">
        <v>49</v>
      </c>
      <c r="I505" s="41">
        <v>4.4999999999999998E-2</v>
      </c>
      <c r="J505" s="41">
        <v>0</v>
      </c>
      <c r="K505" s="10">
        <v>4715</v>
      </c>
      <c r="L505" s="10">
        <v>100.45</v>
      </c>
      <c r="M505" s="10">
        <v>18.210750000000001</v>
      </c>
      <c r="N505" s="41">
        <v>2.1329982813229097E-5</v>
      </c>
      <c r="O505" s="41">
        <v>3.8208893903788388E-6</v>
      </c>
    </row>
    <row r="506" spans="2:15" ht="15" x14ac:dyDescent="0.25">
      <c r="B506" s="43" t="s">
        <v>3171</v>
      </c>
      <c r="C506" s="3" t="s">
        <v>2622</v>
      </c>
      <c r="D506" s="3" t="s">
        <v>3184</v>
      </c>
      <c r="E506" s="3" t="s">
        <v>89</v>
      </c>
      <c r="F506" s="3" t="s">
        <v>703</v>
      </c>
      <c r="G506" s="10">
        <v>0</v>
      </c>
      <c r="H506" s="3" t="s">
        <v>49</v>
      </c>
      <c r="I506" s="41">
        <v>4.4999999999999998E-2</v>
      </c>
      <c r="J506" s="41">
        <v>0</v>
      </c>
      <c r="K506" s="10">
        <v>2862</v>
      </c>
      <c r="L506" s="10">
        <v>100.45</v>
      </c>
      <c r="M506" s="10">
        <v>11.05391</v>
      </c>
      <c r="N506" s="41">
        <v>1.2947281705530042E-5</v>
      </c>
      <c r="O506" s="41">
        <v>2.3192766602804691E-6</v>
      </c>
    </row>
    <row r="507" spans="2:15" ht="15" x14ac:dyDescent="0.25">
      <c r="B507" s="43" t="s">
        <v>3171</v>
      </c>
      <c r="C507" s="3" t="s">
        <v>2622</v>
      </c>
      <c r="D507" s="3" t="s">
        <v>3185</v>
      </c>
      <c r="E507" s="3" t="s">
        <v>89</v>
      </c>
      <c r="F507" s="3" t="s">
        <v>703</v>
      </c>
      <c r="G507" s="10">
        <v>0</v>
      </c>
      <c r="H507" s="3" t="s">
        <v>49</v>
      </c>
      <c r="I507" s="41">
        <v>4.4999999999999998E-2</v>
      </c>
      <c r="J507" s="41">
        <v>0</v>
      </c>
      <c r="K507" s="10">
        <v>779</v>
      </c>
      <c r="L507" s="10">
        <v>100.18</v>
      </c>
      <c r="M507" s="10">
        <v>3.0006499999999998</v>
      </c>
      <c r="N507" s="41">
        <v>3.514617076645162E-6</v>
      </c>
      <c r="O507" s="41">
        <v>6.2958152460718326E-7</v>
      </c>
    </row>
    <row r="508" spans="2:15" ht="15" x14ac:dyDescent="0.25">
      <c r="B508" s="43" t="s">
        <v>3171</v>
      </c>
      <c r="C508" s="3" t="s">
        <v>2580</v>
      </c>
      <c r="D508" s="3" t="s">
        <v>3186</v>
      </c>
      <c r="E508" s="3" t="s">
        <v>89</v>
      </c>
      <c r="F508" s="3" t="s">
        <v>703</v>
      </c>
      <c r="G508" s="10">
        <v>0</v>
      </c>
      <c r="H508" s="3" t="s">
        <v>49</v>
      </c>
      <c r="I508" s="41">
        <v>0</v>
      </c>
      <c r="J508" s="41">
        <v>0</v>
      </c>
      <c r="K508" s="10">
        <v>0</v>
      </c>
      <c r="L508" s="10">
        <v>100</v>
      </c>
      <c r="M508" s="10">
        <v>0</v>
      </c>
      <c r="N508" s="41">
        <v>0</v>
      </c>
      <c r="O508" s="41">
        <v>0</v>
      </c>
    </row>
    <row r="509" spans="2:15" ht="15" x14ac:dyDescent="0.25">
      <c r="B509" s="43" t="s">
        <v>3187</v>
      </c>
      <c r="C509" s="3" t="s">
        <v>2580</v>
      </c>
      <c r="D509" s="3" t="s">
        <v>3188</v>
      </c>
      <c r="E509" s="3" t="s">
        <v>89</v>
      </c>
      <c r="F509" s="3" t="s">
        <v>703</v>
      </c>
      <c r="G509" s="10">
        <v>2.6600000000000006</v>
      </c>
      <c r="H509" s="3" t="s">
        <v>49</v>
      </c>
      <c r="I509" s="41">
        <v>9.7500000000000003E-2</v>
      </c>
      <c r="J509" s="41">
        <v>9.9099999999999994E-2</v>
      </c>
      <c r="K509" s="10">
        <v>17996.11</v>
      </c>
      <c r="L509" s="10">
        <v>101.53</v>
      </c>
      <c r="M509" s="10">
        <v>70.253730000000004</v>
      </c>
      <c r="N509" s="41">
        <v>8.2287157501214253E-5</v>
      </c>
      <c r="O509" s="41">
        <v>1.4740289751467653E-5</v>
      </c>
    </row>
    <row r="510" spans="2:15" ht="15" x14ac:dyDescent="0.25">
      <c r="B510" s="43" t="s">
        <v>3189</v>
      </c>
      <c r="C510" s="3" t="s">
        <v>2580</v>
      </c>
      <c r="D510" s="3" t="s">
        <v>3190</v>
      </c>
      <c r="E510" s="3" t="s">
        <v>89</v>
      </c>
      <c r="F510" s="3" t="s">
        <v>703</v>
      </c>
      <c r="G510" s="10">
        <v>3.2499999999999996</v>
      </c>
      <c r="H510" s="3" t="s">
        <v>49</v>
      </c>
      <c r="I510" s="41">
        <v>0.14731900000000001</v>
      </c>
      <c r="J510" s="41">
        <v>0.14600000000000002</v>
      </c>
      <c r="K510" s="10">
        <v>49629.25</v>
      </c>
      <c r="L510" s="10">
        <v>105.13</v>
      </c>
      <c r="M510" s="10">
        <v>200.61376000000001</v>
      </c>
      <c r="N510" s="41">
        <v>2.3497593744888415E-4</v>
      </c>
      <c r="O510" s="41">
        <v>4.2091785739083052E-5</v>
      </c>
    </row>
    <row r="511" spans="2:15" ht="15" x14ac:dyDescent="0.25">
      <c r="B511" s="43" t="s">
        <v>3189</v>
      </c>
      <c r="C511" s="3" t="s">
        <v>2580</v>
      </c>
      <c r="D511" s="3" t="s">
        <v>3191</v>
      </c>
      <c r="E511" s="3" t="s">
        <v>89</v>
      </c>
      <c r="F511" s="3" t="s">
        <v>703</v>
      </c>
      <c r="G511" s="10">
        <v>3.29</v>
      </c>
      <c r="H511" s="3" t="s">
        <v>49</v>
      </c>
      <c r="I511" s="41">
        <v>0.14731900000000001</v>
      </c>
      <c r="J511" s="41">
        <v>0.1484</v>
      </c>
      <c r="K511" s="10">
        <v>31398.86</v>
      </c>
      <c r="L511" s="10">
        <v>104.48</v>
      </c>
      <c r="M511" s="10">
        <v>126.13726000000001</v>
      </c>
      <c r="N511" s="41">
        <v>1.4774271174486554E-4</v>
      </c>
      <c r="O511" s="41">
        <v>2.6465495296210046E-5</v>
      </c>
    </row>
    <row r="512" spans="2:15" ht="15" x14ac:dyDescent="0.25">
      <c r="B512" s="43" t="s">
        <v>3189</v>
      </c>
      <c r="C512" s="3" t="s">
        <v>2580</v>
      </c>
      <c r="D512" s="3" t="s">
        <v>3192</v>
      </c>
      <c r="E512" s="3" t="s">
        <v>89</v>
      </c>
      <c r="F512" s="3" t="s">
        <v>703</v>
      </c>
      <c r="G512" s="10">
        <v>3.2301981741646024</v>
      </c>
      <c r="H512" s="3" t="s">
        <v>49</v>
      </c>
      <c r="I512" s="41">
        <v>0.147284</v>
      </c>
      <c r="J512" s="41">
        <v>0.15229603651670792</v>
      </c>
      <c r="K512" s="10">
        <v>581.29999999999995</v>
      </c>
      <c r="L512" s="10">
        <v>103.31</v>
      </c>
      <c r="M512" s="10">
        <v>2.3090800000000002</v>
      </c>
      <c r="N512" s="41">
        <v>2.7045913383233007E-6</v>
      </c>
      <c r="O512" s="41">
        <v>4.8447973167145618E-7</v>
      </c>
    </row>
    <row r="513" spans="2:15" ht="15" x14ac:dyDescent="0.25">
      <c r="B513" s="43" t="s">
        <v>3193</v>
      </c>
      <c r="C513" s="3" t="s">
        <v>2580</v>
      </c>
      <c r="D513" s="3" t="s">
        <v>3194</v>
      </c>
      <c r="E513" s="3" t="s">
        <v>89</v>
      </c>
      <c r="F513" s="3" t="s">
        <v>703</v>
      </c>
      <c r="G513" s="10">
        <v>2.09</v>
      </c>
      <c r="H513" s="3" t="s">
        <v>49</v>
      </c>
      <c r="I513" s="41">
        <v>0.13138</v>
      </c>
      <c r="J513" s="41">
        <v>0.14410000000000001</v>
      </c>
      <c r="K513" s="10">
        <v>615003.32999999996</v>
      </c>
      <c r="L513" s="10">
        <v>101.99</v>
      </c>
      <c r="M513" s="10">
        <v>2411.7450899999999</v>
      </c>
      <c r="N513" s="41">
        <v>2.8248414436302543E-3</v>
      </c>
      <c r="O513" s="41">
        <v>5.0602041248599082E-4</v>
      </c>
    </row>
    <row r="514" spans="2:15" ht="15" x14ac:dyDescent="0.25">
      <c r="B514" s="43" t="s">
        <v>3193</v>
      </c>
      <c r="C514" s="3" t="s">
        <v>2580</v>
      </c>
      <c r="D514" s="3" t="s">
        <v>3195</v>
      </c>
      <c r="E514" s="3" t="s">
        <v>89</v>
      </c>
      <c r="F514" s="3" t="s">
        <v>703</v>
      </c>
      <c r="G514" s="10">
        <v>2.12</v>
      </c>
      <c r="H514" s="3" t="s">
        <v>49</v>
      </c>
      <c r="I514" s="41">
        <v>0.13231899999999999</v>
      </c>
      <c r="J514" s="41">
        <v>0.12990000000000002</v>
      </c>
      <c r="K514" s="10">
        <v>5651.8600000000006</v>
      </c>
      <c r="L514" s="10">
        <v>103.38</v>
      </c>
      <c r="M514" s="10">
        <v>22.46593</v>
      </c>
      <c r="N514" s="41">
        <v>2.6314012370891257E-5</v>
      </c>
      <c r="O514" s="41">
        <v>4.7136901874987944E-6</v>
      </c>
    </row>
    <row r="515" spans="2:15" ht="15" x14ac:dyDescent="0.25">
      <c r="B515" s="43" t="s">
        <v>3193</v>
      </c>
      <c r="C515" s="3" t="s">
        <v>2580</v>
      </c>
      <c r="D515" s="3" t="s">
        <v>3196</v>
      </c>
      <c r="E515" s="3" t="s">
        <v>89</v>
      </c>
      <c r="F515" s="3" t="s">
        <v>703</v>
      </c>
      <c r="G515" s="10">
        <v>2.1199999999999997</v>
      </c>
      <c r="H515" s="3" t="s">
        <v>49</v>
      </c>
      <c r="I515" s="41">
        <v>0.13231899999999999</v>
      </c>
      <c r="J515" s="41">
        <v>0.1305</v>
      </c>
      <c r="K515" s="10">
        <v>66348.150000000009</v>
      </c>
      <c r="L515" s="10">
        <v>103.25</v>
      </c>
      <c r="M515" s="10">
        <v>263.39967000000001</v>
      </c>
      <c r="N515" s="41">
        <v>3.0851614755626294E-4</v>
      </c>
      <c r="O515" s="41">
        <v>5.5265214476739693E-5</v>
      </c>
    </row>
    <row r="516" spans="2:15" ht="15" x14ac:dyDescent="0.25">
      <c r="B516" s="43" t="s">
        <v>3193</v>
      </c>
      <c r="C516" s="3" t="s">
        <v>2580</v>
      </c>
      <c r="D516" s="3" t="s">
        <v>3197</v>
      </c>
      <c r="E516" s="3" t="s">
        <v>89</v>
      </c>
      <c r="F516" s="3" t="s">
        <v>703</v>
      </c>
      <c r="G516" s="10">
        <v>2.1199999999999997</v>
      </c>
      <c r="H516" s="3" t="s">
        <v>49</v>
      </c>
      <c r="I516" s="41">
        <v>0.13228400000000001</v>
      </c>
      <c r="J516" s="41">
        <v>0.1368</v>
      </c>
      <c r="K516" s="10">
        <v>6768.49</v>
      </c>
      <c r="L516" s="10">
        <v>102.08</v>
      </c>
      <c r="M516" s="10">
        <v>26.566170000000003</v>
      </c>
      <c r="N516" s="41">
        <v>3.1116562992371125E-5</v>
      </c>
      <c r="O516" s="41">
        <v>5.5739822410389802E-6</v>
      </c>
    </row>
    <row r="517" spans="2:15" ht="15" x14ac:dyDescent="0.25">
      <c r="B517" s="43" t="s">
        <v>3198</v>
      </c>
      <c r="C517" s="3" t="s">
        <v>2580</v>
      </c>
      <c r="D517" s="3" t="s">
        <v>3199</v>
      </c>
      <c r="E517" s="3" t="s">
        <v>89</v>
      </c>
      <c r="F517" s="3" t="s">
        <v>703</v>
      </c>
      <c r="G517" s="10">
        <v>1</v>
      </c>
      <c r="H517" s="3" t="s">
        <v>49</v>
      </c>
      <c r="I517" s="41">
        <v>0.127223</v>
      </c>
      <c r="J517" s="41">
        <v>9.1199999999999989E-2</v>
      </c>
      <c r="K517" s="10">
        <v>478575.45999999996</v>
      </c>
      <c r="L517" s="10">
        <v>105.21</v>
      </c>
      <c r="M517" s="10">
        <v>1935.9930299999999</v>
      </c>
      <c r="N517" s="41">
        <v>2.2676000744851978E-3</v>
      </c>
      <c r="O517" s="41">
        <v>4.0620047105003254E-4</v>
      </c>
    </row>
    <row r="518" spans="2:15" x14ac:dyDescent="0.2">
      <c r="B518" s="44"/>
      <c r="C518" s="45"/>
      <c r="D518" s="45"/>
      <c r="E518" s="45"/>
      <c r="F518" s="45"/>
      <c r="G518" s="14"/>
      <c r="H518" s="45"/>
      <c r="I518" s="14"/>
      <c r="J518" s="14"/>
      <c r="K518" s="14"/>
      <c r="L518" s="14"/>
      <c r="M518" s="14"/>
      <c r="N518" s="14"/>
      <c r="O518" s="14"/>
    </row>
    <row r="519" spans="2:15" ht="15" x14ac:dyDescent="0.25">
      <c r="B519" s="9" t="s">
        <v>3144</v>
      </c>
      <c r="C519" s="37"/>
      <c r="D519" s="37"/>
      <c r="E519" s="37"/>
      <c r="F519" s="37"/>
      <c r="G519" s="10">
        <v>0</v>
      </c>
      <c r="H519" s="37"/>
      <c r="I519" s="41"/>
      <c r="J519" s="41">
        <v>0</v>
      </c>
      <c r="K519" s="10"/>
      <c r="L519" s="10"/>
      <c r="M519" s="10">
        <v>0</v>
      </c>
      <c r="N519" s="41">
        <v>0</v>
      </c>
      <c r="O519" s="41">
        <v>0</v>
      </c>
    </row>
    <row r="520" spans="2:15" ht="15" x14ac:dyDescent="0.25">
      <c r="B520" s="42" t="s">
        <v>3144</v>
      </c>
      <c r="C520" s="37"/>
      <c r="D520" s="37"/>
      <c r="E520" s="37"/>
      <c r="F520" s="37"/>
      <c r="G520" s="4"/>
      <c r="H520" s="37"/>
      <c r="I520" s="4"/>
      <c r="J520" s="4"/>
      <c r="K520" s="4"/>
      <c r="L520" s="4"/>
      <c r="M520" s="4"/>
      <c r="N520" s="4"/>
      <c r="O520" s="4"/>
    </row>
    <row r="521" spans="2:15" ht="15" x14ac:dyDescent="0.25">
      <c r="B521" s="43"/>
      <c r="C521" s="3" t="s">
        <v>88</v>
      </c>
      <c r="D521" s="3"/>
      <c r="E521" s="3"/>
      <c r="F521" s="3"/>
      <c r="G521" s="10">
        <v>0</v>
      </c>
      <c r="H521" s="3" t="s">
        <v>88</v>
      </c>
      <c r="I521" s="41">
        <v>0</v>
      </c>
      <c r="J521" s="41">
        <v>0</v>
      </c>
      <c r="K521" s="10">
        <v>0</v>
      </c>
      <c r="L521" s="10">
        <v>0</v>
      </c>
      <c r="M521" s="10">
        <v>0</v>
      </c>
      <c r="N521" s="41">
        <v>0</v>
      </c>
      <c r="O521" s="41">
        <v>0</v>
      </c>
    </row>
    <row r="522" spans="2:15" x14ac:dyDescent="0.2">
      <c r="B522" s="44"/>
      <c r="C522" s="45"/>
      <c r="D522" s="45"/>
      <c r="E522" s="45"/>
      <c r="F522" s="45"/>
      <c r="G522" s="14"/>
      <c r="H522" s="45"/>
      <c r="I522" s="14"/>
      <c r="J522" s="14"/>
      <c r="K522" s="14"/>
      <c r="L522" s="14"/>
      <c r="M522" s="14"/>
      <c r="N522" s="14"/>
      <c r="O522" s="14"/>
    </row>
    <row r="523" spans="2:15" x14ac:dyDescent="0.2">
      <c r="B523" s="33"/>
      <c r="C523" s="48"/>
      <c r="D523" s="48"/>
      <c r="E523" s="48"/>
      <c r="F523" s="48"/>
      <c r="G523" s="49"/>
      <c r="H523" s="48"/>
      <c r="I523" s="49"/>
      <c r="J523" s="49"/>
      <c r="K523" s="49"/>
      <c r="L523" s="49"/>
      <c r="M523" s="49"/>
      <c r="N523" s="49"/>
      <c r="O523" s="49"/>
    </row>
    <row r="525" spans="2:15" x14ac:dyDescent="0.2">
      <c r="B525" s="35" t="s">
        <v>59</v>
      </c>
    </row>
    <row r="527" spans="2:15" x14ac:dyDescent="0.2">
      <c r="B527" s="36" t="s">
        <v>60</v>
      </c>
    </row>
  </sheetData>
  <autoFilter ref="B9:O521"/>
  <hyperlinks>
    <hyperlink ref="B527" r:id="rId1"/>
  </hyperlinks>
  <pageMargins left="0.7" right="0.7" top="0.75" bottom="0.75" header="0.3" footer="0.3"/>
  <pageSetup paperSize="9" fitToHeight="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showGridLines="0" rightToLeft="1" zoomScale="80" zoomScaleNormal="80" workbookViewId="0">
      <pane ySplit="9" topLeftCell="A10" activePane="bottomLeft" state="frozen"/>
      <selection pane="bottomLeft" activeCell="O10" sqref="O10:O37"/>
    </sheetView>
  </sheetViews>
  <sheetFormatPr defaultRowHeight="14.25" x14ac:dyDescent="0.2"/>
  <cols>
    <col min="2" max="2" width="43.625" bestFit="1" customWidth="1"/>
    <col min="3" max="3" width="28" bestFit="1" customWidth="1"/>
    <col min="4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3226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30" x14ac:dyDescent="0.2">
      <c r="B7" s="50" t="s">
        <v>1943</v>
      </c>
      <c r="C7" s="27" t="s">
        <v>61</v>
      </c>
      <c r="D7" s="27" t="s">
        <v>62</v>
      </c>
      <c r="E7" s="27" t="s">
        <v>113</v>
      </c>
      <c r="F7" s="27" t="s">
        <v>63</v>
      </c>
      <c r="G7" s="27" t="s">
        <v>233</v>
      </c>
      <c r="H7" s="27" t="s">
        <v>64</v>
      </c>
      <c r="I7" s="27" t="s">
        <v>3227</v>
      </c>
      <c r="J7" s="27" t="s">
        <v>115</v>
      </c>
      <c r="K7" s="27" t="s">
        <v>128</v>
      </c>
      <c r="L7" s="27" t="s">
        <v>129</v>
      </c>
      <c r="M7" s="27" t="s">
        <v>0</v>
      </c>
      <c r="N7" s="27" t="s">
        <v>116</v>
      </c>
      <c r="O7" s="27" t="s">
        <v>117</v>
      </c>
    </row>
    <row r="8" spans="2:15" ht="15" x14ac:dyDescent="0.2">
      <c r="B8" s="50"/>
      <c r="C8" s="52"/>
      <c r="D8" s="52"/>
      <c r="E8" s="52"/>
      <c r="F8" s="52"/>
      <c r="G8" s="52" t="s">
        <v>235</v>
      </c>
      <c r="H8" s="52"/>
      <c r="I8" s="52" t="s">
        <v>42</v>
      </c>
      <c r="J8" s="52" t="s">
        <v>42</v>
      </c>
      <c r="K8" s="52" t="s">
        <v>236</v>
      </c>
      <c r="L8" s="52" t="s">
        <v>237</v>
      </c>
      <c r="M8" s="52" t="s">
        <v>41</v>
      </c>
      <c r="N8" s="52" t="s">
        <v>42</v>
      </c>
      <c r="O8" s="52" t="s">
        <v>42</v>
      </c>
    </row>
    <row r="9" spans="2:15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  <c r="L9" s="52" t="s">
        <v>125</v>
      </c>
      <c r="M9" s="52" t="s">
        <v>238</v>
      </c>
      <c r="N9" s="52" t="s">
        <v>239</v>
      </c>
      <c r="O9" s="52" t="s">
        <v>240</v>
      </c>
    </row>
    <row r="10" spans="2:15" ht="15" x14ac:dyDescent="0.25">
      <c r="B10" s="16" t="s">
        <v>3225</v>
      </c>
      <c r="C10" s="46"/>
      <c r="D10" s="46"/>
      <c r="E10" s="46"/>
      <c r="F10" s="46"/>
      <c r="G10" s="17">
        <v>2.7336012523916597</v>
      </c>
      <c r="H10" s="46"/>
      <c r="I10" s="47"/>
      <c r="J10" s="47">
        <v>8.3496766609887571E-3</v>
      </c>
      <c r="K10" s="17"/>
      <c r="L10" s="17"/>
      <c r="M10" s="17">
        <v>12653.458086493001</v>
      </c>
      <c r="N10" s="47">
        <v>1</v>
      </c>
      <c r="O10" s="47">
        <v>2.6548859192666108E-3</v>
      </c>
    </row>
    <row r="11" spans="2:15" ht="15" x14ac:dyDescent="0.25">
      <c r="B11" s="6" t="s">
        <v>66</v>
      </c>
      <c r="C11" s="38"/>
      <c r="D11" s="38"/>
      <c r="E11" s="38"/>
      <c r="F11" s="38"/>
      <c r="G11" s="40">
        <v>2.7336012523916597</v>
      </c>
      <c r="H11" s="38"/>
      <c r="I11" s="39"/>
      <c r="J11" s="39">
        <v>8.3496766609887571E-3</v>
      </c>
      <c r="K11" s="40"/>
      <c r="L11" s="40"/>
      <c r="M11" s="40">
        <v>12653.458086493001</v>
      </c>
      <c r="N11" s="39">
        <v>1</v>
      </c>
      <c r="O11" s="39">
        <v>2.6548859192666108E-3</v>
      </c>
    </row>
    <row r="12" spans="2:15" ht="15" x14ac:dyDescent="0.25">
      <c r="B12" s="9" t="s">
        <v>3203</v>
      </c>
      <c r="C12" s="37"/>
      <c r="D12" s="37"/>
      <c r="E12" s="37"/>
      <c r="F12" s="37"/>
      <c r="G12" s="10">
        <v>2.7336012523916597</v>
      </c>
      <c r="H12" s="37"/>
      <c r="I12" s="41"/>
      <c r="J12" s="41">
        <v>8.3496766609887571E-3</v>
      </c>
      <c r="K12" s="10"/>
      <c r="L12" s="10"/>
      <c r="M12" s="10">
        <v>12653.458086493001</v>
      </c>
      <c r="N12" s="41">
        <v>1</v>
      </c>
      <c r="O12" s="41">
        <v>2.6548859192666108E-3</v>
      </c>
    </row>
    <row r="13" spans="2:15" ht="15" x14ac:dyDescent="0.25">
      <c r="B13" s="11" t="s">
        <v>3204</v>
      </c>
      <c r="C13" s="3" t="s">
        <v>3205</v>
      </c>
      <c r="D13" s="3" t="s">
        <v>71</v>
      </c>
      <c r="E13" s="3" t="s">
        <v>72</v>
      </c>
      <c r="F13" s="3" t="s">
        <v>73</v>
      </c>
      <c r="G13" s="10">
        <v>0</v>
      </c>
      <c r="H13" s="3" t="s">
        <v>74</v>
      </c>
      <c r="I13" s="41">
        <v>5.2999999999999999E-2</v>
      </c>
      <c r="J13" s="41">
        <v>0</v>
      </c>
      <c r="K13" s="10">
        <v>183235.834538</v>
      </c>
      <c r="L13" s="10">
        <v>162.91</v>
      </c>
      <c r="M13" s="10">
        <v>298.50949819200002</v>
      </c>
      <c r="N13" s="41">
        <v>2.3591139762073856E-2</v>
      </c>
      <c r="O13" s="41">
        <v>6.2631784773780537E-5</v>
      </c>
    </row>
    <row r="14" spans="2:15" ht="15" x14ac:dyDescent="0.25">
      <c r="B14" s="11" t="s">
        <v>3206</v>
      </c>
      <c r="C14" s="3" t="s">
        <v>3207</v>
      </c>
      <c r="D14" s="3" t="s">
        <v>71</v>
      </c>
      <c r="E14" s="3" t="s">
        <v>72</v>
      </c>
      <c r="F14" s="3" t="s">
        <v>73</v>
      </c>
      <c r="G14" s="10">
        <v>8.0200000000013567</v>
      </c>
      <c r="H14" s="3" t="s">
        <v>74</v>
      </c>
      <c r="I14" s="41">
        <v>5.2999999999999999E-2</v>
      </c>
      <c r="J14" s="41">
        <v>1.4700000000004322E-2</v>
      </c>
      <c r="K14" s="10">
        <v>91617.914214000004</v>
      </c>
      <c r="L14" s="10">
        <v>162.88</v>
      </c>
      <c r="M14" s="10">
        <v>149.227258683</v>
      </c>
      <c r="N14" s="41">
        <v>1.179339731976458E-2</v>
      </c>
      <c r="O14" s="41">
        <v>3.1310124484559566E-5</v>
      </c>
    </row>
    <row r="15" spans="2:15" ht="15" x14ac:dyDescent="0.25">
      <c r="B15" s="11" t="s">
        <v>3208</v>
      </c>
      <c r="C15" s="3" t="s">
        <v>3209</v>
      </c>
      <c r="D15" s="3" t="s">
        <v>71</v>
      </c>
      <c r="E15" s="3" t="s">
        <v>72</v>
      </c>
      <c r="F15" s="3" t="s">
        <v>73</v>
      </c>
      <c r="G15" s="10">
        <v>3.27</v>
      </c>
      <c r="H15" s="3" t="s">
        <v>74</v>
      </c>
      <c r="I15" s="41">
        <v>6.0999999999999999E-2</v>
      </c>
      <c r="J15" s="41">
        <v>8.0999999999999996E-3</v>
      </c>
      <c r="K15" s="10">
        <v>2100000</v>
      </c>
      <c r="L15" s="10">
        <v>141.72999999999999</v>
      </c>
      <c r="M15" s="10">
        <v>2976.33</v>
      </c>
      <c r="N15" s="41">
        <v>0.23521870303400291</v>
      </c>
      <c r="O15" s="41">
        <v>6.2447882263312875E-4</v>
      </c>
    </row>
    <row r="16" spans="2:15" ht="15" x14ac:dyDescent="0.25">
      <c r="B16" s="11" t="s">
        <v>3210</v>
      </c>
      <c r="C16" s="3" t="s">
        <v>3211</v>
      </c>
      <c r="D16" s="3" t="s">
        <v>78</v>
      </c>
      <c r="E16" s="3" t="s">
        <v>72</v>
      </c>
      <c r="F16" s="3" t="s">
        <v>73</v>
      </c>
      <c r="G16" s="10">
        <v>3.0000000000001066</v>
      </c>
      <c r="H16" s="3" t="s">
        <v>74</v>
      </c>
      <c r="I16" s="41">
        <v>9.7000000000000003E-3</v>
      </c>
      <c r="J16" s="41">
        <v>7.2999999999982697E-3</v>
      </c>
      <c r="K16" s="10">
        <v>3113464.1520559997</v>
      </c>
      <c r="L16" s="10">
        <v>100.72</v>
      </c>
      <c r="M16" s="10">
        <v>3135.8810938070001</v>
      </c>
      <c r="N16" s="41">
        <v>0.24782799076518161</v>
      </c>
      <c r="O16" s="41">
        <v>6.5795504308261625E-4</v>
      </c>
    </row>
    <row r="17" spans="2:15" ht="15" x14ac:dyDescent="0.25">
      <c r="B17" s="11" t="s">
        <v>3212</v>
      </c>
      <c r="C17" s="3" t="s">
        <v>3213</v>
      </c>
      <c r="D17" s="3" t="s">
        <v>71</v>
      </c>
      <c r="E17" s="3" t="s">
        <v>72</v>
      </c>
      <c r="F17" s="3" t="s">
        <v>73</v>
      </c>
      <c r="G17" s="10">
        <v>8.0099999999970759</v>
      </c>
      <c r="H17" s="3" t="s">
        <v>74</v>
      </c>
      <c r="I17" s="41">
        <v>5.2999999999999999E-2</v>
      </c>
      <c r="J17" s="41">
        <v>1.4700000000018061E-2</v>
      </c>
      <c r="K17" s="10">
        <v>54970.747552000001</v>
      </c>
      <c r="L17" s="10">
        <v>162.86000000000001</v>
      </c>
      <c r="M17" s="10">
        <v>89.525359471000002</v>
      </c>
      <c r="N17" s="41">
        <v>7.0751694010481063E-3</v>
      </c>
      <c r="O17" s="41">
        <v>1.8783767619268598E-5</v>
      </c>
    </row>
    <row r="18" spans="2:15" ht="15" x14ac:dyDescent="0.25">
      <c r="B18" s="11" t="s">
        <v>3214</v>
      </c>
      <c r="C18" s="3" t="s">
        <v>3215</v>
      </c>
      <c r="D18" s="3" t="s">
        <v>71</v>
      </c>
      <c r="E18" s="3" t="s">
        <v>72</v>
      </c>
      <c r="F18" s="3" t="s">
        <v>73</v>
      </c>
      <c r="G18" s="10">
        <v>1.6900000000000399</v>
      </c>
      <c r="H18" s="3" t="s">
        <v>74</v>
      </c>
      <c r="I18" s="41">
        <v>6.7000000000000002E-3</v>
      </c>
      <c r="J18" s="41">
        <v>9.7999999999997447E-3</v>
      </c>
      <c r="K18" s="10">
        <v>2328011.2622770001</v>
      </c>
      <c r="L18" s="10">
        <v>99.68</v>
      </c>
      <c r="M18" s="10">
        <v>2320.5616262379999</v>
      </c>
      <c r="N18" s="41">
        <v>0.18339347318146137</v>
      </c>
      <c r="O18" s="41">
        <v>4.8688874963486063E-4</v>
      </c>
    </row>
    <row r="19" spans="2:15" ht="15" x14ac:dyDescent="0.25">
      <c r="B19" s="11" t="s">
        <v>3216</v>
      </c>
      <c r="C19" s="3" t="s">
        <v>3217</v>
      </c>
      <c r="D19" s="3" t="s">
        <v>71</v>
      </c>
      <c r="E19" s="3" t="s">
        <v>72</v>
      </c>
      <c r="F19" s="3" t="s">
        <v>73</v>
      </c>
      <c r="G19" s="10">
        <v>0.22999999997182022</v>
      </c>
      <c r="H19" s="3" t="s">
        <v>74</v>
      </c>
      <c r="I19" s="41">
        <v>5.3499999999999999E-2</v>
      </c>
      <c r="J19" s="41">
        <v>1.1000000000567218E-2</v>
      </c>
      <c r="K19" s="10">
        <v>9545.5213989999993</v>
      </c>
      <c r="L19" s="10">
        <v>133.19999999999999</v>
      </c>
      <c r="M19" s="10">
        <v>12.714634609999999</v>
      </c>
      <c r="N19" s="41">
        <v>1.0048347671513056E-3</v>
      </c>
      <c r="O19" s="41">
        <v>2.6677216744995444E-6</v>
      </c>
    </row>
    <row r="20" spans="2:15" ht="15" x14ac:dyDescent="0.25">
      <c r="B20" s="11" t="s">
        <v>3218</v>
      </c>
      <c r="C20" s="3" t="s">
        <v>3219</v>
      </c>
      <c r="D20" s="3" t="s">
        <v>78</v>
      </c>
      <c r="E20" s="3" t="s">
        <v>72</v>
      </c>
      <c r="F20" s="3" t="s">
        <v>73</v>
      </c>
      <c r="G20" s="10">
        <v>3.019999999999774</v>
      </c>
      <c r="H20" s="3" t="s">
        <v>74</v>
      </c>
      <c r="I20" s="41">
        <v>9.7000000000000003E-3</v>
      </c>
      <c r="J20" s="41">
        <v>8.0999999999947971E-3</v>
      </c>
      <c r="K20" s="10">
        <v>1541736.3765500002</v>
      </c>
      <c r="L20" s="10">
        <v>101.43</v>
      </c>
      <c r="M20" s="10">
        <v>1563.7832066540002</v>
      </c>
      <c r="N20" s="41">
        <v>0.1235854417001838</v>
      </c>
      <c r="O20" s="41">
        <v>3.2810524899616264E-4</v>
      </c>
    </row>
    <row r="21" spans="2:15" ht="15" x14ac:dyDescent="0.25">
      <c r="B21" s="11" t="s">
        <v>3220</v>
      </c>
      <c r="C21" s="3" t="s">
        <v>3221</v>
      </c>
      <c r="D21" s="3" t="s">
        <v>78</v>
      </c>
      <c r="E21" s="3" t="s">
        <v>72</v>
      </c>
      <c r="F21" s="3" t="s">
        <v>73</v>
      </c>
      <c r="G21" s="10">
        <v>2.3199999999999292</v>
      </c>
      <c r="H21" s="3" t="s">
        <v>74</v>
      </c>
      <c r="I21" s="41">
        <v>1.5E-3</v>
      </c>
      <c r="J21" s="41">
        <v>9.300000000003153E-3</v>
      </c>
      <c r="K21" s="10">
        <v>2140966.7805479998</v>
      </c>
      <c r="L21" s="10">
        <v>98.41</v>
      </c>
      <c r="M21" s="10">
        <v>2106.9254088379998</v>
      </c>
      <c r="N21" s="41">
        <v>0.16650985006913235</v>
      </c>
      <c r="O21" s="41">
        <v>4.4206465636773392E-4</v>
      </c>
    </row>
    <row r="22" spans="2:15" x14ac:dyDescent="0.2">
      <c r="B22" s="44"/>
      <c r="C22" s="45"/>
      <c r="D22" s="45"/>
      <c r="E22" s="45"/>
      <c r="F22" s="45"/>
      <c r="G22" s="14"/>
      <c r="H22" s="45"/>
      <c r="I22" s="14"/>
      <c r="J22" s="14"/>
      <c r="K22" s="14"/>
      <c r="L22" s="14"/>
      <c r="M22" s="14"/>
      <c r="N22" s="14"/>
      <c r="O22" s="14"/>
    </row>
    <row r="23" spans="2:15" ht="15" x14ac:dyDescent="0.25">
      <c r="B23" s="9" t="s">
        <v>2003</v>
      </c>
      <c r="C23" s="37"/>
      <c r="D23" s="37"/>
      <c r="E23" s="37"/>
      <c r="F23" s="37"/>
      <c r="G23" s="10">
        <v>0</v>
      </c>
      <c r="H23" s="37"/>
      <c r="I23" s="41"/>
      <c r="J23" s="41">
        <v>0</v>
      </c>
      <c r="K23" s="10"/>
      <c r="L23" s="10"/>
      <c r="M23" s="10">
        <v>0</v>
      </c>
      <c r="N23" s="41">
        <v>0</v>
      </c>
      <c r="O23" s="41">
        <v>0</v>
      </c>
    </row>
    <row r="24" spans="2:15" ht="15" x14ac:dyDescent="0.25">
      <c r="B24" s="11"/>
      <c r="C24" s="3"/>
      <c r="D24" s="3" t="s">
        <v>88</v>
      </c>
      <c r="E24" s="3"/>
      <c r="F24" s="3"/>
      <c r="G24" s="10">
        <v>0</v>
      </c>
      <c r="H24" s="3" t="s">
        <v>88</v>
      </c>
      <c r="I24" s="41">
        <v>0</v>
      </c>
      <c r="J24" s="41">
        <v>0</v>
      </c>
      <c r="K24" s="10">
        <v>0</v>
      </c>
      <c r="L24" s="10">
        <v>0</v>
      </c>
      <c r="M24" s="10">
        <v>0</v>
      </c>
      <c r="N24" s="41">
        <v>0</v>
      </c>
      <c r="O24" s="41">
        <v>0</v>
      </c>
    </row>
    <row r="25" spans="2:15" x14ac:dyDescent="0.2">
      <c r="B25" s="44"/>
      <c r="C25" s="45"/>
      <c r="D25" s="45"/>
      <c r="E25" s="45"/>
      <c r="F25" s="45"/>
      <c r="G25" s="14"/>
      <c r="H25" s="45"/>
      <c r="I25" s="14"/>
      <c r="J25" s="14"/>
      <c r="K25" s="14"/>
      <c r="L25" s="14"/>
      <c r="M25" s="14"/>
      <c r="N25" s="14"/>
      <c r="O25" s="14"/>
    </row>
    <row r="26" spans="2:15" ht="15" x14ac:dyDescent="0.25">
      <c r="B26" s="9" t="s">
        <v>3222</v>
      </c>
      <c r="C26" s="37"/>
      <c r="D26" s="37"/>
      <c r="E26" s="37"/>
      <c r="F26" s="37"/>
      <c r="G26" s="10">
        <v>0</v>
      </c>
      <c r="H26" s="37"/>
      <c r="I26" s="41"/>
      <c r="J26" s="41">
        <v>0</v>
      </c>
      <c r="K26" s="10"/>
      <c r="L26" s="10"/>
      <c r="M26" s="10">
        <v>0</v>
      </c>
      <c r="N26" s="41">
        <v>0</v>
      </c>
      <c r="O26" s="41">
        <v>0</v>
      </c>
    </row>
    <row r="27" spans="2:15" ht="15" x14ac:dyDescent="0.25">
      <c r="B27" s="11"/>
      <c r="C27" s="3"/>
      <c r="D27" s="3" t="s">
        <v>88</v>
      </c>
      <c r="E27" s="3"/>
      <c r="F27" s="3"/>
      <c r="G27" s="10">
        <v>0</v>
      </c>
      <c r="H27" s="3" t="s">
        <v>88</v>
      </c>
      <c r="I27" s="41">
        <v>0</v>
      </c>
      <c r="J27" s="41">
        <v>0</v>
      </c>
      <c r="K27" s="10">
        <v>0</v>
      </c>
      <c r="L27" s="10">
        <v>0</v>
      </c>
      <c r="M27" s="10">
        <v>0</v>
      </c>
      <c r="N27" s="41">
        <v>0</v>
      </c>
      <c r="O27" s="41">
        <v>0</v>
      </c>
    </row>
    <row r="28" spans="2:15" x14ac:dyDescent="0.2">
      <c r="B28" s="44"/>
      <c r="C28" s="45"/>
      <c r="D28" s="45"/>
      <c r="E28" s="45"/>
      <c r="F28" s="45"/>
      <c r="G28" s="14"/>
      <c r="H28" s="45"/>
      <c r="I28" s="14"/>
      <c r="J28" s="14"/>
      <c r="K28" s="14"/>
      <c r="L28" s="14"/>
      <c r="M28" s="14"/>
      <c r="N28" s="14"/>
      <c r="O28" s="14"/>
    </row>
    <row r="29" spans="2:15" ht="15" x14ac:dyDescent="0.25">
      <c r="B29" s="9" t="s">
        <v>3223</v>
      </c>
      <c r="C29" s="37"/>
      <c r="D29" s="37"/>
      <c r="E29" s="37"/>
      <c r="F29" s="37"/>
      <c r="G29" s="10">
        <v>0</v>
      </c>
      <c r="H29" s="37"/>
      <c r="I29" s="41"/>
      <c r="J29" s="41">
        <v>0</v>
      </c>
      <c r="K29" s="10"/>
      <c r="L29" s="10"/>
      <c r="M29" s="10">
        <v>0</v>
      </c>
      <c r="N29" s="41">
        <v>0</v>
      </c>
      <c r="O29" s="41">
        <v>0</v>
      </c>
    </row>
    <row r="30" spans="2:15" ht="15" x14ac:dyDescent="0.25">
      <c r="B30" s="11"/>
      <c r="C30" s="3"/>
      <c r="D30" s="3" t="s">
        <v>88</v>
      </c>
      <c r="E30" s="3"/>
      <c r="F30" s="3"/>
      <c r="G30" s="10">
        <v>0</v>
      </c>
      <c r="H30" s="3" t="s">
        <v>88</v>
      </c>
      <c r="I30" s="41">
        <v>0</v>
      </c>
      <c r="J30" s="41">
        <v>0</v>
      </c>
      <c r="K30" s="10">
        <v>0</v>
      </c>
      <c r="L30" s="10">
        <v>0</v>
      </c>
      <c r="M30" s="10">
        <v>0</v>
      </c>
      <c r="N30" s="41">
        <v>0</v>
      </c>
      <c r="O30" s="41">
        <v>0</v>
      </c>
    </row>
    <row r="31" spans="2:15" x14ac:dyDescent="0.2">
      <c r="B31" s="44"/>
      <c r="C31" s="45"/>
      <c r="D31" s="45"/>
      <c r="E31" s="45"/>
      <c r="F31" s="45"/>
      <c r="G31" s="14"/>
      <c r="H31" s="45"/>
      <c r="I31" s="14"/>
      <c r="J31" s="14"/>
      <c r="K31" s="14"/>
      <c r="L31" s="14"/>
      <c r="M31" s="14"/>
      <c r="N31" s="14"/>
      <c r="O31" s="14"/>
    </row>
    <row r="32" spans="2:15" ht="15" x14ac:dyDescent="0.25">
      <c r="B32" s="9" t="s">
        <v>1779</v>
      </c>
      <c r="C32" s="37"/>
      <c r="D32" s="37"/>
      <c r="E32" s="37"/>
      <c r="F32" s="37"/>
      <c r="G32" s="10">
        <v>0</v>
      </c>
      <c r="H32" s="37"/>
      <c r="I32" s="41"/>
      <c r="J32" s="41">
        <v>0</v>
      </c>
      <c r="K32" s="10"/>
      <c r="L32" s="10"/>
      <c r="M32" s="10">
        <v>0</v>
      </c>
      <c r="N32" s="41">
        <v>0</v>
      </c>
      <c r="O32" s="41">
        <v>0</v>
      </c>
    </row>
    <row r="33" spans="2:15" ht="15" x14ac:dyDescent="0.25">
      <c r="B33" s="11"/>
      <c r="C33" s="3"/>
      <c r="D33" s="3" t="s">
        <v>88</v>
      </c>
      <c r="E33" s="3"/>
      <c r="F33" s="3"/>
      <c r="G33" s="10">
        <v>0</v>
      </c>
      <c r="H33" s="3" t="s">
        <v>88</v>
      </c>
      <c r="I33" s="41">
        <v>0</v>
      </c>
      <c r="J33" s="41">
        <v>0</v>
      </c>
      <c r="K33" s="10">
        <v>0</v>
      </c>
      <c r="L33" s="10">
        <v>0</v>
      </c>
      <c r="M33" s="10">
        <v>0</v>
      </c>
      <c r="N33" s="41">
        <v>0</v>
      </c>
      <c r="O33" s="41">
        <v>0</v>
      </c>
    </row>
    <row r="34" spans="2:15" x14ac:dyDescent="0.2">
      <c r="B34" s="44"/>
      <c r="C34" s="45"/>
      <c r="D34" s="45"/>
      <c r="E34" s="45"/>
      <c r="F34" s="45"/>
      <c r="G34" s="14"/>
      <c r="H34" s="45"/>
      <c r="I34" s="14"/>
      <c r="J34" s="14"/>
      <c r="K34" s="14"/>
      <c r="L34" s="14"/>
      <c r="M34" s="14"/>
      <c r="N34" s="14"/>
      <c r="O34" s="14"/>
    </row>
    <row r="35" spans="2:15" ht="15" x14ac:dyDescent="0.25">
      <c r="B35" s="15" t="s">
        <v>109</v>
      </c>
      <c r="C35" s="37"/>
      <c r="D35" s="37"/>
      <c r="E35" s="37"/>
      <c r="F35" s="37"/>
      <c r="G35" s="10">
        <v>0</v>
      </c>
      <c r="H35" s="37"/>
      <c r="I35" s="41"/>
      <c r="J35" s="41">
        <v>0</v>
      </c>
      <c r="K35" s="10"/>
      <c r="L35" s="10"/>
      <c r="M35" s="10">
        <v>0</v>
      </c>
      <c r="N35" s="41">
        <v>0</v>
      </c>
      <c r="O35" s="41">
        <v>0</v>
      </c>
    </row>
    <row r="36" spans="2:15" ht="15" x14ac:dyDescent="0.25">
      <c r="B36" s="9" t="s">
        <v>3224</v>
      </c>
      <c r="C36" s="37"/>
      <c r="D36" s="37"/>
      <c r="E36" s="37"/>
      <c r="F36" s="37"/>
      <c r="G36" s="10">
        <v>0</v>
      </c>
      <c r="H36" s="37"/>
      <c r="I36" s="41"/>
      <c r="J36" s="41">
        <v>0</v>
      </c>
      <c r="K36" s="10"/>
      <c r="L36" s="10"/>
      <c r="M36" s="10">
        <v>0</v>
      </c>
      <c r="N36" s="41">
        <v>0</v>
      </c>
      <c r="O36" s="41">
        <v>0</v>
      </c>
    </row>
    <row r="37" spans="2:15" ht="15" x14ac:dyDescent="0.25">
      <c r="B37" s="11"/>
      <c r="C37" s="3"/>
      <c r="D37" s="3" t="s">
        <v>88</v>
      </c>
      <c r="E37" s="3"/>
      <c r="F37" s="3"/>
      <c r="G37" s="10">
        <v>0</v>
      </c>
      <c r="H37" s="3" t="s">
        <v>88</v>
      </c>
      <c r="I37" s="41">
        <v>0</v>
      </c>
      <c r="J37" s="41">
        <v>0</v>
      </c>
      <c r="K37" s="10">
        <v>0</v>
      </c>
      <c r="L37" s="10">
        <v>0</v>
      </c>
      <c r="M37" s="10">
        <v>0</v>
      </c>
      <c r="N37" s="41">
        <v>0</v>
      </c>
      <c r="O37" s="41">
        <v>0</v>
      </c>
    </row>
    <row r="38" spans="2:15" x14ac:dyDescent="0.2">
      <c r="B38" s="44"/>
      <c r="C38" s="45"/>
      <c r="D38" s="45"/>
      <c r="E38" s="45"/>
      <c r="F38" s="45"/>
      <c r="G38" s="14"/>
      <c r="H38" s="45"/>
      <c r="I38" s="14"/>
      <c r="J38" s="14"/>
      <c r="K38" s="14"/>
      <c r="L38" s="14"/>
      <c r="M38" s="14"/>
      <c r="N38" s="14"/>
      <c r="O38" s="14"/>
    </row>
    <row r="39" spans="2:15" x14ac:dyDescent="0.2">
      <c r="B39" s="33"/>
      <c r="C39" s="48"/>
      <c r="D39" s="48"/>
      <c r="E39" s="48"/>
      <c r="F39" s="48"/>
      <c r="G39" s="49"/>
      <c r="H39" s="48"/>
      <c r="I39" s="49"/>
      <c r="J39" s="49"/>
      <c r="K39" s="49"/>
      <c r="L39" s="49"/>
      <c r="M39" s="49"/>
      <c r="N39" s="49"/>
      <c r="O39" s="49"/>
    </row>
    <row r="41" spans="2:15" x14ac:dyDescent="0.2">
      <c r="B41" s="35" t="s">
        <v>59</v>
      </c>
    </row>
    <row r="43" spans="2:15" x14ac:dyDescent="0.2">
      <c r="B43" s="36" t="s">
        <v>60</v>
      </c>
    </row>
  </sheetData>
  <autoFilter ref="B9:O37"/>
  <hyperlinks>
    <hyperlink ref="B43" r:id="rId1"/>
  </hyperlinks>
  <pageMargins left="0.7" right="0.7" top="0.75" bottom="0.75" header="0.3" footer="0.3"/>
  <pageSetup paperSize="9" fitToHeight="0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rightToLeft="1" zoomScale="80" zoomScaleNormal="80" workbookViewId="0">
      <pane ySplit="9" topLeftCell="A10" activePane="bottomLeft" state="frozen"/>
      <selection pane="bottomLeft" activeCell="I10" sqref="I10:I25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46.125" customWidth="1"/>
    <col min="5" max="5" width="16.25" customWidth="1"/>
    <col min="6" max="6" width="22.75" bestFit="1" customWidth="1"/>
    <col min="7" max="9" width="16.25" customWidth="1"/>
  </cols>
  <sheetData>
    <row r="1" spans="2: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</row>
    <row r="2" spans="2: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</row>
    <row r="3" spans="2:9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</row>
    <row r="4" spans="2:9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</row>
    <row r="5" spans="2:9" ht="20.25" x14ac:dyDescent="0.55000000000000004">
      <c r="B5" s="26"/>
      <c r="C5" s="26"/>
      <c r="D5" s="26"/>
      <c r="E5" s="26"/>
      <c r="G5" s="26"/>
      <c r="H5" s="26"/>
      <c r="I5" s="26"/>
    </row>
    <row r="6" spans="2:9" ht="15" x14ac:dyDescent="0.2">
      <c r="B6" s="50" t="s">
        <v>3246</v>
      </c>
      <c r="C6" s="25"/>
      <c r="D6" s="25"/>
      <c r="E6" s="25"/>
      <c r="F6" s="25"/>
      <c r="G6" s="25"/>
      <c r="H6" s="25"/>
      <c r="I6" s="25"/>
    </row>
    <row r="7" spans="2:9" ht="30" x14ac:dyDescent="0.2">
      <c r="B7" s="50" t="s">
        <v>1943</v>
      </c>
      <c r="C7" s="27" t="s">
        <v>3228</v>
      </c>
      <c r="D7" s="27" t="s">
        <v>3229</v>
      </c>
      <c r="E7" s="27" t="s">
        <v>3230</v>
      </c>
      <c r="F7" s="27" t="s">
        <v>64</v>
      </c>
      <c r="G7" s="27" t="s">
        <v>3247</v>
      </c>
      <c r="H7" s="27" t="s">
        <v>116</v>
      </c>
      <c r="I7" s="27" t="s">
        <v>117</v>
      </c>
    </row>
    <row r="8" spans="2:9" ht="15" x14ac:dyDescent="0.2">
      <c r="B8" s="50"/>
      <c r="C8" s="52" t="s">
        <v>234</v>
      </c>
      <c r="D8" s="52"/>
      <c r="E8" s="52" t="s">
        <v>42</v>
      </c>
      <c r="F8" s="52"/>
      <c r="G8" s="52" t="s">
        <v>3248</v>
      </c>
      <c r="H8" s="52" t="s">
        <v>42</v>
      </c>
      <c r="I8" s="52" t="s">
        <v>42</v>
      </c>
    </row>
    <row r="9" spans="2:9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</row>
    <row r="10" spans="2:9" ht="15" x14ac:dyDescent="0.25">
      <c r="B10" s="16" t="s">
        <v>3245</v>
      </c>
      <c r="C10" s="46"/>
      <c r="D10" s="46"/>
      <c r="E10" s="18">
        <v>4.1434998359685768E-2</v>
      </c>
      <c r="F10" s="46"/>
      <c r="G10" s="17">
        <v>65282.796579999995</v>
      </c>
      <c r="H10" s="47">
        <v>1</v>
      </c>
      <c r="I10" s="47">
        <v>1.3697313115977206E-2</v>
      </c>
    </row>
    <row r="11" spans="2:9" ht="15" x14ac:dyDescent="0.25">
      <c r="B11" s="6" t="s">
        <v>3231</v>
      </c>
      <c r="C11" s="38"/>
      <c r="D11" s="38"/>
      <c r="E11" s="8">
        <v>4.0440103116477596E-2</v>
      </c>
      <c r="F11" s="38"/>
      <c r="G11" s="40">
        <v>46510.69268</v>
      </c>
      <c r="H11" s="39">
        <v>0.71244945248330538</v>
      </c>
      <c r="I11" s="39">
        <v>9.7586432299703596E-3</v>
      </c>
    </row>
    <row r="12" spans="2:9" ht="15" x14ac:dyDescent="0.25">
      <c r="B12" s="9" t="s">
        <v>3232</v>
      </c>
      <c r="C12" s="37"/>
      <c r="D12" s="37"/>
      <c r="E12" s="5">
        <v>6.5005922046837569E-2</v>
      </c>
      <c r="F12" s="37"/>
      <c r="G12" s="10">
        <v>28934.24397</v>
      </c>
      <c r="H12" s="41">
        <v>0.44321391677121075</v>
      </c>
      <c r="I12" s="41">
        <v>6.0708397953739349E-3</v>
      </c>
    </row>
    <row r="13" spans="2:9" ht="15" x14ac:dyDescent="0.25">
      <c r="B13" s="11" t="s">
        <v>3233</v>
      </c>
      <c r="C13" s="3" t="s">
        <v>3234</v>
      </c>
      <c r="D13" s="3" t="s">
        <v>3235</v>
      </c>
      <c r="E13" s="5">
        <v>6.7799999999999999E-2</v>
      </c>
      <c r="F13" s="3" t="s">
        <v>74</v>
      </c>
      <c r="G13" s="10">
        <v>19945.142800000001</v>
      </c>
      <c r="H13" s="41">
        <v>0.30551912364168521</v>
      </c>
      <c r="I13" s="41">
        <v>4.1847910994391169E-3</v>
      </c>
    </row>
    <row r="14" spans="2:9" ht="15" x14ac:dyDescent="0.25">
      <c r="B14" s="11" t="s">
        <v>3236</v>
      </c>
      <c r="C14" s="3" t="s">
        <v>3237</v>
      </c>
      <c r="D14" s="3" t="s">
        <v>3235</v>
      </c>
      <c r="E14" s="5">
        <v>7.2399999999999992E-2</v>
      </c>
      <c r="F14" s="3" t="s">
        <v>74</v>
      </c>
      <c r="G14" s="10">
        <v>2006.56411</v>
      </c>
      <c r="H14" s="41">
        <v>3.0736491313466955E-2</v>
      </c>
      <c r="I14" s="41">
        <v>4.210073456070704E-4</v>
      </c>
    </row>
    <row r="15" spans="2:9" ht="15" x14ac:dyDescent="0.25">
      <c r="B15" s="11" t="s">
        <v>3238</v>
      </c>
      <c r="C15" s="3" t="s">
        <v>3239</v>
      </c>
      <c r="D15" s="3" t="s">
        <v>3235</v>
      </c>
      <c r="E15" s="5">
        <v>5.4900000000000004E-2</v>
      </c>
      <c r="F15" s="3" t="s">
        <v>74</v>
      </c>
      <c r="G15" s="10">
        <v>6982.5370599999997</v>
      </c>
      <c r="H15" s="41">
        <v>0.10695830181605863</v>
      </c>
      <c r="I15" s="41">
        <v>1.4650413503277486E-3</v>
      </c>
    </row>
    <row r="16" spans="2:9" x14ac:dyDescent="0.2">
      <c r="B16" s="44"/>
      <c r="C16" s="45"/>
      <c r="D16" s="45"/>
      <c r="E16" s="13"/>
      <c r="F16" s="45"/>
      <c r="G16" s="14"/>
      <c r="H16" s="14"/>
      <c r="I16" s="14"/>
    </row>
    <row r="17" spans="2:9" ht="15" x14ac:dyDescent="0.25">
      <c r="B17" s="9" t="s">
        <v>3240</v>
      </c>
      <c r="C17" s="37"/>
      <c r="D17" s="37"/>
      <c r="E17" s="5">
        <v>0</v>
      </c>
      <c r="F17" s="37"/>
      <c r="G17" s="10">
        <v>17576.448710000001</v>
      </c>
      <c r="H17" s="41">
        <v>0.26923553571209469</v>
      </c>
      <c r="I17" s="41">
        <v>3.6878034345964239E-3</v>
      </c>
    </row>
    <row r="18" spans="2:9" ht="15" x14ac:dyDescent="0.25">
      <c r="B18" s="11" t="s">
        <v>3241</v>
      </c>
      <c r="C18" s="3" t="s">
        <v>33</v>
      </c>
      <c r="D18" s="3" t="s">
        <v>3242</v>
      </c>
      <c r="E18" s="5">
        <v>0</v>
      </c>
      <c r="F18" s="3" t="s">
        <v>74</v>
      </c>
      <c r="G18" s="10">
        <v>17576.448710000001</v>
      </c>
      <c r="H18" s="41">
        <v>0.26923553571209469</v>
      </c>
      <c r="I18" s="41">
        <v>3.6878034345964239E-3</v>
      </c>
    </row>
    <row r="19" spans="2:9" x14ac:dyDescent="0.2">
      <c r="B19" s="44"/>
      <c r="C19" s="45"/>
      <c r="D19" s="45"/>
      <c r="E19" s="13"/>
      <c r="F19" s="45"/>
      <c r="G19" s="14"/>
      <c r="H19" s="14"/>
      <c r="I19" s="14"/>
    </row>
    <row r="20" spans="2:9" ht="15" x14ac:dyDescent="0.25">
      <c r="B20" s="15" t="s">
        <v>3243</v>
      </c>
      <c r="C20" s="37"/>
      <c r="D20" s="37"/>
      <c r="E20" s="5">
        <v>4.3899999999999995E-2</v>
      </c>
      <c r="F20" s="37"/>
      <c r="G20" s="10">
        <v>18772.103899999998</v>
      </c>
      <c r="H20" s="41">
        <v>0.28755054751669462</v>
      </c>
      <c r="I20" s="41">
        <v>3.9386698860068483E-3</v>
      </c>
    </row>
    <row r="21" spans="2:9" ht="15" x14ac:dyDescent="0.25">
      <c r="B21" s="9" t="s">
        <v>3232</v>
      </c>
      <c r="C21" s="37"/>
      <c r="D21" s="37"/>
      <c r="E21" s="5">
        <v>4.3899999999999995E-2</v>
      </c>
      <c r="F21" s="37"/>
      <c r="G21" s="10">
        <v>18772.103899999998</v>
      </c>
      <c r="H21" s="41">
        <v>0.28755054751669462</v>
      </c>
      <c r="I21" s="41">
        <v>3.9386698860068483E-3</v>
      </c>
    </row>
    <row r="22" spans="2:9" ht="15" x14ac:dyDescent="0.25">
      <c r="B22" s="11" t="s">
        <v>3244</v>
      </c>
      <c r="C22" s="3" t="s">
        <v>33</v>
      </c>
      <c r="D22" s="3" t="s">
        <v>3235</v>
      </c>
      <c r="E22" s="5">
        <v>4.3899999999999995E-2</v>
      </c>
      <c r="F22" s="3" t="s">
        <v>54</v>
      </c>
      <c r="G22" s="10">
        <v>18772.103899999998</v>
      </c>
      <c r="H22" s="41">
        <v>0.28755054751669462</v>
      </c>
      <c r="I22" s="41">
        <v>3.9386698860068483E-3</v>
      </c>
    </row>
    <row r="23" spans="2:9" x14ac:dyDescent="0.2">
      <c r="B23" s="44"/>
      <c r="C23" s="45"/>
      <c r="D23" s="45"/>
      <c r="E23" s="13"/>
      <c r="F23" s="45"/>
      <c r="G23" s="14"/>
      <c r="H23" s="14"/>
      <c r="I23" s="14"/>
    </row>
    <row r="24" spans="2:9" ht="15" x14ac:dyDescent="0.25">
      <c r="B24" s="9" t="s">
        <v>3240</v>
      </c>
      <c r="C24" s="37"/>
      <c r="D24" s="37"/>
      <c r="E24" s="5">
        <v>0</v>
      </c>
      <c r="F24" s="37"/>
      <c r="G24" s="10">
        <v>0</v>
      </c>
      <c r="H24" s="41">
        <v>0</v>
      </c>
      <c r="I24" s="41">
        <v>0</v>
      </c>
    </row>
    <row r="25" spans="2:9" ht="15" x14ac:dyDescent="0.25">
      <c r="B25" s="11"/>
      <c r="C25" s="3" t="s">
        <v>88</v>
      </c>
      <c r="D25" s="3" t="s">
        <v>88</v>
      </c>
      <c r="E25" s="5">
        <v>0</v>
      </c>
      <c r="F25" s="3" t="s">
        <v>88</v>
      </c>
      <c r="G25" s="10">
        <v>0</v>
      </c>
      <c r="H25" s="41">
        <v>0</v>
      </c>
      <c r="I25" s="41">
        <v>0</v>
      </c>
    </row>
    <row r="26" spans="2:9" x14ac:dyDescent="0.2">
      <c r="B26" s="44"/>
      <c r="C26" s="45"/>
      <c r="D26" s="45"/>
      <c r="E26" s="13"/>
      <c r="F26" s="45"/>
      <c r="G26" s="14"/>
      <c r="H26" s="14"/>
      <c r="I26" s="14"/>
    </row>
    <row r="27" spans="2:9" x14ac:dyDescent="0.2">
      <c r="B27" s="33"/>
      <c r="C27" s="48"/>
      <c r="D27" s="48"/>
      <c r="E27" s="55"/>
      <c r="F27" s="48"/>
      <c r="G27" s="49"/>
      <c r="H27" s="49"/>
      <c r="I27" s="49"/>
    </row>
    <row r="29" spans="2:9" x14ac:dyDescent="0.2">
      <c r="B29" s="35" t="s">
        <v>59</v>
      </c>
    </row>
    <row r="31" spans="2:9" x14ac:dyDescent="0.2">
      <c r="B31" s="36" t="s">
        <v>60</v>
      </c>
    </row>
  </sheetData>
  <autoFilter ref="B9:I25"/>
  <hyperlinks>
    <hyperlink ref="B31" r:id="rId1"/>
  </hyperlinks>
  <pageMargins left="0.7" right="0.7" top="0.75" bottom="0.75" header="0.3" footer="0.3"/>
  <pageSetup paperSize="9" fitToHeight="0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F5" s="26"/>
      <c r="H5" s="26"/>
      <c r="I5" s="26"/>
      <c r="J5" s="26"/>
      <c r="K5" s="26"/>
    </row>
    <row r="6" spans="2:11" ht="15" x14ac:dyDescent="0.2">
      <c r="B6" s="50" t="s">
        <v>3250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30" x14ac:dyDescent="0.2">
      <c r="B7" s="50" t="s">
        <v>1943</v>
      </c>
      <c r="C7" s="27" t="s">
        <v>62</v>
      </c>
      <c r="D7" s="27" t="s">
        <v>113</v>
      </c>
      <c r="E7" s="27" t="s">
        <v>3251</v>
      </c>
      <c r="F7" s="27" t="s">
        <v>3252</v>
      </c>
      <c r="G7" s="27" t="s">
        <v>64</v>
      </c>
      <c r="H7" s="27" t="s">
        <v>3253</v>
      </c>
      <c r="I7" s="27" t="s">
        <v>0</v>
      </c>
      <c r="J7" s="27" t="s">
        <v>116</v>
      </c>
      <c r="K7" s="27" t="s">
        <v>117</v>
      </c>
    </row>
    <row r="8" spans="2:11" ht="15" x14ac:dyDescent="0.2">
      <c r="B8" s="50"/>
      <c r="C8" s="52"/>
      <c r="D8" s="52"/>
      <c r="E8" s="52"/>
      <c r="F8" s="52" t="s">
        <v>42</v>
      </c>
      <c r="G8" s="52"/>
      <c r="H8" s="52" t="s">
        <v>42</v>
      </c>
      <c r="I8" s="52" t="s">
        <v>41</v>
      </c>
      <c r="J8" s="52" t="s">
        <v>42</v>
      </c>
      <c r="K8" s="52" t="s">
        <v>42</v>
      </c>
    </row>
    <row r="9" spans="2:11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123</v>
      </c>
    </row>
    <row r="10" spans="2:11" ht="15" x14ac:dyDescent="0.25">
      <c r="B10" s="16" t="s">
        <v>3249</v>
      </c>
      <c r="C10" s="46"/>
      <c r="D10" s="46"/>
      <c r="E10" s="46"/>
      <c r="F10" s="47"/>
      <c r="G10" s="46"/>
      <c r="H10" s="47">
        <v>0</v>
      </c>
      <c r="I10" s="17">
        <v>0</v>
      </c>
      <c r="J10" s="47">
        <v>0</v>
      </c>
      <c r="K10" s="47">
        <v>0</v>
      </c>
    </row>
    <row r="11" spans="2:11" ht="15" x14ac:dyDescent="0.25">
      <c r="B11" s="6" t="s">
        <v>66</v>
      </c>
      <c r="C11" s="38"/>
      <c r="D11" s="38"/>
      <c r="E11" s="38"/>
      <c r="F11" s="39"/>
      <c r="G11" s="38"/>
      <c r="H11" s="39">
        <v>0</v>
      </c>
      <c r="I11" s="40">
        <v>0</v>
      </c>
      <c r="J11" s="39">
        <v>0</v>
      </c>
      <c r="K11" s="39">
        <v>0</v>
      </c>
    </row>
    <row r="12" spans="2:11" ht="15" x14ac:dyDescent="0.25">
      <c r="B12" s="44"/>
      <c r="C12" s="3" t="s">
        <v>88</v>
      </c>
      <c r="D12" s="3"/>
      <c r="E12" s="3"/>
      <c r="F12" s="41">
        <v>0</v>
      </c>
      <c r="G12" s="3" t="s">
        <v>88</v>
      </c>
      <c r="H12" s="41">
        <v>0</v>
      </c>
      <c r="I12" s="10">
        <v>0</v>
      </c>
      <c r="J12" s="41">
        <v>0</v>
      </c>
      <c r="K12" s="41">
        <v>0</v>
      </c>
    </row>
    <row r="13" spans="2:11" x14ac:dyDescent="0.2">
      <c r="B13" s="54"/>
      <c r="C13" s="45"/>
      <c r="D13" s="45"/>
      <c r="E13" s="45"/>
      <c r="F13" s="14"/>
      <c r="G13" s="45"/>
      <c r="H13" s="14"/>
      <c r="I13" s="12"/>
      <c r="J13" s="14"/>
      <c r="K13" s="14"/>
    </row>
    <row r="14" spans="2:11" ht="15" x14ac:dyDescent="0.25">
      <c r="B14" s="15" t="s">
        <v>109</v>
      </c>
      <c r="C14" s="37"/>
      <c r="D14" s="37"/>
      <c r="E14" s="37"/>
      <c r="F14" s="41"/>
      <c r="G14" s="37"/>
      <c r="H14" s="41">
        <v>0</v>
      </c>
      <c r="I14" s="10">
        <v>0</v>
      </c>
      <c r="J14" s="41">
        <v>0</v>
      </c>
      <c r="K14" s="41">
        <v>0</v>
      </c>
    </row>
    <row r="15" spans="2:11" ht="15" x14ac:dyDescent="0.25">
      <c r="B15" s="44"/>
      <c r="C15" s="3" t="s">
        <v>88</v>
      </c>
      <c r="D15" s="3"/>
      <c r="E15" s="3"/>
      <c r="F15" s="41">
        <v>0</v>
      </c>
      <c r="G15" s="3" t="s">
        <v>88</v>
      </c>
      <c r="H15" s="41">
        <v>0</v>
      </c>
      <c r="I15" s="10">
        <v>0</v>
      </c>
      <c r="J15" s="41">
        <v>0</v>
      </c>
      <c r="K15" s="41">
        <v>0</v>
      </c>
    </row>
    <row r="16" spans="2:11" x14ac:dyDescent="0.2">
      <c r="B16" s="54"/>
      <c r="C16" s="45"/>
      <c r="D16" s="45"/>
      <c r="E16" s="45"/>
      <c r="F16" s="14"/>
      <c r="G16" s="45"/>
      <c r="H16" s="14"/>
      <c r="I16" s="12"/>
      <c r="J16" s="14"/>
      <c r="K16" s="14"/>
    </row>
    <row r="17" spans="2:11" x14ac:dyDescent="0.2">
      <c r="B17" s="33"/>
      <c r="C17" s="48"/>
      <c r="D17" s="48"/>
      <c r="E17" s="48"/>
      <c r="F17" s="49"/>
      <c r="G17" s="48"/>
      <c r="H17" s="49"/>
      <c r="I17" s="34"/>
      <c r="J17" s="49"/>
      <c r="K17" s="49"/>
    </row>
    <row r="19" spans="2:11" x14ac:dyDescent="0.2">
      <c r="B19" s="35" t="s">
        <v>59</v>
      </c>
    </row>
    <row r="21" spans="2:11" x14ac:dyDescent="0.2">
      <c r="B21" s="36" t="s">
        <v>60</v>
      </c>
    </row>
  </sheetData>
  <hyperlinks>
    <hyperlink ref="B21" r:id="rId1"/>
  </hyperlinks>
  <pageMargins left="0.7" right="0.7" top="0.75" bottom="0.75" header="0.3" footer="0.3"/>
  <pageSetup paperSize="9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6"/>
  <sheetViews>
    <sheetView showGridLines="0" rightToLeft="1" zoomScale="80" zoomScaleNormal="80" workbookViewId="0">
      <pane ySplit="9" topLeftCell="A117" activePane="bottomLeft" state="frozen"/>
      <selection pane="bottomLeft" activeCell="K10" sqref="K10:K150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F5" s="26"/>
      <c r="G5" s="26"/>
      <c r="H5" s="26"/>
      <c r="I5" s="26"/>
      <c r="J5" s="26"/>
      <c r="K5" s="26"/>
    </row>
    <row r="6" spans="2:11" ht="15" x14ac:dyDescent="0.2">
      <c r="B6" s="50" t="s">
        <v>3335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30" x14ac:dyDescent="0.2">
      <c r="B7" s="50" t="s">
        <v>1943</v>
      </c>
      <c r="C7" s="27" t="s">
        <v>3336</v>
      </c>
      <c r="D7" s="27" t="s">
        <v>113</v>
      </c>
      <c r="E7" s="27" t="s">
        <v>3251</v>
      </c>
      <c r="F7" s="27" t="s">
        <v>3252</v>
      </c>
      <c r="G7" s="27" t="s">
        <v>64</v>
      </c>
      <c r="H7" s="27" t="s">
        <v>3253</v>
      </c>
      <c r="I7" s="27" t="s">
        <v>0</v>
      </c>
      <c r="J7" s="27" t="s">
        <v>116</v>
      </c>
      <c r="K7" s="27" t="s">
        <v>117</v>
      </c>
    </row>
    <row r="8" spans="2:11" ht="15" x14ac:dyDescent="0.2">
      <c r="B8" s="50"/>
      <c r="C8" s="52"/>
      <c r="D8" s="52"/>
      <c r="E8" s="52"/>
      <c r="F8" s="52" t="s">
        <v>42</v>
      </c>
      <c r="G8" s="52"/>
      <c r="H8" s="52" t="s">
        <v>42</v>
      </c>
      <c r="I8" s="52" t="s">
        <v>41</v>
      </c>
      <c r="J8" s="52" t="s">
        <v>42</v>
      </c>
      <c r="K8" s="52" t="s">
        <v>42</v>
      </c>
    </row>
    <row r="9" spans="2:11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</row>
    <row r="10" spans="2:11" ht="15" x14ac:dyDescent="0.25">
      <c r="B10" s="16" t="s">
        <v>3249</v>
      </c>
      <c r="C10" s="46"/>
      <c r="D10" s="46"/>
      <c r="E10" s="46"/>
      <c r="F10" s="47"/>
      <c r="G10" s="46"/>
      <c r="H10" s="47">
        <v>0</v>
      </c>
      <c r="I10" s="17">
        <f>I11+I139</f>
        <v>22328.637907265987</v>
      </c>
      <c r="J10" s="47">
        <v>1</v>
      </c>
      <c r="K10" s="47">
        <v>4.684884240433995E-3</v>
      </c>
    </row>
    <row r="11" spans="2:11" ht="15" x14ac:dyDescent="0.25">
      <c r="B11" s="6" t="s">
        <v>66</v>
      </c>
      <c r="C11" s="38"/>
      <c r="D11" s="38"/>
      <c r="E11" s="38"/>
      <c r="F11" s="39"/>
      <c r="G11" s="38"/>
      <c r="H11" s="39">
        <v>0</v>
      </c>
      <c r="I11" s="40">
        <f>SUM(I12:I137)</f>
        <v>21255.874633782987</v>
      </c>
      <c r="J11" s="39">
        <v>0.95195572260438188</v>
      </c>
      <c r="K11" s="39">
        <v>4.4598023624202246E-3</v>
      </c>
    </row>
    <row r="12" spans="2:11" ht="15" x14ac:dyDescent="0.25">
      <c r="B12" s="44" t="s">
        <v>3254</v>
      </c>
      <c r="C12" s="3" t="s">
        <v>3255</v>
      </c>
      <c r="D12" s="3" t="s">
        <v>72</v>
      </c>
      <c r="E12" s="3" t="s">
        <v>137</v>
      </c>
      <c r="F12" s="41">
        <v>0</v>
      </c>
      <c r="G12" s="3" t="s">
        <v>49</v>
      </c>
      <c r="H12" s="41">
        <v>0</v>
      </c>
      <c r="I12" s="10">
        <v>16239.111934400999</v>
      </c>
      <c r="J12" s="41">
        <v>0.72727731990837696</v>
      </c>
      <c r="K12" s="41">
        <v>3.4072100544638279E-3</v>
      </c>
    </row>
    <row r="13" spans="2:11" ht="15" x14ac:dyDescent="0.25">
      <c r="B13" s="44" t="s">
        <v>3256</v>
      </c>
      <c r="C13" s="3" t="s">
        <v>3257</v>
      </c>
      <c r="D13" s="3" t="s">
        <v>72</v>
      </c>
      <c r="E13" s="3" t="s">
        <v>73</v>
      </c>
      <c r="F13" s="41">
        <v>0</v>
      </c>
      <c r="G13" s="3" t="s">
        <v>49</v>
      </c>
      <c r="H13" s="41">
        <v>0</v>
      </c>
      <c r="I13" s="10">
        <v>-7300.3931050489991</v>
      </c>
      <c r="J13" s="41">
        <v>-0.32695201271875923</v>
      </c>
      <c r="K13" s="41">
        <v>-1.5317323317642901E-3</v>
      </c>
    </row>
    <row r="14" spans="2:11" ht="15" x14ac:dyDescent="0.25">
      <c r="B14" s="44" t="s">
        <v>3258</v>
      </c>
      <c r="C14" s="3" t="s">
        <v>3259</v>
      </c>
      <c r="D14" s="3" t="s">
        <v>72</v>
      </c>
      <c r="E14" s="3" t="s">
        <v>73</v>
      </c>
      <c r="F14" s="41">
        <v>0</v>
      </c>
      <c r="G14" s="3" t="s">
        <v>74</v>
      </c>
      <c r="H14" s="41">
        <v>0</v>
      </c>
      <c r="I14" s="10">
        <v>1360</v>
      </c>
      <c r="J14" s="41">
        <v>6.0908327935106192E-2</v>
      </c>
      <c r="K14" s="41">
        <v>2.8534846565436462E-4</v>
      </c>
    </row>
    <row r="15" spans="2:11" ht="15" x14ac:dyDescent="0.25">
      <c r="B15" s="44" t="s">
        <v>3260</v>
      </c>
      <c r="C15" s="3" t="s">
        <v>3261</v>
      </c>
      <c r="D15" s="3" t="s">
        <v>72</v>
      </c>
      <c r="E15" s="3" t="s">
        <v>73</v>
      </c>
      <c r="F15" s="41">
        <v>0</v>
      </c>
      <c r="G15" s="3" t="s">
        <v>74</v>
      </c>
      <c r="H15" s="41">
        <v>0</v>
      </c>
      <c r="I15" s="10">
        <v>2700.1092474710003</v>
      </c>
      <c r="J15" s="41">
        <v>0.12092583787174742</v>
      </c>
      <c r="K15" s="41">
        <v>5.6652355210662581E-4</v>
      </c>
    </row>
    <row r="16" spans="2:11" ht="15" x14ac:dyDescent="0.25">
      <c r="B16" s="44" t="s">
        <v>3262</v>
      </c>
      <c r="C16" s="3" t="s">
        <v>3263</v>
      </c>
      <c r="D16" s="3" t="s">
        <v>72</v>
      </c>
      <c r="E16" s="3" t="s">
        <v>73</v>
      </c>
      <c r="F16" s="41">
        <v>0</v>
      </c>
      <c r="G16" s="3" t="s">
        <v>74</v>
      </c>
      <c r="H16" s="41">
        <v>0</v>
      </c>
      <c r="I16" s="10">
        <v>331.53430656099999</v>
      </c>
      <c r="J16" s="41">
        <v>1.4847941371878982E-2</v>
      </c>
      <c r="K16" s="41">
        <v>6.9560886536003752E-5</v>
      </c>
    </row>
    <row r="17" spans="2:11" ht="15" x14ac:dyDescent="0.25">
      <c r="B17" s="44" t="s">
        <v>255</v>
      </c>
      <c r="C17" s="3" t="s">
        <v>256</v>
      </c>
      <c r="D17" s="3" t="s">
        <v>72</v>
      </c>
      <c r="E17" s="3" t="s">
        <v>87</v>
      </c>
      <c r="F17" s="41">
        <v>5.8999999999999999E-3</v>
      </c>
      <c r="G17" s="3" t="s">
        <v>74</v>
      </c>
      <c r="H17" s="41">
        <v>0</v>
      </c>
      <c r="I17" s="10">
        <v>2.7992006890000001</v>
      </c>
      <c r="J17" s="41">
        <v>1.2536370111896117E-4</v>
      </c>
      <c r="K17" s="41">
        <v>5.8731442769469873E-7</v>
      </c>
    </row>
    <row r="18" spans="2:11" ht="15" x14ac:dyDescent="0.25">
      <c r="B18" s="44" t="s">
        <v>3264</v>
      </c>
      <c r="C18" s="3" t="s">
        <v>3265</v>
      </c>
      <c r="D18" s="3" t="s">
        <v>72</v>
      </c>
      <c r="E18" s="3" t="s">
        <v>73</v>
      </c>
      <c r="F18" s="41">
        <v>8.0000000000000004E-4</v>
      </c>
      <c r="G18" s="3" t="s">
        <v>74</v>
      </c>
      <c r="H18" s="41">
        <v>0</v>
      </c>
      <c r="I18" s="10">
        <v>6063.8439939630007</v>
      </c>
      <c r="J18" s="41">
        <v>0.27157249892031071</v>
      </c>
      <c r="K18" s="41">
        <v>1.2722857203270417E-3</v>
      </c>
    </row>
    <row r="19" spans="2:11" ht="15" x14ac:dyDescent="0.25">
      <c r="B19" s="44" t="s">
        <v>300</v>
      </c>
      <c r="C19" s="3" t="s">
        <v>301</v>
      </c>
      <c r="D19" s="3" t="s">
        <v>81</v>
      </c>
      <c r="E19" s="3" t="s">
        <v>73</v>
      </c>
      <c r="F19" s="41">
        <v>1.6399999999999998E-2</v>
      </c>
      <c r="G19" s="3" t="s">
        <v>74</v>
      </c>
      <c r="H19" s="41">
        <v>0</v>
      </c>
      <c r="I19" s="10">
        <v>25.139476255000002</v>
      </c>
      <c r="J19" s="41">
        <v>1.125884899894379E-3</v>
      </c>
      <c r="K19" s="41">
        <v>5.2746404240577816E-6</v>
      </c>
    </row>
    <row r="20" spans="2:11" ht="15" x14ac:dyDescent="0.25">
      <c r="B20" s="44" t="s">
        <v>750</v>
      </c>
      <c r="C20" s="3" t="s">
        <v>751</v>
      </c>
      <c r="D20" s="3" t="s">
        <v>86</v>
      </c>
      <c r="E20" s="3" t="s">
        <v>73</v>
      </c>
      <c r="F20" s="41">
        <v>3.2500000000000001E-2</v>
      </c>
      <c r="G20" s="3" t="s">
        <v>74</v>
      </c>
      <c r="H20" s="41">
        <v>0</v>
      </c>
      <c r="I20" s="10">
        <v>10.170909007000001</v>
      </c>
      <c r="J20" s="41">
        <v>4.5550960382094213E-4</v>
      </c>
      <c r="K20" s="41">
        <v>2.1340097643070643E-6</v>
      </c>
    </row>
    <row r="21" spans="2:11" ht="15" x14ac:dyDescent="0.25">
      <c r="B21" s="44" t="s">
        <v>353</v>
      </c>
      <c r="C21" s="3" t="s">
        <v>354</v>
      </c>
      <c r="D21" s="3" t="s">
        <v>86</v>
      </c>
      <c r="E21" s="3" t="s">
        <v>73</v>
      </c>
      <c r="F21" s="41">
        <v>6.5000000000000002E-2</v>
      </c>
      <c r="G21" s="3" t="s">
        <v>74</v>
      </c>
      <c r="H21" s="41">
        <v>0</v>
      </c>
      <c r="I21" s="10">
        <v>66.695482659000007</v>
      </c>
      <c r="J21" s="41">
        <v>2.9869928894004122E-3</v>
      </c>
      <c r="K21" s="41">
        <v>1.3993715913840393E-5</v>
      </c>
    </row>
    <row r="22" spans="2:11" ht="15" x14ac:dyDescent="0.25">
      <c r="B22" s="44" t="s">
        <v>759</v>
      </c>
      <c r="C22" s="3" t="s">
        <v>760</v>
      </c>
      <c r="D22" s="3" t="s">
        <v>357</v>
      </c>
      <c r="E22" s="3" t="s">
        <v>87</v>
      </c>
      <c r="F22" s="41">
        <v>3.39E-2</v>
      </c>
      <c r="G22" s="3" t="s">
        <v>74</v>
      </c>
      <c r="H22" s="41">
        <v>0</v>
      </c>
      <c r="I22" s="10">
        <v>0.80439536599999995</v>
      </c>
      <c r="J22" s="41">
        <v>3.6025277016035119E-5</v>
      </c>
      <c r="K22" s="41">
        <v>1.6877425254969194E-7</v>
      </c>
    </row>
    <row r="23" spans="2:11" ht="15" x14ac:dyDescent="0.25">
      <c r="B23" s="44" t="s">
        <v>389</v>
      </c>
      <c r="C23" s="3" t="s">
        <v>390</v>
      </c>
      <c r="D23" s="3" t="s">
        <v>357</v>
      </c>
      <c r="E23" s="3" t="s">
        <v>87</v>
      </c>
      <c r="F23" s="41">
        <v>4.9500000000000002E-2</v>
      </c>
      <c r="G23" s="3" t="s">
        <v>74</v>
      </c>
      <c r="H23" s="41">
        <v>0</v>
      </c>
      <c r="I23" s="10">
        <v>25.970873506</v>
      </c>
      <c r="J23" s="41">
        <v>1.1631194707828008E-3</v>
      </c>
      <c r="K23" s="41">
        <v>5.4490800784122713E-6</v>
      </c>
    </row>
    <row r="24" spans="2:11" ht="15" x14ac:dyDescent="0.25">
      <c r="B24" s="44" t="s">
        <v>392</v>
      </c>
      <c r="C24" s="3" t="s">
        <v>393</v>
      </c>
      <c r="D24" s="3" t="s">
        <v>357</v>
      </c>
      <c r="E24" s="3" t="s">
        <v>87</v>
      </c>
      <c r="F24" s="41">
        <v>5.2999999999999999E-2</v>
      </c>
      <c r="G24" s="3" t="s">
        <v>74</v>
      </c>
      <c r="H24" s="41">
        <v>0</v>
      </c>
      <c r="I24" s="10">
        <v>32.476751715999995</v>
      </c>
      <c r="J24" s="41">
        <v>1.4544887086655519E-3</v>
      </c>
      <c r="K24" s="41">
        <v>6.8141112291164354E-6</v>
      </c>
    </row>
    <row r="25" spans="2:11" ht="15" x14ac:dyDescent="0.25">
      <c r="B25" s="44" t="s">
        <v>396</v>
      </c>
      <c r="C25" s="3" t="s">
        <v>397</v>
      </c>
      <c r="D25" s="3" t="s">
        <v>357</v>
      </c>
      <c r="E25" s="3" t="s">
        <v>87</v>
      </c>
      <c r="F25" s="41">
        <v>0.04</v>
      </c>
      <c r="G25" s="3" t="s">
        <v>74</v>
      </c>
      <c r="H25" s="41">
        <v>0</v>
      </c>
      <c r="I25" s="10">
        <v>142.38630042600002</v>
      </c>
      <c r="J25" s="41">
        <v>6.3768466763333524E-3</v>
      </c>
      <c r="K25" s="41">
        <v>2.9874788497618024E-5</v>
      </c>
    </row>
    <row r="26" spans="2:11" ht="15" x14ac:dyDescent="0.25">
      <c r="B26" s="44" t="s">
        <v>765</v>
      </c>
      <c r="C26" s="3" t="s">
        <v>766</v>
      </c>
      <c r="D26" s="3" t="s">
        <v>357</v>
      </c>
      <c r="E26" s="3" t="s">
        <v>73</v>
      </c>
      <c r="F26" s="41">
        <v>1.0586E-2</v>
      </c>
      <c r="G26" s="3" t="s">
        <v>74</v>
      </c>
      <c r="H26" s="41">
        <v>0</v>
      </c>
      <c r="I26" s="10">
        <v>2.4970774710000003</v>
      </c>
      <c r="J26" s="41">
        <v>1.1183295109046591E-4</v>
      </c>
      <c r="K26" s="41">
        <v>5.2392443012494951E-7</v>
      </c>
    </row>
    <row r="27" spans="2:11" ht="15" x14ac:dyDescent="0.25">
      <c r="B27" s="44" t="s">
        <v>409</v>
      </c>
      <c r="C27" s="3" t="s">
        <v>410</v>
      </c>
      <c r="D27" s="3" t="s">
        <v>357</v>
      </c>
      <c r="E27" s="3" t="s">
        <v>73</v>
      </c>
      <c r="F27" s="41">
        <v>2.3199999999999998E-2</v>
      </c>
      <c r="G27" s="3" t="s">
        <v>74</v>
      </c>
      <c r="H27" s="41">
        <v>0</v>
      </c>
      <c r="I27" s="10">
        <v>5.1053720699999996</v>
      </c>
      <c r="J27" s="41">
        <v>2.2864682078697934E-4</v>
      </c>
      <c r="K27" s="41">
        <v>1.0711838873302553E-6</v>
      </c>
    </row>
    <row r="28" spans="2:11" ht="15" x14ac:dyDescent="0.25">
      <c r="B28" s="44" t="s">
        <v>416</v>
      </c>
      <c r="C28" s="3" t="s">
        <v>417</v>
      </c>
      <c r="D28" s="3" t="s">
        <v>357</v>
      </c>
      <c r="E28" s="3" t="s">
        <v>73</v>
      </c>
      <c r="F28" s="41">
        <v>2.29E-2</v>
      </c>
      <c r="G28" s="3" t="s">
        <v>74</v>
      </c>
      <c r="H28" s="41">
        <v>0</v>
      </c>
      <c r="I28" s="10">
        <v>13.480256672000001</v>
      </c>
      <c r="J28" s="41">
        <v>6.0372051031439651E-4</v>
      </c>
      <c r="K28" s="41">
        <v>2.8283607043986853E-6</v>
      </c>
    </row>
    <row r="29" spans="2:11" ht="15" x14ac:dyDescent="0.25">
      <c r="B29" s="44" t="s">
        <v>418</v>
      </c>
      <c r="C29" s="3" t="s">
        <v>419</v>
      </c>
      <c r="D29" s="3" t="s">
        <v>357</v>
      </c>
      <c r="E29" s="3" t="s">
        <v>73</v>
      </c>
      <c r="F29" s="41">
        <v>5.0999999999999997E-2</v>
      </c>
      <c r="G29" s="3" t="s">
        <v>74</v>
      </c>
      <c r="H29" s="41">
        <v>0</v>
      </c>
      <c r="I29" s="10">
        <v>32.088893388999999</v>
      </c>
      <c r="J29" s="41">
        <v>1.4371182658910831E-3</v>
      </c>
      <c r="K29" s="41">
        <v>6.7327327155129667E-6</v>
      </c>
    </row>
    <row r="30" spans="2:11" ht="15" x14ac:dyDescent="0.25">
      <c r="B30" s="44" t="s">
        <v>422</v>
      </c>
      <c r="C30" s="3" t="s">
        <v>423</v>
      </c>
      <c r="D30" s="3" t="s">
        <v>357</v>
      </c>
      <c r="E30" s="3" t="s">
        <v>73</v>
      </c>
      <c r="F30" s="41">
        <v>2.5499999999999998E-2</v>
      </c>
      <c r="G30" s="3" t="s">
        <v>74</v>
      </c>
      <c r="H30" s="41">
        <v>0</v>
      </c>
      <c r="I30" s="10">
        <v>23.861084292000001</v>
      </c>
      <c r="J30" s="41">
        <v>1.068631431576726E-3</v>
      </c>
      <c r="K30" s="41">
        <v>5.0064145526262219E-6</v>
      </c>
    </row>
    <row r="31" spans="2:11" ht="15" x14ac:dyDescent="0.25">
      <c r="B31" s="44" t="s">
        <v>424</v>
      </c>
      <c r="C31" s="3" t="s">
        <v>425</v>
      </c>
      <c r="D31" s="3" t="s">
        <v>357</v>
      </c>
      <c r="E31" s="3" t="s">
        <v>73</v>
      </c>
      <c r="F31" s="41">
        <v>1.7600000000000001E-2</v>
      </c>
      <c r="G31" s="3" t="s">
        <v>74</v>
      </c>
      <c r="H31" s="41">
        <v>0</v>
      </c>
      <c r="I31" s="10">
        <v>8.9744548880000004</v>
      </c>
      <c r="J31" s="41">
        <v>4.0192576570376523E-4</v>
      </c>
      <c r="K31" s="41">
        <v>1.8829756855699359E-6</v>
      </c>
    </row>
    <row r="32" spans="2:11" ht="15" x14ac:dyDescent="0.25">
      <c r="B32" s="44" t="s">
        <v>426</v>
      </c>
      <c r="C32" s="3" t="s">
        <v>427</v>
      </c>
      <c r="D32" s="3" t="s">
        <v>357</v>
      </c>
      <c r="E32" s="3" t="s">
        <v>73</v>
      </c>
      <c r="F32" s="41">
        <v>2.3E-2</v>
      </c>
      <c r="G32" s="3" t="s">
        <v>74</v>
      </c>
      <c r="H32" s="41">
        <v>0</v>
      </c>
      <c r="I32" s="10">
        <v>40.859487040000005</v>
      </c>
      <c r="J32" s="41">
        <v>1.82991399697981E-3</v>
      </c>
      <c r="K32" s="41">
        <v>8.5729352458002924E-6</v>
      </c>
    </row>
    <row r="33" spans="2:11" ht="15" x14ac:dyDescent="0.25">
      <c r="B33" s="44" t="s">
        <v>775</v>
      </c>
      <c r="C33" s="3" t="s">
        <v>776</v>
      </c>
      <c r="D33" s="3" t="s">
        <v>357</v>
      </c>
      <c r="E33" s="3" t="s">
        <v>87</v>
      </c>
      <c r="F33" s="41">
        <v>4.0999999999999995E-2</v>
      </c>
      <c r="G33" s="3" t="s">
        <v>74</v>
      </c>
      <c r="H33" s="41">
        <v>0</v>
      </c>
      <c r="I33" s="10">
        <v>39.732316083000001</v>
      </c>
      <c r="J33" s="41">
        <v>1.7794330423563662E-3</v>
      </c>
      <c r="K33" s="41">
        <v>8.3364378170428563E-6</v>
      </c>
    </row>
    <row r="34" spans="2:11" ht="15" x14ac:dyDescent="0.25">
      <c r="B34" s="44" t="s">
        <v>783</v>
      </c>
      <c r="C34" s="3" t="s">
        <v>784</v>
      </c>
      <c r="D34" s="3" t="s">
        <v>220</v>
      </c>
      <c r="E34" s="3" t="s">
        <v>87</v>
      </c>
      <c r="F34" s="41">
        <v>3.7499999999999999E-2</v>
      </c>
      <c r="G34" s="3" t="s">
        <v>74</v>
      </c>
      <c r="H34" s="41">
        <v>0</v>
      </c>
      <c r="I34" s="10">
        <v>12.569502108</v>
      </c>
      <c r="J34" s="41">
        <v>5.629318796875534E-4</v>
      </c>
      <c r="K34" s="41">
        <v>2.6372706915861043E-6</v>
      </c>
    </row>
    <row r="35" spans="2:11" ht="15" x14ac:dyDescent="0.25">
      <c r="B35" s="44" t="s">
        <v>481</v>
      </c>
      <c r="C35" s="3" t="s">
        <v>482</v>
      </c>
      <c r="D35" s="3" t="s">
        <v>220</v>
      </c>
      <c r="E35" s="3" t="s">
        <v>87</v>
      </c>
      <c r="F35" s="41">
        <v>3.7699999999999997E-2</v>
      </c>
      <c r="G35" s="3" t="s">
        <v>74</v>
      </c>
      <c r="H35" s="41">
        <v>0</v>
      </c>
      <c r="I35" s="10">
        <v>36.284343317999998</v>
      </c>
      <c r="J35" s="41">
        <v>1.6250137365608256E-3</v>
      </c>
      <c r="K35" s="41">
        <v>7.6130012449025717E-6</v>
      </c>
    </row>
    <row r="36" spans="2:11" ht="15" x14ac:dyDescent="0.25">
      <c r="B36" s="44" t="s">
        <v>791</v>
      </c>
      <c r="C36" s="3" t="s">
        <v>792</v>
      </c>
      <c r="D36" s="3" t="s">
        <v>220</v>
      </c>
      <c r="E36" s="3" t="s">
        <v>87</v>
      </c>
      <c r="F36" s="41">
        <v>3.2000000000000001E-2</v>
      </c>
      <c r="G36" s="3" t="s">
        <v>74</v>
      </c>
      <c r="H36" s="41">
        <v>0</v>
      </c>
      <c r="I36" s="10">
        <v>2.2098845599999999</v>
      </c>
      <c r="J36" s="41">
        <v>9.8970862852358718E-5</v>
      </c>
      <c r="K36" s="41">
        <v>4.6366703563916959E-7</v>
      </c>
    </row>
    <row r="37" spans="2:11" ht="15" x14ac:dyDescent="0.25">
      <c r="B37" s="44" t="s">
        <v>493</v>
      </c>
      <c r="C37" s="3" t="s">
        <v>494</v>
      </c>
      <c r="D37" s="3" t="s">
        <v>220</v>
      </c>
      <c r="E37" s="3" t="s">
        <v>73</v>
      </c>
      <c r="F37" s="41">
        <v>0.02</v>
      </c>
      <c r="G37" s="3" t="s">
        <v>74</v>
      </c>
      <c r="H37" s="41">
        <v>0</v>
      </c>
      <c r="I37" s="10">
        <v>39.538260267999995</v>
      </c>
      <c r="J37" s="41">
        <v>1.7707421488139142E-3</v>
      </c>
      <c r="K37" s="41">
        <v>8.2957219868505345E-6</v>
      </c>
    </row>
    <row r="38" spans="2:11" ht="15" x14ac:dyDescent="0.25">
      <c r="B38" s="44" t="s">
        <v>801</v>
      </c>
      <c r="C38" s="3" t="s">
        <v>802</v>
      </c>
      <c r="D38" s="3" t="s">
        <v>220</v>
      </c>
      <c r="E38" s="3" t="s">
        <v>73</v>
      </c>
      <c r="F38" s="41">
        <v>2.9500000000000002E-2</v>
      </c>
      <c r="G38" s="3" t="s">
        <v>74</v>
      </c>
      <c r="H38" s="41">
        <v>0</v>
      </c>
      <c r="I38" s="10">
        <v>8.5645259070000002</v>
      </c>
      <c r="J38" s="41">
        <v>3.8356687687666823E-4</v>
      </c>
      <c r="K38" s="41">
        <v>1.7969664166319893E-6</v>
      </c>
    </row>
    <row r="39" spans="2:11" ht="15" x14ac:dyDescent="0.25">
      <c r="B39" s="44" t="s">
        <v>804</v>
      </c>
      <c r="C39" s="3" t="s">
        <v>805</v>
      </c>
      <c r="D39" s="3" t="s">
        <v>220</v>
      </c>
      <c r="E39" s="3" t="s">
        <v>87</v>
      </c>
      <c r="F39" s="41">
        <v>8.4580000000000002E-3</v>
      </c>
      <c r="G39" s="3" t="s">
        <v>74</v>
      </c>
      <c r="H39" s="41">
        <v>0</v>
      </c>
      <c r="I39" s="10">
        <v>0.14035303500000001</v>
      </c>
      <c r="J39" s="41">
        <v>6.2857857959319398E-6</v>
      </c>
      <c r="K39" s="41">
        <v>2.9448178814105399E-8</v>
      </c>
    </row>
    <row r="40" spans="2:11" ht="15" x14ac:dyDescent="0.25">
      <c r="B40" s="44" t="s">
        <v>807</v>
      </c>
      <c r="C40" s="3" t="s">
        <v>808</v>
      </c>
      <c r="D40" s="3" t="s">
        <v>220</v>
      </c>
      <c r="E40" s="3" t="s">
        <v>87</v>
      </c>
      <c r="F40" s="41">
        <v>7.0499999999999993E-2</v>
      </c>
      <c r="G40" s="3" t="s">
        <v>74</v>
      </c>
      <c r="H40" s="41">
        <v>0</v>
      </c>
      <c r="I40" s="10">
        <v>16.12662649</v>
      </c>
      <c r="J40" s="41">
        <v>7.222395990734489E-4</v>
      </c>
      <c r="K40" s="41">
        <v>3.3836089155165676E-6</v>
      </c>
    </row>
    <row r="41" spans="2:11" ht="15" x14ac:dyDescent="0.25">
      <c r="B41" s="44" t="s">
        <v>504</v>
      </c>
      <c r="C41" s="3" t="s">
        <v>505</v>
      </c>
      <c r="D41" s="3" t="s">
        <v>220</v>
      </c>
      <c r="E41" s="3" t="s">
        <v>87</v>
      </c>
      <c r="F41" s="41">
        <v>2.8500000000000001E-2</v>
      </c>
      <c r="G41" s="3" t="s">
        <v>74</v>
      </c>
      <c r="H41" s="41">
        <v>0</v>
      </c>
      <c r="I41" s="10">
        <v>4.1322692859999997</v>
      </c>
      <c r="J41" s="41">
        <v>1.8506589175577579E-4</v>
      </c>
      <c r="K41" s="41">
        <v>8.6701227972849766E-7</v>
      </c>
    </row>
    <row r="42" spans="2:11" ht="15" x14ac:dyDescent="0.25">
      <c r="B42" s="44" t="s">
        <v>809</v>
      </c>
      <c r="C42" s="3" t="s">
        <v>810</v>
      </c>
      <c r="D42" s="3" t="s">
        <v>220</v>
      </c>
      <c r="E42" s="3" t="s">
        <v>87</v>
      </c>
      <c r="F42" s="41">
        <v>3.95E-2</v>
      </c>
      <c r="G42" s="3" t="s">
        <v>74</v>
      </c>
      <c r="H42" s="41">
        <v>0</v>
      </c>
      <c r="I42" s="10">
        <v>9.6473628279999986</v>
      </c>
      <c r="J42" s="41">
        <v>4.3206230796821867E-4</v>
      </c>
      <c r="K42" s="41">
        <v>2.0241618974858469E-6</v>
      </c>
    </row>
    <row r="43" spans="2:11" ht="15" x14ac:dyDescent="0.25">
      <c r="B43" s="44" t="s">
        <v>517</v>
      </c>
      <c r="C43" s="3" t="s">
        <v>518</v>
      </c>
      <c r="D43" s="3" t="s">
        <v>220</v>
      </c>
      <c r="E43" s="3" t="s">
        <v>73</v>
      </c>
      <c r="F43" s="41">
        <v>1.9799999999999998E-2</v>
      </c>
      <c r="G43" s="3" t="s">
        <v>74</v>
      </c>
      <c r="H43" s="41">
        <v>0</v>
      </c>
      <c r="I43" s="10">
        <v>5.6135702910000003</v>
      </c>
      <c r="J43" s="41">
        <v>2.5140675012573347E-4</v>
      </c>
      <c r="K43" s="41">
        <v>1.1778115216027759E-6</v>
      </c>
    </row>
    <row r="44" spans="2:11" ht="15" x14ac:dyDescent="0.25">
      <c r="B44" s="44" t="s">
        <v>813</v>
      </c>
      <c r="C44" s="3" t="s">
        <v>814</v>
      </c>
      <c r="D44" s="3" t="s">
        <v>220</v>
      </c>
      <c r="E44" s="3" t="s">
        <v>73</v>
      </c>
      <c r="F44" s="41">
        <v>4.1399999999999999E-2</v>
      </c>
      <c r="G44" s="3" t="s">
        <v>74</v>
      </c>
      <c r="H44" s="41">
        <v>0</v>
      </c>
      <c r="I44" s="10">
        <v>1.4310389779999999</v>
      </c>
      <c r="J44" s="41">
        <v>6.4089846588193539E-5</v>
      </c>
      <c r="K44" s="41">
        <v>3.0025351225286034E-7</v>
      </c>
    </row>
    <row r="45" spans="2:11" ht="15" x14ac:dyDescent="0.25">
      <c r="B45" s="44" t="s">
        <v>815</v>
      </c>
      <c r="C45" s="3" t="s">
        <v>816</v>
      </c>
      <c r="D45" s="3" t="s">
        <v>220</v>
      </c>
      <c r="E45" s="3" t="s">
        <v>73</v>
      </c>
      <c r="F45" s="41">
        <v>6.9900000000000004E-2</v>
      </c>
      <c r="G45" s="3" t="s">
        <v>74</v>
      </c>
      <c r="H45" s="41">
        <v>0</v>
      </c>
      <c r="I45" s="10">
        <v>4.2653296120000004</v>
      </c>
      <c r="J45" s="41">
        <v>1.9102506967574653E-4</v>
      </c>
      <c r="K45" s="41">
        <v>8.9493033845171064E-7</v>
      </c>
    </row>
    <row r="46" spans="2:11" ht="15" x14ac:dyDescent="0.25">
      <c r="B46" s="44" t="s">
        <v>817</v>
      </c>
      <c r="C46" s="3" t="s">
        <v>818</v>
      </c>
      <c r="D46" s="3" t="s">
        <v>220</v>
      </c>
      <c r="E46" s="3" t="s">
        <v>73</v>
      </c>
      <c r="F46" s="41">
        <v>2.7999999999999997E-2</v>
      </c>
      <c r="G46" s="3" t="s">
        <v>74</v>
      </c>
      <c r="H46" s="41">
        <v>0</v>
      </c>
      <c r="I46" s="10">
        <v>11.954473804000001</v>
      </c>
      <c r="J46" s="41">
        <v>5.3538750790122684E-4</v>
      </c>
      <c r="K46" s="41">
        <v>2.5082284982916883E-6</v>
      </c>
    </row>
    <row r="47" spans="2:11" ht="15" x14ac:dyDescent="0.25">
      <c r="B47" s="44" t="s">
        <v>834</v>
      </c>
      <c r="C47" s="3" t="s">
        <v>835</v>
      </c>
      <c r="D47" s="3" t="s">
        <v>530</v>
      </c>
      <c r="E47" s="3" t="s">
        <v>73</v>
      </c>
      <c r="F47" s="41">
        <v>4.7500000000000001E-2</v>
      </c>
      <c r="G47" s="3" t="s">
        <v>74</v>
      </c>
      <c r="H47" s="41">
        <v>0</v>
      </c>
      <c r="I47" s="10">
        <v>19.905478012999996</v>
      </c>
      <c r="J47" s="41">
        <v>8.9147748714768363E-4</v>
      </c>
      <c r="K47" s="41">
        <v>4.1764688302398818E-6</v>
      </c>
    </row>
    <row r="48" spans="2:11" ht="15" x14ac:dyDescent="0.25">
      <c r="B48" s="44" t="s">
        <v>527</v>
      </c>
      <c r="C48" s="3" t="s">
        <v>528</v>
      </c>
      <c r="D48" s="3" t="s">
        <v>530</v>
      </c>
      <c r="E48" s="3" t="s">
        <v>87</v>
      </c>
      <c r="F48" s="41">
        <v>5.3499999999999999E-2</v>
      </c>
      <c r="G48" s="3" t="s">
        <v>74</v>
      </c>
      <c r="H48" s="41">
        <v>0</v>
      </c>
      <c r="I48" s="10">
        <v>17.957071518999999</v>
      </c>
      <c r="J48" s="41">
        <v>8.0421705943632899E-4</v>
      </c>
      <c r="K48" s="41">
        <v>3.7676638276414268E-6</v>
      </c>
    </row>
    <row r="49" spans="2:11" ht="15" x14ac:dyDescent="0.25">
      <c r="B49" s="44" t="s">
        <v>837</v>
      </c>
      <c r="C49" s="3" t="s">
        <v>838</v>
      </c>
      <c r="D49" s="3" t="s">
        <v>530</v>
      </c>
      <c r="E49" s="3" t="s">
        <v>87</v>
      </c>
      <c r="F49" s="41">
        <v>4.6500000000000007E-2</v>
      </c>
      <c r="G49" s="3" t="s">
        <v>74</v>
      </c>
      <c r="H49" s="41">
        <v>0</v>
      </c>
      <c r="I49" s="10">
        <v>15.494512170999998</v>
      </c>
      <c r="J49" s="41">
        <v>6.9393002096011921E-4</v>
      </c>
      <c r="K49" s="41">
        <v>3.250981819160094E-6</v>
      </c>
    </row>
    <row r="50" spans="2:11" ht="15" x14ac:dyDescent="0.25">
      <c r="B50" s="44" t="s">
        <v>536</v>
      </c>
      <c r="C50" s="3" t="s">
        <v>537</v>
      </c>
      <c r="D50" s="3" t="s">
        <v>530</v>
      </c>
      <c r="E50" s="3" t="s">
        <v>87</v>
      </c>
      <c r="F50" s="41">
        <v>4.8000000000000001E-2</v>
      </c>
      <c r="G50" s="3" t="s">
        <v>74</v>
      </c>
      <c r="H50" s="41">
        <v>0</v>
      </c>
      <c r="I50" s="10">
        <v>18.631849862999999</v>
      </c>
      <c r="J50" s="41">
        <v>8.3443736874504952E-4</v>
      </c>
      <c r="K50" s="41">
        <v>3.9092424784628924E-6</v>
      </c>
    </row>
    <row r="51" spans="2:11" ht="15" x14ac:dyDescent="0.25">
      <c r="B51" s="44" t="s">
        <v>841</v>
      </c>
      <c r="C51" s="3" t="s">
        <v>842</v>
      </c>
      <c r="D51" s="3" t="s">
        <v>530</v>
      </c>
      <c r="E51" s="3" t="s">
        <v>87</v>
      </c>
      <c r="F51" s="41">
        <v>0.06</v>
      </c>
      <c r="G51" s="3" t="s">
        <v>74</v>
      </c>
      <c r="H51" s="41">
        <v>0</v>
      </c>
      <c r="I51" s="10">
        <v>30.740075497999999</v>
      </c>
      <c r="J51" s="41">
        <v>1.3767107346927255E-3</v>
      </c>
      <c r="K51" s="41">
        <v>6.4497304245982565E-6</v>
      </c>
    </row>
    <row r="52" spans="2:11" ht="15" x14ac:dyDescent="0.25">
      <c r="B52" s="44" t="s">
        <v>539</v>
      </c>
      <c r="C52" s="3" t="s">
        <v>540</v>
      </c>
      <c r="D52" s="3" t="s">
        <v>530</v>
      </c>
      <c r="E52" s="3" t="s">
        <v>73</v>
      </c>
      <c r="F52" s="41">
        <v>4.2500000000000003E-2</v>
      </c>
      <c r="G52" s="3" t="s">
        <v>74</v>
      </c>
      <c r="H52" s="41">
        <v>0</v>
      </c>
      <c r="I52" s="10">
        <v>48.562742257000004</v>
      </c>
      <c r="J52" s="41">
        <v>2.1749084050127908E-3</v>
      </c>
      <c r="K52" s="41">
        <v>1.0189194111031858E-5</v>
      </c>
    </row>
    <row r="53" spans="2:11" ht="15" x14ac:dyDescent="0.25">
      <c r="B53" s="44" t="s">
        <v>853</v>
      </c>
      <c r="C53" s="3" t="s">
        <v>854</v>
      </c>
      <c r="D53" s="3" t="s">
        <v>530</v>
      </c>
      <c r="E53" s="3" t="s">
        <v>87</v>
      </c>
      <c r="F53" s="41">
        <v>5.45E-2</v>
      </c>
      <c r="G53" s="3" t="s">
        <v>74</v>
      </c>
      <c r="H53" s="41">
        <v>0</v>
      </c>
      <c r="I53" s="10">
        <v>14.491529086</v>
      </c>
      <c r="J53" s="41">
        <v>6.4901088665530711E-4</v>
      </c>
      <c r="K53" s="41">
        <v>3.0405408747615421E-6</v>
      </c>
    </row>
    <row r="54" spans="2:11" ht="15" x14ac:dyDescent="0.25">
      <c r="B54" s="44" t="s">
        <v>856</v>
      </c>
      <c r="C54" s="3" t="s">
        <v>857</v>
      </c>
      <c r="D54" s="3" t="s">
        <v>530</v>
      </c>
      <c r="E54" s="3" t="s">
        <v>87</v>
      </c>
      <c r="F54" s="41">
        <v>3.5000000000000003E-2</v>
      </c>
      <c r="G54" s="3" t="s">
        <v>74</v>
      </c>
      <c r="H54" s="41">
        <v>0</v>
      </c>
      <c r="I54" s="10">
        <v>4.7130512979999999</v>
      </c>
      <c r="J54" s="41">
        <v>2.1107652502467785E-4</v>
      </c>
      <c r="K54" s="41">
        <v>9.8886908561368506E-7</v>
      </c>
    </row>
    <row r="55" spans="2:11" ht="15" x14ac:dyDescent="0.25">
      <c r="B55" s="44" t="s">
        <v>547</v>
      </c>
      <c r="C55" s="3" t="s">
        <v>548</v>
      </c>
      <c r="D55" s="3" t="s">
        <v>530</v>
      </c>
      <c r="E55" s="3" t="s">
        <v>73</v>
      </c>
      <c r="F55" s="41">
        <v>4.8499999999999995E-2</v>
      </c>
      <c r="G55" s="3" t="s">
        <v>74</v>
      </c>
      <c r="H55" s="41">
        <v>0</v>
      </c>
      <c r="I55" s="10">
        <v>8.0771546999999999E-2</v>
      </c>
      <c r="J55" s="41">
        <v>3.6173969650748843E-6</v>
      </c>
      <c r="K55" s="41">
        <v>1.6947086033073087E-8</v>
      </c>
    </row>
    <row r="56" spans="2:11" ht="15" x14ac:dyDescent="0.25">
      <c r="B56" s="44" t="s">
        <v>863</v>
      </c>
      <c r="C56" s="3" t="s">
        <v>864</v>
      </c>
      <c r="D56" s="3" t="s">
        <v>530</v>
      </c>
      <c r="E56" s="3" t="s">
        <v>73</v>
      </c>
      <c r="F56" s="41">
        <v>0.06</v>
      </c>
      <c r="G56" s="3" t="s">
        <v>74</v>
      </c>
      <c r="H56" s="41">
        <v>0</v>
      </c>
      <c r="I56" s="10">
        <v>4.0126769319999998</v>
      </c>
      <c r="J56" s="41">
        <v>1.7970988417050868E-4</v>
      </c>
      <c r="K56" s="41">
        <v>8.4192000420063466E-7</v>
      </c>
    </row>
    <row r="57" spans="2:11" ht="15" x14ac:dyDescent="0.25">
      <c r="B57" s="44" t="s">
        <v>555</v>
      </c>
      <c r="C57" s="3" t="s">
        <v>556</v>
      </c>
      <c r="D57" s="3" t="s">
        <v>530</v>
      </c>
      <c r="E57" s="3" t="s">
        <v>73</v>
      </c>
      <c r="F57" s="41">
        <v>5.4000000000000006E-2</v>
      </c>
      <c r="G57" s="3" t="s">
        <v>74</v>
      </c>
      <c r="H57" s="41">
        <v>0</v>
      </c>
      <c r="I57" s="10">
        <v>32.797781970000003</v>
      </c>
      <c r="J57" s="41">
        <v>1.4688662204212304E-3</v>
      </c>
      <c r="K57" s="41">
        <v>6.8814682073572688E-6</v>
      </c>
    </row>
    <row r="58" spans="2:11" ht="15" x14ac:dyDescent="0.25">
      <c r="B58" s="44" t="s">
        <v>561</v>
      </c>
      <c r="C58" s="3" t="s">
        <v>562</v>
      </c>
      <c r="D58" s="3" t="s">
        <v>530</v>
      </c>
      <c r="E58" s="3" t="s">
        <v>73</v>
      </c>
      <c r="F58" s="41">
        <v>4.4000000000000004E-2</v>
      </c>
      <c r="G58" s="3" t="s">
        <v>74</v>
      </c>
      <c r="H58" s="41">
        <v>0</v>
      </c>
      <c r="I58" s="10">
        <v>9.2328043710000003</v>
      </c>
      <c r="J58" s="41">
        <v>4.1349608558055139E-4</v>
      </c>
      <c r="K58" s="41">
        <v>1.9371812948174715E-6</v>
      </c>
    </row>
    <row r="59" spans="2:11" ht="15" x14ac:dyDescent="0.25">
      <c r="B59" s="44" t="s">
        <v>563</v>
      </c>
      <c r="C59" s="3" t="s">
        <v>564</v>
      </c>
      <c r="D59" s="3" t="s">
        <v>530</v>
      </c>
      <c r="E59" s="3" t="s">
        <v>73</v>
      </c>
      <c r="F59" s="41">
        <v>2.0499999999999997E-2</v>
      </c>
      <c r="G59" s="3" t="s">
        <v>74</v>
      </c>
      <c r="H59" s="41">
        <v>0</v>
      </c>
      <c r="I59" s="10">
        <v>15.362750943</v>
      </c>
      <c r="J59" s="41">
        <v>6.8802902383941606E-4</v>
      </c>
      <c r="K59" s="41">
        <v>3.2233363307464656E-6</v>
      </c>
    </row>
    <row r="60" spans="2:11" ht="15" x14ac:dyDescent="0.25">
      <c r="B60" s="44" t="s">
        <v>868</v>
      </c>
      <c r="C60" s="3" t="s">
        <v>869</v>
      </c>
      <c r="D60" s="3" t="s">
        <v>530</v>
      </c>
      <c r="E60" s="3" t="s">
        <v>73</v>
      </c>
      <c r="F60" s="41">
        <v>4.4999999999999998E-2</v>
      </c>
      <c r="G60" s="3" t="s">
        <v>74</v>
      </c>
      <c r="H60" s="41">
        <v>0</v>
      </c>
      <c r="I60" s="10">
        <v>7.6049999999999995</v>
      </c>
      <c r="J60" s="41">
        <v>3.4059399554888425E-4</v>
      </c>
      <c r="K60" s="41">
        <v>1.5956434421334139E-6</v>
      </c>
    </row>
    <row r="61" spans="2:11" ht="15" x14ac:dyDescent="0.25">
      <c r="B61" s="44" t="s">
        <v>1337</v>
      </c>
      <c r="C61" s="3" t="s">
        <v>1338</v>
      </c>
      <c r="D61" s="3" t="s">
        <v>530</v>
      </c>
      <c r="E61" s="3" t="s">
        <v>73</v>
      </c>
      <c r="F61" s="41">
        <v>0</v>
      </c>
      <c r="G61" s="3" t="s">
        <v>74</v>
      </c>
      <c r="H61" s="41">
        <v>0</v>
      </c>
      <c r="I61" s="10">
        <v>70.647434500000003</v>
      </c>
      <c r="J61" s="41">
        <v>3.1639831678675991E-3</v>
      </c>
      <c r="K61" s="41">
        <v>1.4822894880141343E-5</v>
      </c>
    </row>
    <row r="62" spans="2:11" ht="15" x14ac:dyDescent="0.25">
      <c r="B62" s="44" t="s">
        <v>571</v>
      </c>
      <c r="C62" s="3" t="s">
        <v>572</v>
      </c>
      <c r="D62" s="3" t="s">
        <v>530</v>
      </c>
      <c r="E62" s="3" t="s">
        <v>73</v>
      </c>
      <c r="F62" s="41">
        <v>4.9500000000000002E-2</v>
      </c>
      <c r="G62" s="3" t="s">
        <v>74</v>
      </c>
      <c r="H62" s="41">
        <v>0</v>
      </c>
      <c r="I62" s="10">
        <v>140.347346727</v>
      </c>
      <c r="J62" s="41">
        <v>6.2855310435810064E-3</v>
      </c>
      <c r="K62" s="41">
        <v>2.9446985328831296E-5</v>
      </c>
    </row>
    <row r="63" spans="2:11" ht="15" x14ac:dyDescent="0.25">
      <c r="B63" s="44" t="s">
        <v>582</v>
      </c>
      <c r="C63" s="3" t="s">
        <v>583</v>
      </c>
      <c r="D63" s="3" t="s">
        <v>530</v>
      </c>
      <c r="E63" s="3" t="s">
        <v>87</v>
      </c>
      <c r="F63" s="41">
        <v>4.8499999999999995E-2</v>
      </c>
      <c r="G63" s="3" t="s">
        <v>74</v>
      </c>
      <c r="H63" s="41">
        <v>0</v>
      </c>
      <c r="I63" s="10">
        <v>80.762747351000002</v>
      </c>
      <c r="J63" s="41">
        <v>3.6170028680844388E-3</v>
      </c>
      <c r="K63" s="41">
        <v>1.6945239734293348E-5</v>
      </c>
    </row>
    <row r="64" spans="2:11" ht="15" x14ac:dyDescent="0.25">
      <c r="B64" s="44" t="s">
        <v>594</v>
      </c>
      <c r="C64" s="3" t="s">
        <v>595</v>
      </c>
      <c r="D64" s="3" t="s">
        <v>530</v>
      </c>
      <c r="E64" s="3" t="s">
        <v>73</v>
      </c>
      <c r="F64" s="41">
        <v>2.3E-2</v>
      </c>
      <c r="G64" s="3" t="s">
        <v>74</v>
      </c>
      <c r="H64" s="41">
        <v>0</v>
      </c>
      <c r="I64" s="10">
        <v>1.7428535379999999</v>
      </c>
      <c r="J64" s="41">
        <v>7.8054628555414743E-5</v>
      </c>
      <c r="K64" s="41">
        <v>3.6567689921219182E-7</v>
      </c>
    </row>
    <row r="65" spans="2:11" ht="15" x14ac:dyDescent="0.25">
      <c r="B65" s="44" t="s">
        <v>877</v>
      </c>
      <c r="C65" s="3" t="s">
        <v>878</v>
      </c>
      <c r="D65" s="3" t="s">
        <v>530</v>
      </c>
      <c r="E65" s="3" t="s">
        <v>73</v>
      </c>
      <c r="F65" s="41">
        <v>5.4000000000000006E-2</v>
      </c>
      <c r="G65" s="3" t="s">
        <v>74</v>
      </c>
      <c r="H65" s="41">
        <v>0</v>
      </c>
      <c r="I65" s="10">
        <v>1.834516131</v>
      </c>
      <c r="J65" s="41">
        <v>8.2159786844992818E-5</v>
      </c>
      <c r="K65" s="41">
        <v>3.8490909058752307E-7</v>
      </c>
    </row>
    <row r="66" spans="2:11" ht="15" x14ac:dyDescent="0.25">
      <c r="B66" s="44" t="s">
        <v>603</v>
      </c>
      <c r="C66" s="3" t="s">
        <v>604</v>
      </c>
      <c r="D66" s="3" t="s">
        <v>229</v>
      </c>
      <c r="E66" s="3" t="s">
        <v>87</v>
      </c>
      <c r="F66" s="41">
        <v>5.5999999999999994E-2</v>
      </c>
      <c r="G66" s="3" t="s">
        <v>74</v>
      </c>
      <c r="H66" s="41">
        <v>0</v>
      </c>
      <c r="I66" s="10">
        <v>30.663652547999998</v>
      </c>
      <c r="J66" s="41">
        <v>1.3732880919718666E-3</v>
      </c>
      <c r="K66" s="41">
        <v>6.4336957396546673E-6</v>
      </c>
    </row>
    <row r="67" spans="2:11" ht="15" x14ac:dyDescent="0.25">
      <c r="B67" s="44" t="s">
        <v>605</v>
      </c>
      <c r="C67" s="3" t="s">
        <v>606</v>
      </c>
      <c r="D67" s="3" t="s">
        <v>229</v>
      </c>
      <c r="E67" s="3" t="s">
        <v>87</v>
      </c>
      <c r="F67" s="41">
        <v>4.6500000000000007E-2</v>
      </c>
      <c r="G67" s="3" t="s">
        <v>74</v>
      </c>
      <c r="H67" s="41">
        <v>0</v>
      </c>
      <c r="I67" s="10">
        <v>52.098518405999997</v>
      </c>
      <c r="J67" s="41">
        <v>2.3332600323572161E-3</v>
      </c>
      <c r="K67" s="41">
        <v>1.0931053154424834E-5</v>
      </c>
    </row>
    <row r="68" spans="2:11" ht="15" x14ac:dyDescent="0.25">
      <c r="B68" s="44" t="s">
        <v>607</v>
      </c>
      <c r="C68" s="3" t="s">
        <v>608</v>
      </c>
      <c r="D68" s="3" t="s">
        <v>229</v>
      </c>
      <c r="E68" s="3" t="s">
        <v>73</v>
      </c>
      <c r="F68" s="41">
        <v>5.5E-2</v>
      </c>
      <c r="G68" s="3" t="s">
        <v>74</v>
      </c>
      <c r="H68" s="41">
        <v>0</v>
      </c>
      <c r="I68" s="10">
        <v>12.170787323000001</v>
      </c>
      <c r="J68" s="41">
        <v>5.4507522463067442E-4</v>
      </c>
      <c r="K68" s="41">
        <v>2.5536143297232664E-6</v>
      </c>
    </row>
    <row r="69" spans="2:11" ht="15" x14ac:dyDescent="0.25">
      <c r="B69" s="44" t="s">
        <v>879</v>
      </c>
      <c r="C69" s="3" t="s">
        <v>880</v>
      </c>
      <c r="D69" s="3" t="s">
        <v>229</v>
      </c>
      <c r="E69" s="3" t="s">
        <v>73</v>
      </c>
      <c r="F69" s="41">
        <v>4.5999999999999999E-2</v>
      </c>
      <c r="G69" s="3" t="s">
        <v>74</v>
      </c>
      <c r="H69" s="41">
        <v>0</v>
      </c>
      <c r="I69" s="10">
        <v>24.103251870000001</v>
      </c>
      <c r="J69" s="41">
        <v>1.0794770361767807E-3</v>
      </c>
      <c r="K69" s="41">
        <v>5.0572249546949966E-6</v>
      </c>
    </row>
    <row r="70" spans="2:11" ht="15" x14ac:dyDescent="0.25">
      <c r="B70" s="44" t="s">
        <v>609</v>
      </c>
      <c r="C70" s="3" t="s">
        <v>610</v>
      </c>
      <c r="D70" s="3" t="s">
        <v>229</v>
      </c>
      <c r="E70" s="3" t="s">
        <v>87</v>
      </c>
      <c r="F70" s="41">
        <v>3.9106999999999996E-2</v>
      </c>
      <c r="G70" s="3" t="s">
        <v>74</v>
      </c>
      <c r="H70" s="41">
        <v>0</v>
      </c>
      <c r="I70" s="10">
        <v>40.194893270999998</v>
      </c>
      <c r="J70" s="41">
        <v>1.8001498093137213E-3</v>
      </c>
      <c r="K70" s="41">
        <v>8.4334934720741135E-6</v>
      </c>
    </row>
    <row r="71" spans="2:11" ht="15" x14ac:dyDescent="0.25">
      <c r="B71" s="44" t="s">
        <v>612</v>
      </c>
      <c r="C71" s="3" t="s">
        <v>613</v>
      </c>
      <c r="D71" s="3" t="s">
        <v>229</v>
      </c>
      <c r="E71" s="3" t="s">
        <v>87</v>
      </c>
      <c r="F71" s="41">
        <v>4.8000000000000001E-2</v>
      </c>
      <c r="G71" s="3" t="s">
        <v>74</v>
      </c>
      <c r="H71" s="41">
        <v>0</v>
      </c>
      <c r="I71" s="10">
        <v>31.812153290000001</v>
      </c>
      <c r="J71" s="41">
        <v>1.424724312433226E-3</v>
      </c>
      <c r="K71" s="41">
        <v>6.6746684782815792E-6</v>
      </c>
    </row>
    <row r="72" spans="2:11" ht="15" x14ac:dyDescent="0.25">
      <c r="B72" s="44" t="s">
        <v>883</v>
      </c>
      <c r="C72" s="3" t="s">
        <v>884</v>
      </c>
      <c r="D72" s="3" t="s">
        <v>229</v>
      </c>
      <c r="E72" s="3" t="s">
        <v>87</v>
      </c>
      <c r="F72" s="41">
        <v>4.2000000000000003E-2</v>
      </c>
      <c r="G72" s="3" t="s">
        <v>74</v>
      </c>
      <c r="H72" s="41">
        <v>0</v>
      </c>
      <c r="I72" s="10">
        <v>14.345368565000001</v>
      </c>
      <c r="J72" s="41">
        <v>6.4246500949042922E-4</v>
      </c>
      <c r="K72" s="41">
        <v>3.0098741979919887E-6</v>
      </c>
    </row>
    <row r="73" spans="2:11" ht="15" x14ac:dyDescent="0.25">
      <c r="B73" s="44" t="s">
        <v>885</v>
      </c>
      <c r="C73" s="3" t="s">
        <v>886</v>
      </c>
      <c r="D73" s="3" t="s">
        <v>229</v>
      </c>
      <c r="E73" s="3" t="s">
        <v>87</v>
      </c>
      <c r="F73" s="41">
        <v>4.5199999999999997E-2</v>
      </c>
      <c r="G73" s="3" t="s">
        <v>74</v>
      </c>
      <c r="H73" s="41">
        <v>0</v>
      </c>
      <c r="I73" s="10">
        <v>15.540815946</v>
      </c>
      <c r="J73" s="41">
        <v>6.9600376030742319E-4</v>
      </c>
      <c r="K73" s="41">
        <v>3.2606970479470467E-6</v>
      </c>
    </row>
    <row r="74" spans="2:11" ht="15" x14ac:dyDescent="0.25">
      <c r="B74" s="44" t="s">
        <v>622</v>
      </c>
      <c r="C74" s="3" t="s">
        <v>623</v>
      </c>
      <c r="D74" s="3" t="s">
        <v>229</v>
      </c>
      <c r="E74" s="3" t="s">
        <v>73</v>
      </c>
      <c r="F74" s="41">
        <v>2.7999999999999997E-2</v>
      </c>
      <c r="G74" s="3" t="s">
        <v>74</v>
      </c>
      <c r="H74" s="41">
        <v>0</v>
      </c>
      <c r="I74" s="10">
        <v>9.139584803</v>
      </c>
      <c r="J74" s="41">
        <v>4.0932119733223305E-4</v>
      </c>
      <c r="K74" s="41">
        <v>1.9176224266573517E-6</v>
      </c>
    </row>
    <row r="75" spans="2:11" ht="15" x14ac:dyDescent="0.25">
      <c r="B75" s="44" t="s">
        <v>630</v>
      </c>
      <c r="C75" s="3" t="s">
        <v>631</v>
      </c>
      <c r="D75" s="3" t="s">
        <v>229</v>
      </c>
      <c r="E75" s="3" t="s">
        <v>73</v>
      </c>
      <c r="F75" s="41">
        <v>5.0499999999999996E-2</v>
      </c>
      <c r="G75" s="3" t="s">
        <v>74</v>
      </c>
      <c r="H75" s="41">
        <v>0</v>
      </c>
      <c r="I75" s="10">
        <v>32.403489769000004</v>
      </c>
      <c r="J75" s="41">
        <v>1.4512076331559636E-3</v>
      </c>
      <c r="K75" s="41">
        <v>6.7987397701698918E-6</v>
      </c>
    </row>
    <row r="76" spans="2:11" ht="15" x14ac:dyDescent="0.25">
      <c r="B76" s="44" t="s">
        <v>893</v>
      </c>
      <c r="C76" s="3" t="s">
        <v>894</v>
      </c>
      <c r="D76" s="3" t="s">
        <v>229</v>
      </c>
      <c r="E76" s="3" t="s">
        <v>73</v>
      </c>
      <c r="F76" s="41">
        <v>6.1669000000000002E-2</v>
      </c>
      <c r="G76" s="3" t="s">
        <v>74</v>
      </c>
      <c r="H76" s="41">
        <v>0</v>
      </c>
      <c r="I76" s="10">
        <v>10.929804621000001</v>
      </c>
      <c r="J76" s="41">
        <v>4.8949715009007869E-4</v>
      </c>
      <c r="K76" s="41">
        <v>2.2932374841943635E-6</v>
      </c>
    </row>
    <row r="77" spans="2:11" ht="15" x14ac:dyDescent="0.25">
      <c r="B77" s="44" t="s">
        <v>632</v>
      </c>
      <c r="C77" s="3" t="s">
        <v>633</v>
      </c>
      <c r="D77" s="3" t="s">
        <v>229</v>
      </c>
      <c r="E77" s="3" t="s">
        <v>73</v>
      </c>
      <c r="F77" s="41">
        <v>4.2115E-2</v>
      </c>
      <c r="G77" s="3" t="s">
        <v>74</v>
      </c>
      <c r="H77" s="41">
        <v>0</v>
      </c>
      <c r="I77" s="10">
        <v>9.6445955250000015</v>
      </c>
      <c r="J77" s="41">
        <v>4.3193837282217481E-4</v>
      </c>
      <c r="K77" s="41">
        <v>2.0235812756733102E-6</v>
      </c>
    </row>
    <row r="78" spans="2:11" ht="15" x14ac:dyDescent="0.25">
      <c r="B78" s="44" t="s">
        <v>638</v>
      </c>
      <c r="C78" s="3" t="s">
        <v>639</v>
      </c>
      <c r="D78" s="3" t="s">
        <v>641</v>
      </c>
      <c r="E78" s="3" t="s">
        <v>73</v>
      </c>
      <c r="F78" s="41">
        <v>4.8000000000000001E-2</v>
      </c>
      <c r="G78" s="3" t="s">
        <v>74</v>
      </c>
      <c r="H78" s="41">
        <v>0</v>
      </c>
      <c r="I78" s="10">
        <v>15.051115595000001</v>
      </c>
      <c r="J78" s="41">
        <v>6.7407226797753747E-4</v>
      </c>
      <c r="K78" s="41">
        <v>3.1579505451615658E-6</v>
      </c>
    </row>
    <row r="79" spans="2:11" ht="15" x14ac:dyDescent="0.25">
      <c r="B79" s="44" t="s">
        <v>903</v>
      </c>
      <c r="C79" s="3" t="s">
        <v>904</v>
      </c>
      <c r="D79" s="3" t="s">
        <v>641</v>
      </c>
      <c r="E79" s="3" t="s">
        <v>73</v>
      </c>
      <c r="F79" s="41">
        <v>0.06</v>
      </c>
      <c r="G79" s="3" t="s">
        <v>74</v>
      </c>
      <c r="H79" s="41">
        <v>0</v>
      </c>
      <c r="I79" s="10">
        <v>13.765354575</v>
      </c>
      <c r="J79" s="41">
        <v>6.1648877249787816E-4</v>
      </c>
      <c r="K79" s="41">
        <v>2.8881785346798079E-6</v>
      </c>
    </row>
    <row r="80" spans="2:11" ht="15" x14ac:dyDescent="0.25">
      <c r="B80" s="44" t="s">
        <v>649</v>
      </c>
      <c r="C80" s="3" t="s">
        <v>650</v>
      </c>
      <c r="D80" s="3" t="s">
        <v>641</v>
      </c>
      <c r="E80" s="3" t="s">
        <v>73</v>
      </c>
      <c r="F80" s="41">
        <v>5.2999999999999999E-2</v>
      </c>
      <c r="G80" s="3" t="s">
        <v>74</v>
      </c>
      <c r="H80" s="41">
        <v>0</v>
      </c>
      <c r="I80" s="10">
        <v>9.6015099059999987</v>
      </c>
      <c r="J80" s="41">
        <v>4.3000876031383718E-4</v>
      </c>
      <c r="K80" s="41">
        <v>2.0145412644428548E-6</v>
      </c>
    </row>
    <row r="81" spans="2:11" ht="15" x14ac:dyDescent="0.25">
      <c r="B81" s="44" t="s">
        <v>654</v>
      </c>
      <c r="C81" s="3" t="s">
        <v>655</v>
      </c>
      <c r="D81" s="3" t="s">
        <v>641</v>
      </c>
      <c r="E81" s="3" t="s">
        <v>87</v>
      </c>
      <c r="F81" s="41">
        <v>5.3499999999999999E-2</v>
      </c>
      <c r="G81" s="3" t="s">
        <v>74</v>
      </c>
      <c r="H81" s="41">
        <v>0</v>
      </c>
      <c r="I81" s="10">
        <v>58.818139701999996</v>
      </c>
      <c r="J81" s="41">
        <v>2.6342018687516948E-3</v>
      </c>
      <c r="K81" s="41">
        <v>1.2340930821036592E-5</v>
      </c>
    </row>
    <row r="82" spans="2:11" ht="15" x14ac:dyDescent="0.25">
      <c r="B82" s="44" t="s">
        <v>666</v>
      </c>
      <c r="C82" s="3" t="s">
        <v>667</v>
      </c>
      <c r="D82" s="3" t="s">
        <v>665</v>
      </c>
      <c r="E82" s="3" t="s">
        <v>73</v>
      </c>
      <c r="F82" s="41">
        <v>4.9500000000000002E-2</v>
      </c>
      <c r="G82" s="3" t="s">
        <v>74</v>
      </c>
      <c r="H82" s="41">
        <v>0</v>
      </c>
      <c r="I82" s="10">
        <v>153.27689887599999</v>
      </c>
      <c r="J82" s="41">
        <v>6.8645879570702331E-3</v>
      </c>
      <c r="K82" s="41">
        <v>3.2159799937151324E-5</v>
      </c>
    </row>
    <row r="83" spans="2:11" ht="15" x14ac:dyDescent="0.25">
      <c r="B83" s="44" t="s">
        <v>919</v>
      </c>
      <c r="C83" s="3" t="s">
        <v>920</v>
      </c>
      <c r="D83" s="3" t="s">
        <v>665</v>
      </c>
      <c r="E83" s="3" t="s">
        <v>73</v>
      </c>
      <c r="F83" s="41">
        <v>6.7000000000000004E-2</v>
      </c>
      <c r="G83" s="3" t="s">
        <v>74</v>
      </c>
      <c r="H83" s="41">
        <v>0</v>
      </c>
      <c r="I83" s="10">
        <v>159.929245815</v>
      </c>
      <c r="J83" s="41">
        <v>7.1625168753781101E-3</v>
      </c>
      <c r="K83" s="41">
        <v>3.3555562431301449E-5</v>
      </c>
    </row>
    <row r="84" spans="2:11" ht="15" x14ac:dyDescent="0.25">
      <c r="B84" s="44" t="s">
        <v>683</v>
      </c>
      <c r="C84" s="3" t="s">
        <v>684</v>
      </c>
      <c r="D84" s="3" t="s">
        <v>680</v>
      </c>
      <c r="E84" s="3" t="s">
        <v>73</v>
      </c>
      <c r="F84" s="41">
        <v>0.06</v>
      </c>
      <c r="G84" s="3" t="s">
        <v>74</v>
      </c>
      <c r="H84" s="41">
        <v>0</v>
      </c>
      <c r="I84" s="10">
        <v>1.038884549</v>
      </c>
      <c r="J84" s="41">
        <v>4.6527000586181545E-5</v>
      </c>
      <c r="K84" s="41">
        <v>2.1797361180086516E-7</v>
      </c>
    </row>
    <row r="85" spans="2:11" ht="15" x14ac:dyDescent="0.25">
      <c r="B85" s="44" t="s">
        <v>2147</v>
      </c>
      <c r="C85" s="3" t="s">
        <v>2148</v>
      </c>
      <c r="D85" s="3" t="s">
        <v>697</v>
      </c>
      <c r="E85" s="3" t="s">
        <v>73</v>
      </c>
      <c r="F85" s="41">
        <v>1.3047E-2</v>
      </c>
      <c r="G85" s="3" t="s">
        <v>74</v>
      </c>
      <c r="H85" s="41">
        <v>0</v>
      </c>
      <c r="I85" s="10">
        <v>6.1341199999999994</v>
      </c>
      <c r="J85" s="41">
        <v>2.7471984746565704E-4</v>
      </c>
      <c r="K85" s="41">
        <v>1.2870306839262874E-6</v>
      </c>
    </row>
    <row r="86" spans="2:11" ht="15" x14ac:dyDescent="0.25">
      <c r="B86" s="44" t="s">
        <v>3266</v>
      </c>
      <c r="C86" s="3" t="s">
        <v>3267</v>
      </c>
      <c r="D86" s="3" t="s">
        <v>89</v>
      </c>
      <c r="E86" s="3" t="s">
        <v>703</v>
      </c>
      <c r="F86" s="41">
        <v>0</v>
      </c>
      <c r="G86" s="3" t="s">
        <v>74</v>
      </c>
      <c r="H86" s="41">
        <v>0</v>
      </c>
      <c r="I86" s="10">
        <v>-3.0329999999999999</v>
      </c>
      <c r="J86" s="41">
        <v>-1.3583452840233609E-4</v>
      </c>
      <c r="K86" s="41">
        <v>-6.3636904141888817E-7</v>
      </c>
    </row>
    <row r="87" spans="2:11" ht="15" x14ac:dyDescent="0.25">
      <c r="B87" s="44" t="s">
        <v>3268</v>
      </c>
      <c r="C87" s="3">
        <v>17900540</v>
      </c>
      <c r="D87" s="3" t="s">
        <v>89</v>
      </c>
      <c r="E87" s="3" t="s">
        <v>703</v>
      </c>
      <c r="F87" s="41">
        <v>5.7000000000000002E-2</v>
      </c>
      <c r="G87" s="3" t="s">
        <v>74</v>
      </c>
      <c r="H87" s="41">
        <v>0</v>
      </c>
      <c r="I87" s="10">
        <v>5.0384799999999998</v>
      </c>
      <c r="J87" s="41">
        <v>2.2565102362828959E-4</v>
      </c>
      <c r="K87" s="41">
        <v>1.0571489244339729E-6</v>
      </c>
    </row>
    <row r="88" spans="2:11" ht="15" x14ac:dyDescent="0.25">
      <c r="B88" s="44" t="s">
        <v>3269</v>
      </c>
      <c r="C88" s="3">
        <v>17900620</v>
      </c>
      <c r="D88" s="3" t="s">
        <v>89</v>
      </c>
      <c r="E88" s="3" t="s">
        <v>703</v>
      </c>
      <c r="F88" s="41">
        <v>5.9000000000000004E-2</v>
      </c>
      <c r="G88" s="3" t="s">
        <v>74</v>
      </c>
      <c r="H88" s="41">
        <v>0</v>
      </c>
      <c r="I88" s="10">
        <v>20.466169999999998</v>
      </c>
      <c r="J88" s="41">
        <v>9.1658837789384716E-4</v>
      </c>
      <c r="K88" s="41">
        <v>4.294110446559844E-6</v>
      </c>
    </row>
    <row r="89" spans="2:11" ht="15" x14ac:dyDescent="0.25">
      <c r="B89" s="44" t="s">
        <v>707</v>
      </c>
      <c r="C89" s="3" t="s">
        <v>708</v>
      </c>
      <c r="D89" s="3" t="s">
        <v>89</v>
      </c>
      <c r="E89" s="3" t="s">
        <v>703</v>
      </c>
      <c r="F89" s="41">
        <v>0.06</v>
      </c>
      <c r="G89" s="3" t="s">
        <v>74</v>
      </c>
      <c r="H89" s="41">
        <v>0</v>
      </c>
      <c r="I89" s="10">
        <v>3.9398759349999999</v>
      </c>
      <c r="J89" s="41">
        <v>1.76449452553392E-4</v>
      </c>
      <c r="K89" s="41">
        <v>8.2664525950059204E-7</v>
      </c>
    </row>
    <row r="90" spans="2:11" ht="15" x14ac:dyDescent="0.25">
      <c r="B90" s="44" t="s">
        <v>1254</v>
      </c>
      <c r="C90" s="3" t="s">
        <v>1255</v>
      </c>
      <c r="D90" s="3" t="s">
        <v>89</v>
      </c>
      <c r="E90" s="3" t="s">
        <v>703</v>
      </c>
      <c r="F90" s="41">
        <v>0</v>
      </c>
      <c r="G90" s="3" t="s">
        <v>74</v>
      </c>
      <c r="H90" s="41">
        <v>0</v>
      </c>
      <c r="I90" s="10">
        <v>37.860411497000001</v>
      </c>
      <c r="J90" s="41">
        <v>1.6955987935421623E-3</v>
      </c>
      <c r="K90" s="41">
        <v>7.9436840659645706E-6</v>
      </c>
    </row>
    <row r="91" spans="2:11" ht="15" x14ac:dyDescent="0.25">
      <c r="B91" s="44" t="s">
        <v>1471</v>
      </c>
      <c r="C91" s="3" t="s">
        <v>1472</v>
      </c>
      <c r="D91" s="3" t="s">
        <v>89</v>
      </c>
      <c r="E91" s="3" t="s">
        <v>703</v>
      </c>
      <c r="F91" s="41">
        <v>0</v>
      </c>
      <c r="G91" s="3" t="s">
        <v>74</v>
      </c>
      <c r="H91" s="41">
        <v>0</v>
      </c>
      <c r="I91" s="10">
        <v>30.463357404999996</v>
      </c>
      <c r="J91" s="41">
        <v>1.3643177667853569E-3</v>
      </c>
      <c r="K91" s="41">
        <v>6.3916708045568205E-6</v>
      </c>
    </row>
    <row r="92" spans="2:11" ht="15" x14ac:dyDescent="0.25">
      <c r="B92" s="44" t="s">
        <v>3270</v>
      </c>
      <c r="C92" s="3">
        <v>11256240</v>
      </c>
      <c r="D92" s="3" t="s">
        <v>89</v>
      </c>
      <c r="E92" s="3" t="s">
        <v>703</v>
      </c>
      <c r="F92" s="41">
        <v>4.0270000000000002E-3</v>
      </c>
      <c r="G92" s="3" t="s">
        <v>74</v>
      </c>
      <c r="H92" s="41">
        <v>0</v>
      </c>
      <c r="I92" s="10">
        <v>0</v>
      </c>
      <c r="J92" s="41">
        <v>0</v>
      </c>
      <c r="K92" s="41">
        <v>0</v>
      </c>
    </row>
    <row r="93" spans="2:11" ht="15" x14ac:dyDescent="0.25">
      <c r="B93" s="44" t="s">
        <v>3271</v>
      </c>
      <c r="C93" s="3">
        <v>11311840</v>
      </c>
      <c r="D93" s="3" t="s">
        <v>89</v>
      </c>
      <c r="E93" s="3" t="s">
        <v>703</v>
      </c>
      <c r="F93" s="41">
        <v>8.1860000000000006E-3</v>
      </c>
      <c r="G93" s="3" t="s">
        <v>74</v>
      </c>
      <c r="H93" s="41">
        <v>0</v>
      </c>
      <c r="I93" s="10">
        <v>0</v>
      </c>
      <c r="J93" s="41">
        <v>0</v>
      </c>
      <c r="K93" s="41">
        <v>0</v>
      </c>
    </row>
    <row r="94" spans="2:11" ht="15" x14ac:dyDescent="0.25">
      <c r="B94" s="44" t="s">
        <v>3272</v>
      </c>
      <c r="C94" s="3">
        <v>11276790</v>
      </c>
      <c r="D94" s="3" t="s">
        <v>89</v>
      </c>
      <c r="E94" s="3" t="s">
        <v>703</v>
      </c>
      <c r="F94" s="41">
        <v>6.6000000000000003E-2</v>
      </c>
      <c r="G94" s="3" t="s">
        <v>74</v>
      </c>
      <c r="H94" s="41">
        <v>0</v>
      </c>
      <c r="I94" s="10">
        <v>0</v>
      </c>
      <c r="J94" s="41">
        <v>0</v>
      </c>
      <c r="K94" s="41">
        <v>0</v>
      </c>
    </row>
    <row r="95" spans="2:11" ht="15" x14ac:dyDescent="0.25">
      <c r="B95" s="44" t="s">
        <v>3273</v>
      </c>
      <c r="C95" s="3">
        <v>11008330</v>
      </c>
      <c r="D95" s="3" t="s">
        <v>89</v>
      </c>
      <c r="E95" s="3" t="s">
        <v>703</v>
      </c>
      <c r="F95" s="41">
        <v>0</v>
      </c>
      <c r="G95" s="3" t="s">
        <v>74</v>
      </c>
      <c r="H95" s="41">
        <v>0</v>
      </c>
      <c r="I95" s="10">
        <v>0</v>
      </c>
      <c r="J95" s="41">
        <v>0</v>
      </c>
      <c r="K95" s="41">
        <v>0</v>
      </c>
    </row>
    <row r="96" spans="2:11" ht="15" x14ac:dyDescent="0.25">
      <c r="B96" s="44" t="s">
        <v>3274</v>
      </c>
      <c r="C96" s="3">
        <v>11343940</v>
      </c>
      <c r="D96" s="3" t="s">
        <v>89</v>
      </c>
      <c r="E96" s="3" t="s">
        <v>703</v>
      </c>
      <c r="F96" s="41">
        <v>6.6000000000000003E-2</v>
      </c>
      <c r="G96" s="3" t="s">
        <v>74</v>
      </c>
      <c r="H96" s="41">
        <v>0</v>
      </c>
      <c r="I96" s="10">
        <v>0</v>
      </c>
      <c r="J96" s="41">
        <v>0</v>
      </c>
      <c r="K96" s="41">
        <v>0</v>
      </c>
    </row>
    <row r="97" spans="2:11" ht="15" x14ac:dyDescent="0.25">
      <c r="B97" s="44" t="s">
        <v>1584</v>
      </c>
      <c r="C97" s="3" t="s">
        <v>1585</v>
      </c>
      <c r="D97" s="3" t="s">
        <v>89</v>
      </c>
      <c r="E97" s="3" t="s">
        <v>703</v>
      </c>
      <c r="F97" s="41">
        <v>0</v>
      </c>
      <c r="G97" s="3" t="s">
        <v>74</v>
      </c>
      <c r="H97" s="41">
        <v>0</v>
      </c>
      <c r="I97" s="10">
        <v>7.9787578180000001</v>
      </c>
      <c r="J97" s="41">
        <v>3.573329394805414E-4</v>
      </c>
      <c r="K97" s="41">
        <v>1.6740634567603429E-6</v>
      </c>
    </row>
    <row r="98" spans="2:11" ht="15" x14ac:dyDescent="0.25">
      <c r="B98" s="44" t="s">
        <v>3275</v>
      </c>
      <c r="C98" s="3" t="s">
        <v>3276</v>
      </c>
      <c r="D98" s="3" t="s">
        <v>89</v>
      </c>
      <c r="E98" s="3" t="s">
        <v>703</v>
      </c>
      <c r="F98" s="41">
        <v>0</v>
      </c>
      <c r="G98" s="3" t="s">
        <v>49</v>
      </c>
      <c r="H98" s="41">
        <v>0</v>
      </c>
      <c r="I98" s="10">
        <v>28.950054528000003</v>
      </c>
      <c r="J98" s="41">
        <v>1.2965436874489927E-3</v>
      </c>
      <c r="K98" s="41">
        <v>6.0741570883639645E-6</v>
      </c>
    </row>
    <row r="99" spans="2:11" ht="15" x14ac:dyDescent="0.25">
      <c r="B99" s="44" t="s">
        <v>3277</v>
      </c>
      <c r="C99" s="3">
        <v>108511710</v>
      </c>
      <c r="D99" s="3" t="s">
        <v>89</v>
      </c>
      <c r="E99" s="3" t="s">
        <v>703</v>
      </c>
      <c r="F99" s="41">
        <v>6.5000000000000002E-2</v>
      </c>
      <c r="G99" s="3" t="s">
        <v>74</v>
      </c>
      <c r="H99" s="41">
        <v>0</v>
      </c>
      <c r="I99" s="10">
        <v>0</v>
      </c>
      <c r="J99" s="41">
        <v>0</v>
      </c>
      <c r="K99" s="41">
        <v>0</v>
      </c>
    </row>
    <row r="100" spans="2:11" ht="15" x14ac:dyDescent="0.25">
      <c r="B100" s="44" t="s">
        <v>3278</v>
      </c>
      <c r="C100" s="3">
        <v>108781600</v>
      </c>
      <c r="D100" s="3" t="s">
        <v>89</v>
      </c>
      <c r="E100" s="3" t="s">
        <v>703</v>
      </c>
      <c r="F100" s="41">
        <v>0</v>
      </c>
      <c r="G100" s="3" t="s">
        <v>74</v>
      </c>
      <c r="H100" s="41">
        <v>0</v>
      </c>
      <c r="I100" s="10">
        <v>0</v>
      </c>
      <c r="J100" s="41">
        <v>0</v>
      </c>
      <c r="K100" s="41">
        <v>0</v>
      </c>
    </row>
    <row r="101" spans="2:11" ht="15" x14ac:dyDescent="0.25">
      <c r="B101" s="44" t="s">
        <v>3279</v>
      </c>
      <c r="C101" s="3" t="s">
        <v>3280</v>
      </c>
      <c r="D101" s="3" t="s">
        <v>89</v>
      </c>
      <c r="E101" s="3" t="s">
        <v>703</v>
      </c>
      <c r="F101" s="41">
        <v>4.4999999999999998E-2</v>
      </c>
      <c r="G101" s="3" t="s">
        <v>74</v>
      </c>
      <c r="H101" s="41">
        <v>0</v>
      </c>
      <c r="I101" s="10">
        <v>1.1589700000000001</v>
      </c>
      <c r="J101" s="41">
        <v>5.1905091784522079E-5</v>
      </c>
      <c r="K101" s="41">
        <v>2.4316934649958748E-7</v>
      </c>
    </row>
    <row r="102" spans="2:11" ht="15" x14ac:dyDescent="0.25">
      <c r="B102" s="44" t="s">
        <v>3281</v>
      </c>
      <c r="C102" s="3">
        <v>37200340</v>
      </c>
      <c r="D102" s="3" t="s">
        <v>89</v>
      </c>
      <c r="E102" s="3" t="s">
        <v>703</v>
      </c>
      <c r="F102" s="41">
        <v>0.04</v>
      </c>
      <c r="G102" s="3" t="s">
        <v>74</v>
      </c>
      <c r="H102" s="41">
        <v>0</v>
      </c>
      <c r="I102" s="10">
        <v>0.17246</v>
      </c>
      <c r="J102" s="41">
        <v>7.7237134085944221E-6</v>
      </c>
      <c r="K102" s="41">
        <v>3.6184703225552741E-8</v>
      </c>
    </row>
    <row r="103" spans="2:11" ht="15" x14ac:dyDescent="0.25">
      <c r="B103" s="44" t="s">
        <v>3282</v>
      </c>
      <c r="C103" s="3">
        <v>37200750</v>
      </c>
      <c r="D103" s="3" t="s">
        <v>89</v>
      </c>
      <c r="E103" s="3" t="s">
        <v>703</v>
      </c>
      <c r="F103" s="41">
        <v>4.9000000000000002E-2</v>
      </c>
      <c r="G103" s="3" t="s">
        <v>74</v>
      </c>
      <c r="H103" s="41">
        <v>0</v>
      </c>
      <c r="I103" s="10">
        <v>0.6341</v>
      </c>
      <c r="J103" s="41">
        <v>2.839850789974326E-5</v>
      </c>
      <c r="K103" s="41">
        <v>1.3304372211134752E-7</v>
      </c>
    </row>
    <row r="104" spans="2:11" ht="15" x14ac:dyDescent="0.25">
      <c r="B104" s="44" t="s">
        <v>3283</v>
      </c>
      <c r="C104" s="3">
        <v>37201170</v>
      </c>
      <c r="D104" s="3" t="s">
        <v>89</v>
      </c>
      <c r="E104" s="3" t="s">
        <v>703</v>
      </c>
      <c r="F104" s="41">
        <v>5.1500000000000004E-2</v>
      </c>
      <c r="G104" s="3" t="s">
        <v>74</v>
      </c>
      <c r="H104" s="41">
        <v>0</v>
      </c>
      <c r="I104" s="10">
        <v>1.4602200000000001</v>
      </c>
      <c r="J104" s="41">
        <v>6.539673427750056E-5</v>
      </c>
      <c r="K104" s="41">
        <v>3.0637612979251204E-7</v>
      </c>
    </row>
    <row r="105" spans="2:11" ht="15" x14ac:dyDescent="0.25">
      <c r="B105" s="44" t="s">
        <v>1299</v>
      </c>
      <c r="C105" s="3" t="s">
        <v>1300</v>
      </c>
      <c r="D105" s="3" t="s">
        <v>89</v>
      </c>
      <c r="E105" s="3" t="s">
        <v>703</v>
      </c>
      <c r="F105" s="41">
        <v>0</v>
      </c>
      <c r="G105" s="3" t="s">
        <v>74</v>
      </c>
      <c r="H105" s="41">
        <v>0</v>
      </c>
      <c r="I105" s="10">
        <v>113.79312828800001</v>
      </c>
      <c r="J105" s="41">
        <v>5.0962861577405249E-3</v>
      </c>
      <c r="K105" s="41">
        <v>2.3875510705140498E-5</v>
      </c>
    </row>
    <row r="106" spans="2:11" ht="15" x14ac:dyDescent="0.25">
      <c r="B106" s="44" t="s">
        <v>3284</v>
      </c>
      <c r="C106" s="3" t="s">
        <v>3285</v>
      </c>
      <c r="D106" s="3" t="s">
        <v>89</v>
      </c>
      <c r="E106" s="3" t="s">
        <v>703</v>
      </c>
      <c r="F106" s="41">
        <v>0</v>
      </c>
      <c r="G106" s="3" t="s">
        <v>74</v>
      </c>
      <c r="H106" s="41">
        <v>0</v>
      </c>
      <c r="I106" s="10">
        <v>-37.915999999999997</v>
      </c>
      <c r="J106" s="41">
        <v>-1.6980883544025634E-3</v>
      </c>
      <c r="K106" s="41">
        <v>-7.9553473704050651E-6</v>
      </c>
    </row>
    <row r="107" spans="2:11" ht="15" x14ac:dyDescent="0.25">
      <c r="B107" s="44" t="s">
        <v>3286</v>
      </c>
      <c r="C107" s="3" t="s">
        <v>3287</v>
      </c>
      <c r="D107" s="3" t="s">
        <v>89</v>
      </c>
      <c r="E107" s="3" t="s">
        <v>703</v>
      </c>
      <c r="F107" s="41">
        <v>0</v>
      </c>
      <c r="G107" s="3" t="s">
        <v>74</v>
      </c>
      <c r="H107" s="41">
        <v>0</v>
      </c>
      <c r="I107" s="10">
        <v>0.73299999999999998</v>
      </c>
      <c r="J107" s="41">
        <v>3.282779733561238E-5</v>
      </c>
      <c r="K107" s="41">
        <v>1.5379443038577153E-7</v>
      </c>
    </row>
    <row r="108" spans="2:11" ht="15" x14ac:dyDescent="0.25">
      <c r="B108" s="44" t="s">
        <v>3288</v>
      </c>
      <c r="C108" s="3" t="s">
        <v>3289</v>
      </c>
      <c r="D108" s="3" t="s">
        <v>89</v>
      </c>
      <c r="E108" s="3" t="s">
        <v>703</v>
      </c>
      <c r="F108" s="41">
        <v>0</v>
      </c>
      <c r="G108" s="3" t="s">
        <v>74</v>
      </c>
      <c r="H108" s="41">
        <v>0</v>
      </c>
      <c r="I108" s="10">
        <v>3.0099999999999997E-3</v>
      </c>
      <c r="J108" s="41">
        <v>1.3480446109166884E-7</v>
      </c>
      <c r="K108" s="41">
        <v>6.3154329530855695E-10</v>
      </c>
    </row>
    <row r="109" spans="2:11" ht="15" x14ac:dyDescent="0.25">
      <c r="B109" s="44" t="s">
        <v>3290</v>
      </c>
      <c r="C109" s="3" t="s">
        <v>3291</v>
      </c>
      <c r="D109" s="3" t="s">
        <v>89</v>
      </c>
      <c r="E109" s="3" t="s">
        <v>703</v>
      </c>
      <c r="F109" s="41">
        <v>0</v>
      </c>
      <c r="G109" s="3" t="s">
        <v>74</v>
      </c>
      <c r="H109" s="41">
        <v>0</v>
      </c>
      <c r="I109" s="10">
        <v>-17.109000000000002</v>
      </c>
      <c r="J109" s="41">
        <v>-7.6623572253068522E-4</v>
      </c>
      <c r="K109" s="41">
        <v>-3.5897256609415623E-6</v>
      </c>
    </row>
    <row r="110" spans="2:11" ht="15" x14ac:dyDescent="0.25">
      <c r="B110" s="44" t="s">
        <v>3292</v>
      </c>
      <c r="C110" s="3" t="s">
        <v>3293</v>
      </c>
      <c r="D110" s="3" t="s">
        <v>89</v>
      </c>
      <c r="E110" s="3" t="s">
        <v>703</v>
      </c>
      <c r="F110" s="41">
        <v>0</v>
      </c>
      <c r="G110" s="3" t="s">
        <v>74</v>
      </c>
      <c r="H110" s="41">
        <v>0</v>
      </c>
      <c r="I110" s="10">
        <v>-22.151119999999999</v>
      </c>
      <c r="J110" s="41">
        <v>-9.9204976550727156E-4</v>
      </c>
      <c r="K110" s="41">
        <v>-4.6476383121512566E-6</v>
      </c>
    </row>
    <row r="111" spans="2:11" ht="15" x14ac:dyDescent="0.25">
      <c r="B111" s="44" t="s">
        <v>3294</v>
      </c>
      <c r="C111" s="3" t="s">
        <v>3295</v>
      </c>
      <c r="D111" s="3" t="s">
        <v>89</v>
      </c>
      <c r="E111" s="3" t="s">
        <v>703</v>
      </c>
      <c r="F111" s="41">
        <v>0</v>
      </c>
      <c r="G111" s="3" t="s">
        <v>74</v>
      </c>
      <c r="H111" s="41">
        <v>0</v>
      </c>
      <c r="I111" s="10">
        <v>-35.076698556000004</v>
      </c>
      <c r="J111" s="41">
        <v>-1.5709287195071427E-3</v>
      </c>
      <c r="K111" s="41">
        <v>-7.3596192008641684E-6</v>
      </c>
    </row>
    <row r="112" spans="2:11" ht="15" x14ac:dyDescent="0.25">
      <c r="B112" s="44" t="s">
        <v>3296</v>
      </c>
      <c r="C112" s="3">
        <v>41500900</v>
      </c>
      <c r="D112" s="3" t="s">
        <v>89</v>
      </c>
      <c r="E112" s="3" t="s">
        <v>703</v>
      </c>
      <c r="F112" s="41">
        <v>5.5E-2</v>
      </c>
      <c r="G112" s="3" t="s">
        <v>74</v>
      </c>
      <c r="H112" s="41">
        <v>0</v>
      </c>
      <c r="I112" s="10">
        <v>0</v>
      </c>
      <c r="J112" s="41">
        <v>0</v>
      </c>
      <c r="K112" s="41">
        <v>0</v>
      </c>
    </row>
    <row r="113" spans="2:11" ht="15" x14ac:dyDescent="0.25">
      <c r="B113" s="44" t="s">
        <v>3297</v>
      </c>
      <c r="C113" s="3" t="s">
        <v>3298</v>
      </c>
      <c r="D113" s="3" t="s">
        <v>89</v>
      </c>
      <c r="E113" s="3" t="s">
        <v>703</v>
      </c>
      <c r="F113" s="41">
        <v>0</v>
      </c>
      <c r="G113" s="3" t="s">
        <v>74</v>
      </c>
      <c r="H113" s="41">
        <v>0</v>
      </c>
      <c r="I113" s="10">
        <v>292.62535000000003</v>
      </c>
      <c r="J113" s="41">
        <v>1.310538292641561E-2</v>
      </c>
      <c r="K113" s="41">
        <v>6.1397201936817239E-5</v>
      </c>
    </row>
    <row r="114" spans="2:11" ht="15" x14ac:dyDescent="0.25">
      <c r="B114" s="44" t="s">
        <v>3299</v>
      </c>
      <c r="C114" s="3" t="s">
        <v>3300</v>
      </c>
      <c r="D114" s="3" t="s">
        <v>89</v>
      </c>
      <c r="E114" s="3" t="s">
        <v>703</v>
      </c>
      <c r="F114" s="41">
        <v>0</v>
      </c>
      <c r="G114" s="3" t="s">
        <v>74</v>
      </c>
      <c r="H114" s="41">
        <v>0</v>
      </c>
      <c r="I114" s="10">
        <v>-12.894718583000001</v>
      </c>
      <c r="J114" s="41">
        <v>-5.7749687359137636E-4</v>
      </c>
      <c r="K114" s="41">
        <v>-2.7055060019881421E-6</v>
      </c>
    </row>
    <row r="115" spans="2:11" ht="15" x14ac:dyDescent="0.25">
      <c r="B115" s="44" t="s">
        <v>3301</v>
      </c>
      <c r="C115" s="3" t="s">
        <v>3302</v>
      </c>
      <c r="D115" s="3" t="s">
        <v>89</v>
      </c>
      <c r="E115" s="3" t="s">
        <v>703</v>
      </c>
      <c r="F115" s="41">
        <v>0</v>
      </c>
      <c r="G115" s="3" t="s">
        <v>74</v>
      </c>
      <c r="H115" s="41">
        <v>0</v>
      </c>
      <c r="I115" s="10">
        <v>22.151130000000002</v>
      </c>
      <c r="J115" s="41">
        <v>9.9205021336262419E-4</v>
      </c>
      <c r="K115" s="41">
        <v>4.6476404103017403E-6</v>
      </c>
    </row>
    <row r="116" spans="2:11" ht="15" x14ac:dyDescent="0.25">
      <c r="B116" s="44" t="s">
        <v>3303</v>
      </c>
      <c r="C116" s="3" t="s">
        <v>3304</v>
      </c>
      <c r="D116" s="3" t="s">
        <v>89</v>
      </c>
      <c r="E116" s="3" t="s">
        <v>703</v>
      </c>
      <c r="F116" s="41">
        <v>0</v>
      </c>
      <c r="G116" s="3" t="s">
        <v>74</v>
      </c>
      <c r="H116" s="41">
        <v>0</v>
      </c>
      <c r="I116" s="10">
        <v>9.9999999802093945E-6</v>
      </c>
      <c r="J116" s="41">
        <v>4.4785535157768325E-10</v>
      </c>
      <c r="K116" s="41">
        <v>2.0981504786003143E-12</v>
      </c>
    </row>
    <row r="117" spans="2:11" ht="15" x14ac:dyDescent="0.25">
      <c r="B117" s="44" t="s">
        <v>3305</v>
      </c>
      <c r="C117" s="3">
        <v>11135620</v>
      </c>
      <c r="D117" s="3" t="s">
        <v>89</v>
      </c>
      <c r="E117" s="3" t="s">
        <v>703</v>
      </c>
      <c r="F117" s="41">
        <v>0.06</v>
      </c>
      <c r="G117" s="3" t="s">
        <v>74</v>
      </c>
      <c r="H117" s="41">
        <v>0</v>
      </c>
      <c r="I117" s="10">
        <v>36.239449999999998</v>
      </c>
      <c r="J117" s="41">
        <v>1.6230031652852087E-3</v>
      </c>
      <c r="K117" s="41">
        <v>7.6035819512191645E-6</v>
      </c>
    </row>
    <row r="118" spans="2:11" ht="15" x14ac:dyDescent="0.25">
      <c r="B118" s="44" t="s">
        <v>3306</v>
      </c>
      <c r="C118" s="3">
        <v>10959420</v>
      </c>
      <c r="D118" s="3" t="s">
        <v>89</v>
      </c>
      <c r="E118" s="3" t="s">
        <v>703</v>
      </c>
      <c r="F118" s="41">
        <v>0.06</v>
      </c>
      <c r="G118" s="3" t="s">
        <v>74</v>
      </c>
      <c r="H118" s="41">
        <v>0</v>
      </c>
      <c r="I118" s="10">
        <v>217.43785</v>
      </c>
      <c r="J118" s="41">
        <v>9.7380704950767866E-3</v>
      </c>
      <c r="K118" s="41">
        <v>4.5621732994620508E-5</v>
      </c>
    </row>
    <row r="119" spans="2:11" ht="15" x14ac:dyDescent="0.25">
      <c r="B119" s="44" t="s">
        <v>1183</v>
      </c>
      <c r="C119" s="3" t="s">
        <v>1184</v>
      </c>
      <c r="D119" s="3" t="s">
        <v>89</v>
      </c>
      <c r="E119" s="3" t="s">
        <v>703</v>
      </c>
      <c r="F119" s="41">
        <v>0</v>
      </c>
      <c r="G119" s="3" t="s">
        <v>74</v>
      </c>
      <c r="H119" s="41">
        <v>0</v>
      </c>
      <c r="I119" s="10">
        <v>149.97468617199996</v>
      </c>
      <c r="J119" s="41">
        <v>6.716696593624125E-3</v>
      </c>
      <c r="K119" s="41">
        <v>3.1466946019246358E-5</v>
      </c>
    </row>
    <row r="120" spans="2:11" ht="15" x14ac:dyDescent="0.25">
      <c r="B120" s="44" t="s">
        <v>2593</v>
      </c>
      <c r="C120" s="3" t="s">
        <v>3307</v>
      </c>
      <c r="D120" s="3" t="s">
        <v>89</v>
      </c>
      <c r="E120" s="3" t="s">
        <v>703</v>
      </c>
      <c r="F120" s="41">
        <v>0</v>
      </c>
      <c r="G120" s="3" t="s">
        <v>74</v>
      </c>
      <c r="H120" s="41">
        <v>0</v>
      </c>
      <c r="I120" s="10">
        <v>0.209879239</v>
      </c>
      <c r="J120" s="41">
        <v>9.3995540557224467E-6</v>
      </c>
      <c r="K120" s="41">
        <v>4.4035822662761533E-8</v>
      </c>
    </row>
    <row r="121" spans="2:11" ht="15" x14ac:dyDescent="0.25">
      <c r="B121" s="44" t="s">
        <v>2593</v>
      </c>
      <c r="C121" s="3" t="s">
        <v>3308</v>
      </c>
      <c r="D121" s="3" t="s">
        <v>89</v>
      </c>
      <c r="E121" s="3" t="s">
        <v>703</v>
      </c>
      <c r="F121" s="41">
        <v>0</v>
      </c>
      <c r="G121" s="3" t="s">
        <v>74</v>
      </c>
      <c r="H121" s="41">
        <v>0</v>
      </c>
      <c r="I121" s="10">
        <v>9.9282977000000008E-2</v>
      </c>
      <c r="J121" s="41">
        <v>4.4464412658011809E-6</v>
      </c>
      <c r="K121" s="41">
        <v>2.0831062612167334E-8</v>
      </c>
    </row>
    <row r="122" spans="2:11" ht="15" x14ac:dyDescent="0.25">
      <c r="B122" s="44" t="s">
        <v>2593</v>
      </c>
      <c r="C122" s="3" t="s">
        <v>3309</v>
      </c>
      <c r="D122" s="3" t="s">
        <v>89</v>
      </c>
      <c r="E122" s="3" t="s">
        <v>703</v>
      </c>
      <c r="F122" s="41">
        <v>0</v>
      </c>
      <c r="G122" s="3" t="s">
        <v>74</v>
      </c>
      <c r="H122" s="41">
        <v>0</v>
      </c>
      <c r="I122" s="10">
        <v>5.2784754999999996E-2</v>
      </c>
      <c r="J122" s="41">
        <v>2.3639935055251733E-6</v>
      </c>
      <c r="K122" s="41">
        <v>1.1075035918523199E-8</v>
      </c>
    </row>
    <row r="123" spans="2:11" ht="15" x14ac:dyDescent="0.25">
      <c r="B123" s="44" t="s">
        <v>2593</v>
      </c>
      <c r="C123" s="3" t="s">
        <v>3310</v>
      </c>
      <c r="D123" s="3" t="s">
        <v>89</v>
      </c>
      <c r="E123" s="3" t="s">
        <v>703</v>
      </c>
      <c r="F123" s="41">
        <v>0</v>
      </c>
      <c r="G123" s="3" t="s">
        <v>74</v>
      </c>
      <c r="H123" s="41">
        <v>0</v>
      </c>
      <c r="I123" s="10">
        <v>1.3562987000000002E-2</v>
      </c>
      <c r="J123" s="41">
        <v>6.0742563233498694E-7</v>
      </c>
      <c r="K123" s="41">
        <v>2.8457187721618341E-9</v>
      </c>
    </row>
    <row r="124" spans="2:11" ht="15" x14ac:dyDescent="0.25">
      <c r="B124" s="44" t="s">
        <v>2593</v>
      </c>
      <c r="C124" s="3" t="s">
        <v>3311</v>
      </c>
      <c r="D124" s="3" t="s">
        <v>89</v>
      </c>
      <c r="E124" s="3" t="s">
        <v>703</v>
      </c>
      <c r="F124" s="41">
        <v>0</v>
      </c>
      <c r="G124" s="3" t="s">
        <v>74</v>
      </c>
      <c r="H124" s="41">
        <v>0</v>
      </c>
      <c r="I124" s="10">
        <v>3.7765850000000003E-3</v>
      </c>
      <c r="J124" s="41">
        <v>1.6913638062853166E-7</v>
      </c>
      <c r="K124" s="41">
        <v>7.9238436409065348E-10</v>
      </c>
    </row>
    <row r="125" spans="2:11" ht="15" x14ac:dyDescent="0.25">
      <c r="B125" s="44" t="s">
        <v>2602</v>
      </c>
      <c r="C125" s="3" t="s">
        <v>3312</v>
      </c>
      <c r="D125" s="3" t="s">
        <v>89</v>
      </c>
      <c r="E125" s="3" t="s">
        <v>703</v>
      </c>
      <c r="F125" s="41">
        <v>0</v>
      </c>
      <c r="G125" s="3" t="s">
        <v>74</v>
      </c>
      <c r="H125" s="41">
        <v>0</v>
      </c>
      <c r="I125" s="10">
        <v>0.24425061699999998</v>
      </c>
      <c r="J125" s="41">
        <v>1.093889461660884E-5</v>
      </c>
      <c r="K125" s="41">
        <v>5.1247454997119014E-8</v>
      </c>
    </row>
    <row r="126" spans="2:11" ht="15" x14ac:dyDescent="0.25">
      <c r="B126" s="44" t="s">
        <v>2602</v>
      </c>
      <c r="C126" s="3" t="s">
        <v>3313</v>
      </c>
      <c r="D126" s="3" t="s">
        <v>89</v>
      </c>
      <c r="E126" s="3" t="s">
        <v>703</v>
      </c>
      <c r="F126" s="41">
        <v>0</v>
      </c>
      <c r="G126" s="3" t="s">
        <v>74</v>
      </c>
      <c r="H126" s="41">
        <v>0</v>
      </c>
      <c r="I126" s="10">
        <v>1.0854655000000001E-2</v>
      </c>
      <c r="J126" s="41">
        <v>4.8613153409002958E-7</v>
      </c>
      <c r="K126" s="41">
        <v>2.2774699628363806E-9</v>
      </c>
    </row>
    <row r="127" spans="2:11" ht="15" x14ac:dyDescent="0.25">
      <c r="B127" s="44" t="s">
        <v>2602</v>
      </c>
      <c r="C127" s="3" t="s">
        <v>3314</v>
      </c>
      <c r="D127" s="3" t="s">
        <v>89</v>
      </c>
      <c r="E127" s="3" t="s">
        <v>703</v>
      </c>
      <c r="F127" s="41">
        <v>0</v>
      </c>
      <c r="G127" s="3" t="s">
        <v>74</v>
      </c>
      <c r="H127" s="41">
        <v>0</v>
      </c>
      <c r="I127" s="10">
        <v>8.4823659999999999E-3</v>
      </c>
      <c r="J127" s="41">
        <v>3.7988730146587865E-7</v>
      </c>
      <c r="K127" s="41">
        <v>1.7797280317784928E-9</v>
      </c>
    </row>
    <row r="128" spans="2:11" ht="15" x14ac:dyDescent="0.25">
      <c r="B128" s="44" t="s">
        <v>2602</v>
      </c>
      <c r="C128" s="3" t="s">
        <v>3315</v>
      </c>
      <c r="D128" s="3" t="s">
        <v>89</v>
      </c>
      <c r="E128" s="3" t="s">
        <v>703</v>
      </c>
      <c r="F128" s="41">
        <v>0</v>
      </c>
      <c r="G128" s="3" t="s">
        <v>74</v>
      </c>
      <c r="H128" s="41">
        <v>0</v>
      </c>
      <c r="I128" s="10">
        <v>7.5354210000000005E-3</v>
      </c>
      <c r="J128" s="41">
        <v>3.3747786279197491E-7</v>
      </c>
      <c r="K128" s="41">
        <v>1.5810447208894693E-9</v>
      </c>
    </row>
    <row r="129" spans="2:11" ht="15" x14ac:dyDescent="0.25">
      <c r="B129" s="44" t="s">
        <v>3316</v>
      </c>
      <c r="C129" s="3" t="s">
        <v>3317</v>
      </c>
      <c r="D129" s="3" t="s">
        <v>89</v>
      </c>
      <c r="E129" s="3" t="s">
        <v>703</v>
      </c>
      <c r="F129" s="41">
        <v>3.9E-2</v>
      </c>
      <c r="G129" s="3" t="s">
        <v>74</v>
      </c>
      <c r="H129" s="41">
        <v>0</v>
      </c>
      <c r="I129" s="10">
        <v>13.256950000000002</v>
      </c>
      <c r="J129" s="41">
        <v>5.9371960148478389E-4</v>
      </c>
      <c r="K129" s="41">
        <v>2.7815076042328159E-6</v>
      </c>
    </row>
    <row r="130" spans="2:11" ht="15" x14ac:dyDescent="0.25">
      <c r="B130" s="44" t="s">
        <v>3318</v>
      </c>
      <c r="C130" s="3" t="s">
        <v>3319</v>
      </c>
      <c r="D130" s="3" t="s">
        <v>89</v>
      </c>
      <c r="E130" s="3" t="s">
        <v>703</v>
      </c>
      <c r="F130" s="41">
        <v>8.6500000000000007E-2</v>
      </c>
      <c r="G130" s="3" t="s">
        <v>74</v>
      </c>
      <c r="H130" s="41">
        <v>0</v>
      </c>
      <c r="I130" s="10">
        <v>0.1977499999999992</v>
      </c>
      <c r="J130" s="41">
        <v>8.8563395949758833E-6</v>
      </c>
      <c r="K130" s="41">
        <v>4.1490925796434101E-8</v>
      </c>
    </row>
    <row r="131" spans="2:11" ht="15" x14ac:dyDescent="0.25">
      <c r="B131" s="44" t="s">
        <v>3320</v>
      </c>
      <c r="C131" s="3" t="s">
        <v>3321</v>
      </c>
      <c r="D131" s="3" t="s">
        <v>89</v>
      </c>
      <c r="E131" s="3" t="s">
        <v>703</v>
      </c>
      <c r="F131" s="41">
        <v>0.25</v>
      </c>
      <c r="G131" s="3" t="s">
        <v>74</v>
      </c>
      <c r="H131" s="41">
        <v>0</v>
      </c>
      <c r="I131" s="10">
        <v>9.9529999999999674E-2</v>
      </c>
      <c r="J131" s="41">
        <v>4.4575043230743379E-6</v>
      </c>
      <c r="K131" s="41">
        <v>2.0882891754837366E-8</v>
      </c>
    </row>
    <row r="132" spans="2:11" ht="15" x14ac:dyDescent="0.25">
      <c r="B132" s="44" t="s">
        <v>3322</v>
      </c>
      <c r="C132" s="3" t="s">
        <v>3323</v>
      </c>
      <c r="D132" s="3" t="s">
        <v>89</v>
      </c>
      <c r="E132" s="3" t="s">
        <v>703</v>
      </c>
      <c r="F132" s="41">
        <v>4.0999999999999996</v>
      </c>
      <c r="G132" s="3" t="s">
        <v>74</v>
      </c>
      <c r="H132" s="41">
        <v>0</v>
      </c>
      <c r="I132" s="10">
        <v>7.2620836999999994E-2</v>
      </c>
      <c r="J132" s="41">
        <v>3.2523630550866861E-6</v>
      </c>
      <c r="K132" s="41">
        <v>1.5236944420945376E-8</v>
      </c>
    </row>
    <row r="133" spans="2:11" ht="15" x14ac:dyDescent="0.25">
      <c r="B133" s="44" t="s">
        <v>1167</v>
      </c>
      <c r="C133" s="3" t="s">
        <v>1168</v>
      </c>
      <c r="D133" s="3" t="s">
        <v>89</v>
      </c>
      <c r="E133" s="3" t="s">
        <v>703</v>
      </c>
      <c r="F133" s="41">
        <v>0</v>
      </c>
      <c r="G133" s="3" t="s">
        <v>74</v>
      </c>
      <c r="H133" s="41">
        <v>0</v>
      </c>
      <c r="I133" s="10">
        <v>670.24426640199999</v>
      </c>
      <c r="J133" s="41">
        <v>3.0017248216645361E-2</v>
      </c>
      <c r="K133" s="41">
        <v>1.4062733311135729E-4</v>
      </c>
    </row>
    <row r="134" spans="2:11" ht="15" x14ac:dyDescent="0.25">
      <c r="B134" s="44" t="s">
        <v>3324</v>
      </c>
      <c r="C134" s="3" t="s">
        <v>3325</v>
      </c>
      <c r="D134" s="3" t="s">
        <v>89</v>
      </c>
      <c r="E134" s="3" t="s">
        <v>703</v>
      </c>
      <c r="F134" s="41">
        <v>0</v>
      </c>
      <c r="G134" s="3" t="s">
        <v>74</v>
      </c>
      <c r="H134" s="41">
        <v>0</v>
      </c>
      <c r="I134" s="10">
        <v>3.8440700000000002E-4</v>
      </c>
      <c r="J134" s="41">
        <v>1.7215873247463504E-8</v>
      </c>
      <c r="K134" s="41">
        <v>8.0654373262350992E-11</v>
      </c>
    </row>
    <row r="135" spans="2:11" ht="15" x14ac:dyDescent="0.25">
      <c r="B135" s="44" t="s">
        <v>1543</v>
      </c>
      <c r="C135" s="3" t="s">
        <v>3326</v>
      </c>
      <c r="D135" s="3" t="s">
        <v>89</v>
      </c>
      <c r="E135" s="3" t="s">
        <v>703</v>
      </c>
      <c r="F135" s="41">
        <v>0</v>
      </c>
      <c r="G135" s="3" t="s">
        <v>74</v>
      </c>
      <c r="H135" s="41">
        <v>0</v>
      </c>
      <c r="I135" s="10">
        <v>0.88336000000000003</v>
      </c>
      <c r="J135" s="41">
        <v>3.9561750415261332E-5</v>
      </c>
      <c r="K135" s="41">
        <v>1.8534222104444085E-7</v>
      </c>
    </row>
    <row r="136" spans="2:11" ht="15" x14ac:dyDescent="0.25">
      <c r="B136" s="44" t="s">
        <v>3403</v>
      </c>
      <c r="C136" s="3">
        <v>1000000</v>
      </c>
      <c r="D136" s="3">
        <v>0</v>
      </c>
      <c r="E136" s="3" t="s">
        <v>703</v>
      </c>
      <c r="F136" s="41">
        <v>0</v>
      </c>
      <c r="G136" s="3" t="s">
        <v>74</v>
      </c>
      <c r="H136" s="41">
        <v>0</v>
      </c>
      <c r="I136" s="10">
        <v>-272.68900000000002</v>
      </c>
      <c r="J136" s="41">
        <v>-1.221252282080601E-2</v>
      </c>
      <c r="K136" s="41">
        <v>-5.7214255699134593E-5</v>
      </c>
    </row>
    <row r="137" spans="2:11" ht="15" x14ac:dyDescent="0.25">
      <c r="B137" s="44" t="s">
        <v>3404</v>
      </c>
      <c r="C137" s="3">
        <v>1000000</v>
      </c>
      <c r="D137" s="3">
        <v>0</v>
      </c>
      <c r="E137" s="3" t="s">
        <v>703</v>
      </c>
      <c r="F137" s="41">
        <v>0</v>
      </c>
      <c r="G137" s="3" t="s">
        <v>74</v>
      </c>
      <c r="H137" s="41">
        <v>0</v>
      </c>
      <c r="I137" s="10">
        <v>-1255.0530000000001</v>
      </c>
      <c r="J137" s="41">
        <v>-5.6208220367602084E-2</v>
      </c>
      <c r="K137" s="41">
        <v>-2.6332900578302009E-4</v>
      </c>
    </row>
    <row r="138" spans="2:11" x14ac:dyDescent="0.2">
      <c r="B138" s="54"/>
      <c r="C138" s="45"/>
      <c r="D138" s="45"/>
      <c r="E138" s="45"/>
      <c r="F138" s="14"/>
      <c r="G138" s="45"/>
      <c r="H138" s="14"/>
      <c r="I138" s="12"/>
      <c r="J138" s="14"/>
      <c r="K138" s="14"/>
    </row>
    <row r="139" spans="2:11" ht="15" x14ac:dyDescent="0.25">
      <c r="B139" s="15" t="s">
        <v>109</v>
      </c>
      <c r="C139" s="37"/>
      <c r="D139" s="37"/>
      <c r="E139" s="37"/>
      <c r="F139" s="41"/>
      <c r="G139" s="37"/>
      <c r="H139" s="41">
        <v>0</v>
      </c>
      <c r="I139" s="10">
        <v>1072.7632734829999</v>
      </c>
      <c r="J139" s="41">
        <v>4.8044277395618062E-2</v>
      </c>
      <c r="K139" s="41">
        <v>2.2508187801377027E-4</v>
      </c>
    </row>
    <row r="140" spans="2:11" ht="15" x14ac:dyDescent="0.25">
      <c r="B140" s="44" t="s">
        <v>1707</v>
      </c>
      <c r="C140" s="3" t="s">
        <v>1708</v>
      </c>
      <c r="D140" s="3" t="s">
        <v>89</v>
      </c>
      <c r="E140" s="3" t="s">
        <v>703</v>
      </c>
      <c r="F140" s="41">
        <v>0</v>
      </c>
      <c r="G140" s="3" t="s">
        <v>47</v>
      </c>
      <c r="H140" s="41">
        <v>0</v>
      </c>
      <c r="I140" s="10">
        <v>27.573720741999999</v>
      </c>
      <c r="J140" s="41">
        <v>1.2349038421652762E-3</v>
      </c>
      <c r="K140" s="41">
        <v>5.7853815486114918E-6</v>
      </c>
    </row>
    <row r="141" spans="2:11" ht="15" x14ac:dyDescent="0.25">
      <c r="B141" s="44" t="s">
        <v>1800</v>
      </c>
      <c r="C141" s="3" t="s">
        <v>1801</v>
      </c>
      <c r="D141" s="3" t="s">
        <v>89</v>
      </c>
      <c r="E141" s="3" t="s">
        <v>703</v>
      </c>
      <c r="F141" s="41">
        <v>0</v>
      </c>
      <c r="G141" s="3" t="s">
        <v>49</v>
      </c>
      <c r="H141" s="41">
        <v>0</v>
      </c>
      <c r="I141" s="10">
        <v>6.7690655890000002</v>
      </c>
      <c r="J141" s="41">
        <v>3.031562255213638E-4</v>
      </c>
      <c r="K141" s="41">
        <v>1.4202518233344912E-6</v>
      </c>
    </row>
    <row r="142" spans="2:11" ht="15" x14ac:dyDescent="0.25">
      <c r="B142" s="44" t="s">
        <v>1618</v>
      </c>
      <c r="C142" s="3" t="s">
        <v>1619</v>
      </c>
      <c r="D142" s="3" t="s">
        <v>89</v>
      </c>
      <c r="E142" s="3" t="s">
        <v>703</v>
      </c>
      <c r="F142" s="41">
        <v>0</v>
      </c>
      <c r="G142" s="3" t="s">
        <v>49</v>
      </c>
      <c r="H142" s="41">
        <v>0</v>
      </c>
      <c r="I142" s="10">
        <v>23.40140267</v>
      </c>
      <c r="J142" s="41">
        <v>1.0480443440925218E-3</v>
      </c>
      <c r="K142" s="41">
        <v>4.9099664309150378E-6</v>
      </c>
    </row>
    <row r="143" spans="2:11" ht="15" x14ac:dyDescent="0.25">
      <c r="B143" s="44" t="s">
        <v>1642</v>
      </c>
      <c r="C143" s="3" t="s">
        <v>1643</v>
      </c>
      <c r="D143" s="3" t="s">
        <v>89</v>
      </c>
      <c r="E143" s="3" t="s">
        <v>703</v>
      </c>
      <c r="F143" s="41">
        <v>0</v>
      </c>
      <c r="G143" s="3" t="s">
        <v>49</v>
      </c>
      <c r="H143" s="41">
        <v>0</v>
      </c>
      <c r="I143" s="10">
        <v>9.5525470240000026</v>
      </c>
      <c r="J143" s="41">
        <v>4.2781593143626092E-4</v>
      </c>
      <c r="K143" s="41">
        <v>2.0042681149923294E-6</v>
      </c>
    </row>
    <row r="144" spans="2:11" ht="15" x14ac:dyDescent="0.25">
      <c r="B144" s="44" t="s">
        <v>1816</v>
      </c>
      <c r="C144" s="3" t="s">
        <v>1817</v>
      </c>
      <c r="D144" s="3" t="s">
        <v>89</v>
      </c>
      <c r="E144" s="3" t="s">
        <v>703</v>
      </c>
      <c r="F144" s="41">
        <v>0</v>
      </c>
      <c r="G144" s="3" t="s">
        <v>49</v>
      </c>
      <c r="H144" s="41">
        <v>0</v>
      </c>
      <c r="I144" s="10">
        <v>0.18063103</v>
      </c>
      <c r="J144" s="41">
        <v>8.0896573606588266E-6</v>
      </c>
      <c r="K144" s="41">
        <v>3.7899108279461404E-8</v>
      </c>
    </row>
    <row r="145" spans="2:11" ht="15" x14ac:dyDescent="0.25">
      <c r="B145" s="44" t="s">
        <v>1822</v>
      </c>
      <c r="C145" s="3" t="s">
        <v>1823</v>
      </c>
      <c r="D145" s="3" t="s">
        <v>89</v>
      </c>
      <c r="E145" s="3" t="s">
        <v>703</v>
      </c>
      <c r="F145" s="41">
        <v>0</v>
      </c>
      <c r="G145" s="3" t="s">
        <v>49</v>
      </c>
      <c r="H145" s="41">
        <v>0</v>
      </c>
      <c r="I145" s="10">
        <v>8.5982364020000013</v>
      </c>
      <c r="J145" s="41">
        <v>3.8507661943866441E-4</v>
      </c>
      <c r="K145" s="41">
        <v>1.8040393857677979E-6</v>
      </c>
    </row>
    <row r="146" spans="2:11" ht="15" x14ac:dyDescent="0.25">
      <c r="B146" s="44" t="s">
        <v>1849</v>
      </c>
      <c r="C146" s="3" t="s">
        <v>1850</v>
      </c>
      <c r="D146" s="3" t="s">
        <v>89</v>
      </c>
      <c r="E146" s="3" t="s">
        <v>703</v>
      </c>
      <c r="F146" s="41">
        <v>0</v>
      </c>
      <c r="G146" s="3" t="s">
        <v>49</v>
      </c>
      <c r="H146" s="41">
        <v>0</v>
      </c>
      <c r="I146" s="10">
        <v>11.534190026000001</v>
      </c>
      <c r="J146" s="41">
        <v>5.1656487394811696E-4</v>
      </c>
      <c r="K146" s="41">
        <v>2.4200466371213063E-6</v>
      </c>
    </row>
    <row r="147" spans="2:11" ht="15" x14ac:dyDescent="0.25">
      <c r="B147" s="44" t="s">
        <v>3327</v>
      </c>
      <c r="C147" s="3" t="s">
        <v>3328</v>
      </c>
      <c r="D147" s="3" t="s">
        <v>89</v>
      </c>
      <c r="E147" s="3" t="s">
        <v>703</v>
      </c>
      <c r="F147" s="41">
        <v>0</v>
      </c>
      <c r="G147" s="3" t="s">
        <v>54</v>
      </c>
      <c r="H147" s="41">
        <v>0</v>
      </c>
      <c r="I147" s="10">
        <v>622.86887000000002</v>
      </c>
      <c r="J147" s="41">
        <v>2.7895515731271345E-2</v>
      </c>
      <c r="K147" s="41">
        <v>1.306872620282117E-4</v>
      </c>
    </row>
    <row r="148" spans="2:11" ht="15" x14ac:dyDescent="0.25">
      <c r="B148" s="44" t="s">
        <v>3329</v>
      </c>
      <c r="C148" s="3" t="s">
        <v>3330</v>
      </c>
      <c r="D148" s="3" t="s">
        <v>89</v>
      </c>
      <c r="E148" s="3" t="s">
        <v>703</v>
      </c>
      <c r="F148" s="41">
        <v>0</v>
      </c>
      <c r="G148" s="3" t="s">
        <v>49</v>
      </c>
      <c r="H148" s="41">
        <v>0</v>
      </c>
      <c r="I148" s="10">
        <v>-8.0000000000000007E-5</v>
      </c>
      <c r="J148" s="41">
        <v>-3.5828428197121293E-9</v>
      </c>
      <c r="K148" s="41">
        <v>-1.6785203862021451E-11</v>
      </c>
    </row>
    <row r="149" spans="2:11" ht="15" x14ac:dyDescent="0.25">
      <c r="B149" s="44" t="s">
        <v>3331</v>
      </c>
      <c r="C149" s="3" t="s">
        <v>3332</v>
      </c>
      <c r="D149" s="3" t="s">
        <v>89</v>
      </c>
      <c r="E149" s="3" t="s">
        <v>703</v>
      </c>
      <c r="F149" s="41">
        <v>0</v>
      </c>
      <c r="G149" s="3" t="s">
        <v>49</v>
      </c>
      <c r="H149" s="41">
        <v>0</v>
      </c>
      <c r="I149" s="10">
        <v>23.07227</v>
      </c>
      <c r="J149" s="41">
        <v>1.0333039612994944E-3</v>
      </c>
      <c r="K149" s="41">
        <v>4.8409094438700199E-6</v>
      </c>
    </row>
    <row r="150" spans="2:11" ht="15" x14ac:dyDescent="0.25">
      <c r="B150" s="44" t="s">
        <v>3333</v>
      </c>
      <c r="C150" s="3" t="s">
        <v>3334</v>
      </c>
      <c r="D150" s="3" t="s">
        <v>89</v>
      </c>
      <c r="E150" s="3" t="s">
        <v>703</v>
      </c>
      <c r="F150" s="41">
        <v>0</v>
      </c>
      <c r="G150" s="3" t="s">
        <v>47</v>
      </c>
      <c r="H150" s="41">
        <v>0</v>
      </c>
      <c r="I150" s="10">
        <v>339.21242000000001</v>
      </c>
      <c r="J150" s="41">
        <v>1.5191809791927188E-2</v>
      </c>
      <c r="K150" s="41">
        <v>7.117187027787052E-5</v>
      </c>
    </row>
    <row r="151" spans="2:11" x14ac:dyDescent="0.2">
      <c r="B151" s="54"/>
      <c r="C151" s="45"/>
      <c r="D151" s="45"/>
      <c r="E151" s="45"/>
      <c r="F151" s="14"/>
      <c r="G151" s="45"/>
      <c r="H151" s="14"/>
      <c r="I151" s="12"/>
      <c r="J151" s="14"/>
      <c r="K151" s="14"/>
    </row>
    <row r="152" spans="2:11" x14ac:dyDescent="0.2">
      <c r="B152" s="33"/>
      <c r="C152" s="48"/>
      <c r="D152" s="48"/>
      <c r="E152" s="48"/>
      <c r="F152" s="49"/>
      <c r="G152" s="48"/>
      <c r="H152" s="49"/>
      <c r="I152" s="34"/>
      <c r="J152" s="49"/>
      <c r="K152" s="49"/>
    </row>
    <row r="154" spans="2:11" x14ac:dyDescent="0.2">
      <c r="B154" s="35" t="s">
        <v>59</v>
      </c>
    </row>
    <row r="156" spans="2:11" x14ac:dyDescent="0.2">
      <c r="B156" s="36" t="s">
        <v>60</v>
      </c>
    </row>
  </sheetData>
  <autoFilter ref="B9:K150"/>
  <hyperlinks>
    <hyperlink ref="B156" r:id="rId1"/>
  </hyperlinks>
  <pageMargins left="0.7" right="0.7" top="0.75" bottom="0.75" header="0.3" footer="0.3"/>
  <pageSetup paperSize="9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6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72.875" customWidth="1"/>
    <col min="3" max="4" width="16.25" customWidth="1"/>
  </cols>
  <sheetData>
    <row r="1" spans="2:4" ht="18" x14ac:dyDescent="0.25">
      <c r="B1" s="22" t="s">
        <v>32</v>
      </c>
      <c r="C1" s="22" t="s">
        <v>33</v>
      </c>
      <c r="D1" s="23"/>
    </row>
    <row r="2" spans="2:4" ht="18" x14ac:dyDescent="0.25">
      <c r="B2" s="22" t="s">
        <v>34</v>
      </c>
      <c r="C2" s="22" t="s">
        <v>35</v>
      </c>
      <c r="D2" s="23"/>
    </row>
    <row r="3" spans="2:4" ht="18" x14ac:dyDescent="0.25">
      <c r="B3" s="22" t="s">
        <v>36</v>
      </c>
      <c r="C3" s="22" t="s">
        <v>37</v>
      </c>
      <c r="D3" s="23"/>
    </row>
    <row r="4" spans="2:4" ht="18" x14ac:dyDescent="0.25">
      <c r="B4" s="22" t="s">
        <v>38</v>
      </c>
      <c r="C4" s="22" t="s">
        <v>39</v>
      </c>
      <c r="D4" s="23"/>
    </row>
    <row r="5" spans="2:4" ht="20.25" x14ac:dyDescent="0.55000000000000004">
      <c r="B5" s="26"/>
      <c r="C5" s="26"/>
      <c r="D5" s="26"/>
    </row>
    <row r="6" spans="2:4" ht="15" x14ac:dyDescent="0.2">
      <c r="B6" s="50" t="s">
        <v>3385</v>
      </c>
      <c r="C6" s="25"/>
      <c r="D6" s="25"/>
    </row>
    <row r="7" spans="2:4" ht="30" x14ac:dyDescent="0.2">
      <c r="B7" s="50" t="s">
        <v>1943</v>
      </c>
      <c r="C7" s="27" t="s">
        <v>3337</v>
      </c>
      <c r="D7" s="27" t="s">
        <v>3386</v>
      </c>
    </row>
    <row r="8" spans="2:4" ht="15" x14ac:dyDescent="0.2">
      <c r="B8" s="50"/>
      <c r="C8" s="52" t="s">
        <v>41</v>
      </c>
      <c r="D8" s="52" t="s">
        <v>234</v>
      </c>
    </row>
    <row r="9" spans="2:4" x14ac:dyDescent="0.2">
      <c r="B9" s="51"/>
      <c r="C9" s="52" t="s">
        <v>43</v>
      </c>
      <c r="D9" s="52" t="s">
        <v>44</v>
      </c>
    </row>
    <row r="10" spans="2:4" ht="15" x14ac:dyDescent="0.25">
      <c r="B10" s="16" t="s">
        <v>3384</v>
      </c>
      <c r="C10" s="17">
        <v>128549.285</v>
      </c>
      <c r="D10" s="46"/>
    </row>
    <row r="11" spans="2:4" ht="15" x14ac:dyDescent="0.25">
      <c r="B11" s="6" t="s">
        <v>66</v>
      </c>
      <c r="C11" s="40">
        <v>47214.005000000005</v>
      </c>
      <c r="D11" s="38"/>
    </row>
    <row r="12" spans="2:4" x14ac:dyDescent="0.2">
      <c r="B12" s="44" t="s">
        <v>2283</v>
      </c>
      <c r="C12" s="12">
        <v>1019.841</v>
      </c>
      <c r="D12" s="32" t="s">
        <v>3338</v>
      </c>
    </row>
    <row r="13" spans="2:4" x14ac:dyDescent="0.2">
      <c r="B13" s="44" t="s">
        <v>2285</v>
      </c>
      <c r="C13" s="12">
        <v>5697.18</v>
      </c>
      <c r="D13" s="32" t="s">
        <v>3339</v>
      </c>
    </row>
    <row r="14" spans="2:4" x14ac:dyDescent="0.2">
      <c r="B14" s="44" t="s">
        <v>2287</v>
      </c>
      <c r="C14" s="12">
        <v>900.94600000000003</v>
      </c>
      <c r="D14" s="32" t="s">
        <v>3340</v>
      </c>
    </row>
    <row r="15" spans="2:4" x14ac:dyDescent="0.2">
      <c r="B15" s="44" t="s">
        <v>2289</v>
      </c>
      <c r="C15" s="12">
        <v>653.32500000000005</v>
      </c>
      <c r="D15" s="32" t="s">
        <v>3341</v>
      </c>
    </row>
    <row r="16" spans="2:4" x14ac:dyDescent="0.2">
      <c r="B16" s="44" t="s">
        <v>2268</v>
      </c>
      <c r="C16" s="12">
        <v>140.66200000000001</v>
      </c>
      <c r="D16" s="32"/>
    </row>
    <row r="17" spans="2:4" x14ac:dyDescent="0.2">
      <c r="B17" s="44" t="s">
        <v>3342</v>
      </c>
      <c r="C17" s="12">
        <v>923.95399999999995</v>
      </c>
      <c r="D17" s="32" t="s">
        <v>3343</v>
      </c>
    </row>
    <row r="18" spans="2:4" x14ac:dyDescent="0.2">
      <c r="B18" s="44" t="s">
        <v>2291</v>
      </c>
      <c r="C18" s="12">
        <v>612.31600000000003</v>
      </c>
      <c r="D18" s="32" t="s">
        <v>3344</v>
      </c>
    </row>
    <row r="19" spans="2:4" x14ac:dyDescent="0.2">
      <c r="B19" s="44" t="s">
        <v>2293</v>
      </c>
      <c r="C19" s="12">
        <v>5610.0510000000004</v>
      </c>
      <c r="D19" s="32"/>
    </row>
    <row r="20" spans="2:4" x14ac:dyDescent="0.2">
      <c r="B20" s="44" t="s">
        <v>2295</v>
      </c>
      <c r="C20" s="12">
        <v>3161.569</v>
      </c>
      <c r="D20" s="32" t="s">
        <v>3345</v>
      </c>
    </row>
    <row r="21" spans="2:4" x14ac:dyDescent="0.2">
      <c r="B21" s="44" t="s">
        <v>2272</v>
      </c>
      <c r="C21" s="12">
        <v>449.86500000000001</v>
      </c>
      <c r="D21" s="32" t="s">
        <v>3346</v>
      </c>
    </row>
    <row r="22" spans="2:4" x14ac:dyDescent="0.2">
      <c r="B22" s="44" t="s">
        <v>2274</v>
      </c>
      <c r="C22" s="12">
        <v>1942.1859999999999</v>
      </c>
      <c r="D22" s="32" t="s">
        <v>3347</v>
      </c>
    </row>
    <row r="23" spans="2:4" x14ac:dyDescent="0.2">
      <c r="B23" s="44" t="s">
        <v>3348</v>
      </c>
      <c r="C23" s="12">
        <v>3299.2719999999999</v>
      </c>
      <c r="D23" s="32" t="s">
        <v>3349</v>
      </c>
    </row>
    <row r="24" spans="2:4" x14ac:dyDescent="0.2">
      <c r="B24" s="44" t="s">
        <v>2299</v>
      </c>
      <c r="C24" s="12">
        <v>268.18700000000001</v>
      </c>
      <c r="D24" s="32" t="s">
        <v>3350</v>
      </c>
    </row>
    <row r="25" spans="2:4" x14ac:dyDescent="0.2">
      <c r="B25" s="44" t="s">
        <v>2301</v>
      </c>
      <c r="C25" s="12">
        <v>3060.384</v>
      </c>
      <c r="D25" s="32" t="s">
        <v>3351</v>
      </c>
    </row>
    <row r="26" spans="2:4" x14ac:dyDescent="0.2">
      <c r="B26" s="44" t="s">
        <v>2303</v>
      </c>
      <c r="C26" s="12">
        <v>85.286000000000001</v>
      </c>
      <c r="D26" s="32"/>
    </row>
    <row r="27" spans="2:4" x14ac:dyDescent="0.2">
      <c r="B27" s="44" t="s">
        <v>3352</v>
      </c>
      <c r="C27" s="12">
        <v>1136.0899999999999</v>
      </c>
      <c r="D27" s="32"/>
    </row>
    <row r="28" spans="2:4" x14ac:dyDescent="0.2">
      <c r="B28" s="44" t="s">
        <v>2307</v>
      </c>
      <c r="C28" s="12">
        <v>1427.2750000000001</v>
      </c>
      <c r="D28" s="32" t="s">
        <v>3353</v>
      </c>
    </row>
    <row r="29" spans="2:4" x14ac:dyDescent="0.2">
      <c r="B29" s="44" t="s">
        <v>2309</v>
      </c>
      <c r="C29" s="12">
        <v>1515.539</v>
      </c>
      <c r="D29" s="32" t="s">
        <v>3353</v>
      </c>
    </row>
    <row r="30" spans="2:4" x14ac:dyDescent="0.2">
      <c r="B30" s="44" t="s">
        <v>2311</v>
      </c>
      <c r="C30" s="12">
        <v>208.673</v>
      </c>
      <c r="D30" s="32"/>
    </row>
    <row r="31" spans="2:4" x14ac:dyDescent="0.2">
      <c r="B31" s="44" t="s">
        <v>2313</v>
      </c>
      <c r="C31" s="12">
        <v>772.26599999999996</v>
      </c>
      <c r="D31" s="32" t="s">
        <v>3354</v>
      </c>
    </row>
    <row r="32" spans="2:4" x14ac:dyDescent="0.2">
      <c r="B32" s="44" t="s">
        <v>2315</v>
      </c>
      <c r="C32" s="12">
        <v>2279.1729999999998</v>
      </c>
      <c r="D32" s="32" t="s">
        <v>3355</v>
      </c>
    </row>
    <row r="33" spans="2:4" x14ac:dyDescent="0.2">
      <c r="B33" s="44" t="s">
        <v>2280</v>
      </c>
      <c r="C33" s="12">
        <v>59.386000000000003</v>
      </c>
      <c r="D33" s="32" t="s">
        <v>3356</v>
      </c>
    </row>
    <row r="34" spans="2:4" x14ac:dyDescent="0.2">
      <c r="B34" s="44" t="s">
        <v>2319</v>
      </c>
      <c r="C34" s="12">
        <v>122.634</v>
      </c>
      <c r="D34" s="32" t="s">
        <v>3357</v>
      </c>
    </row>
    <row r="35" spans="2:4" x14ac:dyDescent="0.2">
      <c r="B35" s="44" t="s">
        <v>2321</v>
      </c>
      <c r="C35" s="12">
        <v>3226.3249999999998</v>
      </c>
      <c r="D35" s="32"/>
    </row>
    <row r="36" spans="2:4" x14ac:dyDescent="0.2">
      <c r="B36" s="44" t="s">
        <v>2323</v>
      </c>
      <c r="C36" s="12">
        <v>4100.9830000000002</v>
      </c>
      <c r="D36" s="32" t="s">
        <v>3358</v>
      </c>
    </row>
    <row r="37" spans="2:4" x14ac:dyDescent="0.2">
      <c r="B37" s="44" t="s">
        <v>2325</v>
      </c>
      <c r="C37" s="12">
        <v>4540.6369999999997</v>
      </c>
      <c r="D37" s="32" t="s">
        <v>3358</v>
      </c>
    </row>
    <row r="38" spans="2:4" x14ac:dyDescent="0.2">
      <c r="B38" s="44"/>
      <c r="C38" s="12">
        <v>0</v>
      </c>
      <c r="D38" s="32" t="s">
        <v>88</v>
      </c>
    </row>
    <row r="39" spans="2:4" ht="15" x14ac:dyDescent="0.25">
      <c r="B39" s="15" t="s">
        <v>109</v>
      </c>
      <c r="C39" s="10">
        <v>81335.28</v>
      </c>
      <c r="D39" s="37"/>
    </row>
    <row r="40" spans="2:4" x14ac:dyDescent="0.2">
      <c r="B40" s="44" t="s">
        <v>2359</v>
      </c>
      <c r="C40" s="12">
        <v>1131.3389999999999</v>
      </c>
      <c r="D40" s="32" t="s">
        <v>3359</v>
      </c>
    </row>
    <row r="41" spans="2:4" x14ac:dyDescent="0.2">
      <c r="B41" s="44" t="s">
        <v>2361</v>
      </c>
      <c r="C41" s="12">
        <v>6673.6559999999999</v>
      </c>
      <c r="D41" s="32" t="s">
        <v>3360</v>
      </c>
    </row>
    <row r="42" spans="2:4" x14ac:dyDescent="0.2">
      <c r="B42" s="44" t="s">
        <v>2363</v>
      </c>
      <c r="C42" s="12">
        <v>879.22699999999998</v>
      </c>
      <c r="D42" s="32" t="s">
        <v>3360</v>
      </c>
    </row>
    <row r="43" spans="2:4" x14ac:dyDescent="0.2">
      <c r="B43" s="44" t="s">
        <v>2365</v>
      </c>
      <c r="C43" s="12">
        <v>324.97199999999998</v>
      </c>
      <c r="D43" s="32" t="s">
        <v>3361</v>
      </c>
    </row>
    <row r="44" spans="2:4" x14ac:dyDescent="0.2">
      <c r="B44" s="44" t="s">
        <v>2369</v>
      </c>
      <c r="C44" s="12">
        <v>2469.3890000000001</v>
      </c>
      <c r="D44" s="32" t="s">
        <v>3362</v>
      </c>
    </row>
    <row r="45" spans="2:4" x14ac:dyDescent="0.2">
      <c r="B45" s="44" t="s">
        <v>3363</v>
      </c>
      <c r="C45" s="12">
        <v>4859.8389999999999</v>
      </c>
      <c r="D45" s="32"/>
    </row>
    <row r="46" spans="2:4" x14ac:dyDescent="0.2">
      <c r="B46" s="44" t="s">
        <v>2373</v>
      </c>
      <c r="C46" s="12">
        <v>6056.5640000000003</v>
      </c>
      <c r="D46" s="32" t="s">
        <v>3364</v>
      </c>
    </row>
    <row r="47" spans="2:4" x14ac:dyDescent="0.2">
      <c r="B47" s="44" t="s">
        <v>2375</v>
      </c>
      <c r="C47" s="12">
        <v>9009.7060000000001</v>
      </c>
      <c r="D47" s="32" t="s">
        <v>3365</v>
      </c>
    </row>
    <row r="48" spans="2:4" x14ac:dyDescent="0.2">
      <c r="B48" s="44" t="s">
        <v>2333</v>
      </c>
      <c r="C48" s="12">
        <v>1855.4960000000001</v>
      </c>
      <c r="D48" s="32" t="s">
        <v>33</v>
      </c>
    </row>
    <row r="49" spans="2:4" x14ac:dyDescent="0.2">
      <c r="B49" s="44" t="s">
        <v>2379</v>
      </c>
      <c r="C49" s="12">
        <v>308.54199999999997</v>
      </c>
      <c r="D49" s="32" t="s">
        <v>3366</v>
      </c>
    </row>
    <row r="50" spans="2:4" x14ac:dyDescent="0.2">
      <c r="B50" s="44" t="s">
        <v>2345</v>
      </c>
      <c r="C50" s="12">
        <v>346.05</v>
      </c>
      <c r="D50" s="32" t="s">
        <v>3367</v>
      </c>
    </row>
    <row r="51" spans="2:4" x14ac:dyDescent="0.2">
      <c r="B51" s="44" t="s">
        <v>2381</v>
      </c>
      <c r="C51" s="12">
        <v>740.24599999999998</v>
      </c>
      <c r="D51" s="32" t="s">
        <v>3368</v>
      </c>
    </row>
    <row r="52" spans="2:4" x14ac:dyDescent="0.2">
      <c r="B52" s="44" t="s">
        <v>2383</v>
      </c>
      <c r="C52" s="12">
        <v>3666.2669999999998</v>
      </c>
      <c r="D52" s="32" t="s">
        <v>3369</v>
      </c>
    </row>
    <row r="53" spans="2:4" x14ac:dyDescent="0.2">
      <c r="B53" s="44" t="s">
        <v>2385</v>
      </c>
      <c r="C53" s="12">
        <v>2859.6289999999999</v>
      </c>
      <c r="D53" s="32" t="s">
        <v>3370</v>
      </c>
    </row>
    <row r="54" spans="2:4" x14ac:dyDescent="0.2">
      <c r="B54" s="44" t="s">
        <v>3371</v>
      </c>
      <c r="C54" s="12">
        <v>2192.1439999999998</v>
      </c>
      <c r="D54" s="32"/>
    </row>
    <row r="55" spans="2:4" x14ac:dyDescent="0.2">
      <c r="B55" s="44" t="s">
        <v>2387</v>
      </c>
      <c r="C55" s="12">
        <v>806.721</v>
      </c>
      <c r="D55" s="32" t="s">
        <v>3354</v>
      </c>
    </row>
    <row r="56" spans="2:4" x14ac:dyDescent="0.2">
      <c r="B56" s="44" t="s">
        <v>2389</v>
      </c>
      <c r="C56" s="12">
        <v>6120.4960000000001</v>
      </c>
      <c r="D56" s="32" t="s">
        <v>3372</v>
      </c>
    </row>
    <row r="57" spans="2:4" x14ac:dyDescent="0.2">
      <c r="B57" s="44" t="s">
        <v>2391</v>
      </c>
      <c r="C57" s="12">
        <v>499.18099999999998</v>
      </c>
      <c r="D57" s="32" t="s">
        <v>3373</v>
      </c>
    </row>
    <row r="58" spans="2:4" x14ac:dyDescent="0.2">
      <c r="B58" s="44" t="s">
        <v>2347</v>
      </c>
      <c r="C58" s="12">
        <v>231.79000000000002</v>
      </c>
      <c r="D58" s="32"/>
    </row>
    <row r="59" spans="2:4" x14ac:dyDescent="0.2">
      <c r="B59" s="44" t="s">
        <v>2393</v>
      </c>
      <c r="C59" s="12">
        <v>3169.768</v>
      </c>
      <c r="D59" s="32" t="s">
        <v>3374</v>
      </c>
    </row>
    <row r="60" spans="2:4" x14ac:dyDescent="0.2">
      <c r="B60" s="44" t="s">
        <v>2395</v>
      </c>
      <c r="C60" s="12">
        <v>7580.3770000000004</v>
      </c>
      <c r="D60" s="32" t="s">
        <v>3375</v>
      </c>
    </row>
    <row r="61" spans="2:4" x14ac:dyDescent="0.2">
      <c r="B61" s="44" t="s">
        <v>2397</v>
      </c>
      <c r="C61" s="12">
        <v>678.02099999999996</v>
      </c>
      <c r="D61" s="32" t="s">
        <v>3376</v>
      </c>
    </row>
    <row r="62" spans="2:4" x14ac:dyDescent="0.2">
      <c r="B62" s="44" t="s">
        <v>2349</v>
      </c>
      <c r="C62" s="12">
        <v>1213.605</v>
      </c>
      <c r="D62" s="32" t="s">
        <v>3377</v>
      </c>
    </row>
    <row r="63" spans="2:4" x14ac:dyDescent="0.2">
      <c r="B63" s="44" t="s">
        <v>2399</v>
      </c>
      <c r="C63" s="12">
        <v>2966.73</v>
      </c>
      <c r="D63" s="32" t="s">
        <v>3378</v>
      </c>
    </row>
    <row r="64" spans="2:4" x14ac:dyDescent="0.2">
      <c r="B64" s="44" t="s">
        <v>2401</v>
      </c>
      <c r="C64" s="12">
        <v>136.36799999999999</v>
      </c>
      <c r="D64" s="32" t="s">
        <v>3379</v>
      </c>
    </row>
    <row r="65" spans="2:4" x14ac:dyDescent="0.2">
      <c r="B65" s="44" t="s">
        <v>2353</v>
      </c>
      <c r="C65" s="12">
        <v>529.03100000000006</v>
      </c>
      <c r="D65" s="32" t="s">
        <v>3380</v>
      </c>
    </row>
    <row r="66" spans="2:4" x14ac:dyDescent="0.2">
      <c r="B66" s="44" t="s">
        <v>2405</v>
      </c>
      <c r="C66" s="12">
        <v>4.6500000000000004</v>
      </c>
      <c r="D66" s="32" t="s">
        <v>3381</v>
      </c>
    </row>
    <row r="67" spans="2:4" x14ac:dyDescent="0.2">
      <c r="B67" s="44" t="s">
        <v>2411</v>
      </c>
      <c r="C67" s="12">
        <v>2958.9</v>
      </c>
      <c r="D67" s="32" t="s">
        <v>3382</v>
      </c>
    </row>
    <row r="68" spans="2:4" x14ac:dyDescent="0.2">
      <c r="B68" s="44" t="s">
        <v>2413</v>
      </c>
      <c r="C68" s="12">
        <v>3381.6</v>
      </c>
      <c r="D68" s="32" t="s">
        <v>3382</v>
      </c>
    </row>
    <row r="69" spans="2:4" x14ac:dyDescent="0.2">
      <c r="B69" s="44" t="s">
        <v>2357</v>
      </c>
      <c r="C69" s="12">
        <v>7361.4349999999995</v>
      </c>
      <c r="D69" s="32" t="s">
        <v>3354</v>
      </c>
    </row>
    <row r="70" spans="2:4" x14ac:dyDescent="0.2">
      <c r="B70" s="44" t="s">
        <v>2415</v>
      </c>
      <c r="C70" s="12">
        <v>323.541</v>
      </c>
      <c r="D70" s="32" t="s">
        <v>3383</v>
      </c>
    </row>
    <row r="71" spans="2:4" x14ac:dyDescent="0.2">
      <c r="B71" s="44"/>
      <c r="C71" s="12">
        <v>0</v>
      </c>
      <c r="D71" s="32" t="s">
        <v>88</v>
      </c>
    </row>
    <row r="72" spans="2:4" x14ac:dyDescent="0.2">
      <c r="B72" s="33"/>
      <c r="C72" s="49"/>
      <c r="D72" s="48"/>
    </row>
    <row r="74" spans="2:4" x14ac:dyDescent="0.2">
      <c r="B74" s="35" t="s">
        <v>59</v>
      </c>
    </row>
    <row r="76" spans="2:4" x14ac:dyDescent="0.2">
      <c r="B76" s="36" t="s">
        <v>60</v>
      </c>
    </row>
  </sheetData>
  <hyperlinks>
    <hyperlink ref="B76" r:id="rId1"/>
  </hyperlinks>
  <pageMargins left="0.7" right="0.7" top="0.75" bottom="0.75" header="0.3" footer="0.3"/>
  <pageSetup paperSize="9" fitToHeight="0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topLeftCell="C1" zoomScale="80" zoomScaleNormal="80" workbookViewId="0">
      <pane ySplit="9" topLeftCell="A10" activePane="bottomLeft" state="frozen"/>
      <selection pane="bottomLeft" activeCell="R20" sqref="R20"/>
    </sheetView>
  </sheetViews>
  <sheetFormatPr defaultRowHeight="14.25" x14ac:dyDescent="0.2"/>
  <cols>
    <col min="2" max="2" width="43.625" bestFit="1" customWidth="1"/>
    <col min="3" max="3" width="28" bestFit="1" customWidth="1"/>
    <col min="4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3388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1943</v>
      </c>
      <c r="C7" s="27" t="s">
        <v>61</v>
      </c>
      <c r="D7" s="27" t="s">
        <v>244</v>
      </c>
      <c r="E7" s="27" t="s">
        <v>113</v>
      </c>
      <c r="F7" s="27" t="s">
        <v>63</v>
      </c>
      <c r="G7" s="27" t="s">
        <v>127</v>
      </c>
      <c r="H7" s="27" t="s">
        <v>233</v>
      </c>
      <c r="I7" s="27" t="s">
        <v>64</v>
      </c>
      <c r="J7" s="27" t="s">
        <v>114</v>
      </c>
      <c r="K7" s="27" t="s">
        <v>3389</v>
      </c>
      <c r="L7" s="27" t="s">
        <v>128</v>
      </c>
      <c r="M7" s="27" t="s">
        <v>3390</v>
      </c>
      <c r="N7" s="27" t="s">
        <v>130</v>
      </c>
      <c r="O7" s="27" t="s">
        <v>116</v>
      </c>
      <c r="P7" s="27" t="s">
        <v>117</v>
      </c>
    </row>
    <row r="8" spans="2:16" ht="15" x14ac:dyDescent="0.2">
      <c r="B8" s="50"/>
      <c r="C8" s="52"/>
      <c r="D8" s="52"/>
      <c r="E8" s="52"/>
      <c r="F8" s="52"/>
      <c r="G8" s="52" t="s">
        <v>234</v>
      </c>
      <c r="H8" s="52" t="s">
        <v>235</v>
      </c>
      <c r="I8" s="52"/>
      <c r="J8" s="52" t="s">
        <v>42</v>
      </c>
      <c r="K8" s="52" t="s">
        <v>42</v>
      </c>
      <c r="L8" s="52" t="s">
        <v>236</v>
      </c>
      <c r="M8" s="52" t="s">
        <v>41</v>
      </c>
      <c r="N8" s="52" t="s">
        <v>42</v>
      </c>
      <c r="O8" s="52" t="s">
        <v>42</v>
      </c>
      <c r="P8" s="52" t="s">
        <v>42</v>
      </c>
    </row>
    <row r="9" spans="2:16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  <c r="L9" s="52" t="s">
        <v>125</v>
      </c>
      <c r="M9" s="52" t="s">
        <v>238</v>
      </c>
      <c r="N9" s="52" t="s">
        <v>239</v>
      </c>
      <c r="O9" s="52" t="s">
        <v>240</v>
      </c>
      <c r="P9" s="52" t="s">
        <v>241</v>
      </c>
    </row>
    <row r="10" spans="2:16" ht="15" x14ac:dyDescent="0.25">
      <c r="B10" s="16" t="s">
        <v>3387</v>
      </c>
      <c r="C10" s="46"/>
      <c r="D10" s="46"/>
      <c r="E10" s="46"/>
      <c r="F10" s="46"/>
      <c r="G10" s="46"/>
      <c r="H10" s="17">
        <v>0</v>
      </c>
      <c r="I10" s="46"/>
      <c r="J10" s="47"/>
      <c r="K10" s="47">
        <v>0</v>
      </c>
      <c r="L10" s="17"/>
      <c r="M10" s="17">
        <v>0</v>
      </c>
      <c r="N10" s="47"/>
      <c r="O10" s="47">
        <v>0</v>
      </c>
      <c r="P10" s="47">
        <v>0</v>
      </c>
    </row>
    <row r="11" spans="2:16" ht="15" x14ac:dyDescent="0.25">
      <c r="B11" s="6" t="s">
        <v>66</v>
      </c>
      <c r="C11" s="38"/>
      <c r="D11" s="38"/>
      <c r="E11" s="38"/>
      <c r="F11" s="38"/>
      <c r="G11" s="38"/>
      <c r="H11" s="40">
        <v>0</v>
      </c>
      <c r="I11" s="38"/>
      <c r="J11" s="39"/>
      <c r="K11" s="39">
        <v>0</v>
      </c>
      <c r="L11" s="40"/>
      <c r="M11" s="40">
        <v>0</v>
      </c>
      <c r="N11" s="39"/>
      <c r="O11" s="39">
        <v>0</v>
      </c>
      <c r="P11" s="39">
        <v>0</v>
      </c>
    </row>
    <row r="12" spans="2:16" ht="15" x14ac:dyDescent="0.25">
      <c r="B12" s="9" t="s">
        <v>245</v>
      </c>
      <c r="C12" s="37"/>
      <c r="D12" s="37"/>
      <c r="E12" s="37"/>
      <c r="F12" s="37"/>
      <c r="G12" s="37"/>
      <c r="H12" s="10">
        <v>0</v>
      </c>
      <c r="I12" s="37"/>
      <c r="J12" s="41"/>
      <c r="K12" s="41">
        <v>0</v>
      </c>
      <c r="L12" s="10"/>
      <c r="M12" s="10">
        <v>0</v>
      </c>
      <c r="N12" s="41"/>
      <c r="O12" s="41">
        <v>0</v>
      </c>
      <c r="P12" s="41">
        <v>0</v>
      </c>
    </row>
    <row r="13" spans="2:16" ht="15" x14ac:dyDescent="0.25">
      <c r="B13" s="11"/>
      <c r="C13" s="3"/>
      <c r="D13" s="3" t="s">
        <v>88</v>
      </c>
      <c r="E13" s="3"/>
      <c r="F13" s="3"/>
      <c r="G13" s="3" t="s">
        <v>88</v>
      </c>
      <c r="H13" s="10">
        <v>0</v>
      </c>
      <c r="I13" s="3" t="s">
        <v>88</v>
      </c>
      <c r="J13" s="41">
        <v>0</v>
      </c>
      <c r="K13" s="41">
        <v>0</v>
      </c>
      <c r="L13" s="10">
        <v>0</v>
      </c>
      <c r="M13" s="10">
        <v>0</v>
      </c>
      <c r="N13" s="41">
        <v>0</v>
      </c>
      <c r="O13" s="41">
        <v>0</v>
      </c>
      <c r="P13" s="41">
        <v>0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2003</v>
      </c>
      <c r="C15" s="37"/>
      <c r="D15" s="37"/>
      <c r="E15" s="37"/>
      <c r="F15" s="37"/>
      <c r="G15" s="37"/>
      <c r="H15" s="10">
        <v>0</v>
      </c>
      <c r="I15" s="37"/>
      <c r="J15" s="41"/>
      <c r="K15" s="41">
        <v>0</v>
      </c>
      <c r="L15" s="10"/>
      <c r="M15" s="10">
        <v>0</v>
      </c>
      <c r="N15" s="41"/>
      <c r="O15" s="41">
        <v>0</v>
      </c>
      <c r="P15" s="41">
        <v>0</v>
      </c>
    </row>
    <row r="16" spans="2:16" ht="15" x14ac:dyDescent="0.25">
      <c r="B16" s="11"/>
      <c r="C16" s="3"/>
      <c r="D16" s="3" t="s">
        <v>88</v>
      </c>
      <c r="E16" s="3"/>
      <c r="F16" s="3"/>
      <c r="G16" s="3" t="s">
        <v>88</v>
      </c>
      <c r="H16" s="10">
        <v>0</v>
      </c>
      <c r="I16" s="3" t="s">
        <v>88</v>
      </c>
      <c r="J16" s="41">
        <v>0</v>
      </c>
      <c r="K16" s="41">
        <v>0</v>
      </c>
      <c r="L16" s="10">
        <v>0</v>
      </c>
      <c r="M16" s="10">
        <v>0</v>
      </c>
      <c r="N16" s="41">
        <v>0</v>
      </c>
      <c r="O16" s="41">
        <v>0</v>
      </c>
      <c r="P16" s="41">
        <v>0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246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88</v>
      </c>
      <c r="E19" s="3"/>
      <c r="F19" s="3"/>
      <c r="G19" s="3" t="s">
        <v>88</v>
      </c>
      <c r="H19" s="10">
        <v>0</v>
      </c>
      <c r="I19" s="3" t="s">
        <v>88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1779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88</v>
      </c>
      <c r="E22" s="3"/>
      <c r="F22" s="3"/>
      <c r="G22" s="3" t="s">
        <v>88</v>
      </c>
      <c r="H22" s="10">
        <v>0</v>
      </c>
      <c r="I22" s="3" t="s">
        <v>88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109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0</v>
      </c>
      <c r="L24" s="10"/>
      <c r="M24" s="10">
        <v>0</v>
      </c>
      <c r="N24" s="41"/>
      <c r="O24" s="41">
        <v>0</v>
      </c>
      <c r="P24" s="41">
        <v>0</v>
      </c>
    </row>
    <row r="25" spans="2:16" ht="15" x14ac:dyDescent="0.25">
      <c r="B25" s="9" t="s">
        <v>247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88</v>
      </c>
      <c r="E26" s="3"/>
      <c r="F26" s="3"/>
      <c r="G26" s="3" t="s">
        <v>88</v>
      </c>
      <c r="H26" s="10">
        <v>0</v>
      </c>
      <c r="I26" s="3" t="s">
        <v>88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248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0</v>
      </c>
      <c r="L28" s="10"/>
      <c r="M28" s="10">
        <v>0</v>
      </c>
      <c r="N28" s="41"/>
      <c r="O28" s="41">
        <v>0</v>
      </c>
      <c r="P28" s="41">
        <v>0</v>
      </c>
    </row>
    <row r="29" spans="2:16" ht="15" x14ac:dyDescent="0.25">
      <c r="B29" s="11"/>
      <c r="C29" s="3"/>
      <c r="D29" s="3" t="s">
        <v>88</v>
      </c>
      <c r="E29" s="3"/>
      <c r="F29" s="3"/>
      <c r="G29" s="3" t="s">
        <v>88</v>
      </c>
      <c r="H29" s="10">
        <v>0</v>
      </c>
      <c r="I29" s="3" t="s">
        <v>88</v>
      </c>
      <c r="J29" s="41">
        <v>0</v>
      </c>
      <c r="K29" s="41">
        <v>0</v>
      </c>
      <c r="L29" s="10">
        <v>0</v>
      </c>
      <c r="M29" s="10">
        <v>0</v>
      </c>
      <c r="N29" s="41">
        <v>0</v>
      </c>
      <c r="O29" s="41">
        <v>0</v>
      </c>
      <c r="P29" s="41">
        <v>0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59</v>
      </c>
    </row>
    <row r="35" spans="2:2" x14ac:dyDescent="0.2">
      <c r="B35" s="36" t="s">
        <v>60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topLeftCell="C1" zoomScale="80" zoomScaleNormal="80" workbookViewId="0">
      <pane ySplit="9" topLeftCell="A10" activePane="bottomLeft" state="frozen"/>
      <selection pane="bottomLeft" activeCell="Q19" sqref="Q19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25" bestFit="1" customWidth="1"/>
    <col min="5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3394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1943</v>
      </c>
      <c r="C7" s="27" t="s">
        <v>61</v>
      </c>
      <c r="D7" s="27" t="s">
        <v>244</v>
      </c>
      <c r="E7" s="27" t="s">
        <v>113</v>
      </c>
      <c r="F7" s="27" t="s">
        <v>63</v>
      </c>
      <c r="G7" s="27" t="s">
        <v>127</v>
      </c>
      <c r="H7" s="27" t="s">
        <v>233</v>
      </c>
      <c r="I7" s="27" t="s">
        <v>64</v>
      </c>
      <c r="J7" s="27" t="s">
        <v>114</v>
      </c>
      <c r="K7" s="27" t="s">
        <v>3389</v>
      </c>
      <c r="L7" s="27" t="s">
        <v>128</v>
      </c>
      <c r="M7" s="27" t="s">
        <v>3390</v>
      </c>
      <c r="N7" s="27" t="s">
        <v>130</v>
      </c>
      <c r="O7" s="27" t="s">
        <v>116</v>
      </c>
      <c r="P7" s="27" t="s">
        <v>117</v>
      </c>
    </row>
    <row r="8" spans="2:16" ht="15" x14ac:dyDescent="0.2">
      <c r="B8" s="50"/>
      <c r="C8" s="52"/>
      <c r="D8" s="52"/>
      <c r="E8" s="52"/>
      <c r="F8" s="52"/>
      <c r="G8" s="52" t="s">
        <v>234</v>
      </c>
      <c r="H8" s="52" t="s">
        <v>235</v>
      </c>
      <c r="I8" s="52"/>
      <c r="J8" s="52" t="s">
        <v>42</v>
      </c>
      <c r="K8" s="52" t="s">
        <v>42</v>
      </c>
      <c r="L8" s="52" t="s">
        <v>236</v>
      </c>
      <c r="M8" s="52" t="s">
        <v>41</v>
      </c>
      <c r="N8" s="52" t="s">
        <v>42</v>
      </c>
      <c r="O8" s="52" t="s">
        <v>42</v>
      </c>
      <c r="P8" s="52" t="s">
        <v>42</v>
      </c>
    </row>
    <row r="9" spans="2:16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  <c r="L9" s="52" t="s">
        <v>125</v>
      </c>
      <c r="M9" s="52" t="s">
        <v>238</v>
      </c>
      <c r="N9" s="52" t="s">
        <v>239</v>
      </c>
      <c r="O9" s="52" t="s">
        <v>240</v>
      </c>
      <c r="P9" s="52" t="s">
        <v>241</v>
      </c>
    </row>
    <row r="10" spans="2:16" ht="15" x14ac:dyDescent="0.25">
      <c r="B10" s="16" t="s">
        <v>3393</v>
      </c>
      <c r="C10" s="46"/>
      <c r="D10" s="46"/>
      <c r="E10" s="46"/>
      <c r="F10" s="46"/>
      <c r="G10" s="46"/>
      <c r="H10" s="17">
        <v>0</v>
      </c>
      <c r="I10" s="46"/>
      <c r="J10" s="47"/>
      <c r="K10" s="47">
        <v>0</v>
      </c>
      <c r="L10" s="17"/>
      <c r="M10" s="17">
        <v>0</v>
      </c>
      <c r="N10" s="47"/>
      <c r="O10" s="47">
        <v>0</v>
      </c>
      <c r="P10" s="47">
        <v>0</v>
      </c>
    </row>
    <row r="11" spans="2:16" ht="15" x14ac:dyDescent="0.25">
      <c r="B11" s="6" t="s">
        <v>3391</v>
      </c>
      <c r="C11" s="38"/>
      <c r="D11" s="38"/>
      <c r="E11" s="38"/>
      <c r="F11" s="38"/>
      <c r="G11" s="38"/>
      <c r="H11" s="40">
        <v>0</v>
      </c>
      <c r="I11" s="38"/>
      <c r="J11" s="39"/>
      <c r="K11" s="39">
        <v>0</v>
      </c>
      <c r="L11" s="40"/>
      <c r="M11" s="40">
        <v>0</v>
      </c>
      <c r="N11" s="39"/>
      <c r="O11" s="39">
        <v>0</v>
      </c>
      <c r="P11" s="39">
        <v>0</v>
      </c>
    </row>
    <row r="12" spans="2:16" ht="15" x14ac:dyDescent="0.25">
      <c r="B12" s="9" t="s">
        <v>131</v>
      </c>
      <c r="C12" s="37"/>
      <c r="D12" s="37"/>
      <c r="E12" s="37"/>
      <c r="F12" s="37"/>
      <c r="G12" s="37"/>
      <c r="H12" s="10">
        <v>0</v>
      </c>
      <c r="I12" s="37"/>
      <c r="J12" s="41"/>
      <c r="K12" s="41">
        <v>0</v>
      </c>
      <c r="L12" s="10"/>
      <c r="M12" s="10">
        <v>0</v>
      </c>
      <c r="N12" s="41"/>
      <c r="O12" s="41">
        <v>0</v>
      </c>
      <c r="P12" s="41">
        <v>0</v>
      </c>
    </row>
    <row r="13" spans="2:16" ht="15" x14ac:dyDescent="0.25">
      <c r="B13" s="11"/>
      <c r="C13" s="3"/>
      <c r="D13" s="3" t="s">
        <v>88</v>
      </c>
      <c r="E13" s="3"/>
      <c r="F13" s="3"/>
      <c r="G13" s="3" t="s">
        <v>88</v>
      </c>
      <c r="H13" s="10">
        <v>0</v>
      </c>
      <c r="I13" s="3" t="s">
        <v>88</v>
      </c>
      <c r="J13" s="41">
        <v>0</v>
      </c>
      <c r="K13" s="41">
        <v>0</v>
      </c>
      <c r="L13" s="10">
        <v>0</v>
      </c>
      <c r="M13" s="10">
        <v>0</v>
      </c>
      <c r="N13" s="41">
        <v>0</v>
      </c>
      <c r="O13" s="41">
        <v>0</v>
      </c>
      <c r="P13" s="41">
        <v>0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2003</v>
      </c>
      <c r="C15" s="37"/>
      <c r="D15" s="37"/>
      <c r="E15" s="37"/>
      <c r="F15" s="37"/>
      <c r="G15" s="37"/>
      <c r="H15" s="10">
        <v>0</v>
      </c>
      <c r="I15" s="37"/>
      <c r="J15" s="41"/>
      <c r="K15" s="41">
        <v>0</v>
      </c>
      <c r="L15" s="10"/>
      <c r="M15" s="10">
        <v>0</v>
      </c>
      <c r="N15" s="41"/>
      <c r="O15" s="41">
        <v>0</v>
      </c>
      <c r="P15" s="41">
        <v>0</v>
      </c>
    </row>
    <row r="16" spans="2:16" ht="15" x14ac:dyDescent="0.25">
      <c r="B16" s="11"/>
      <c r="C16" s="3"/>
      <c r="D16" s="3" t="s">
        <v>88</v>
      </c>
      <c r="E16" s="3"/>
      <c r="F16" s="3"/>
      <c r="G16" s="3" t="s">
        <v>88</v>
      </c>
      <c r="H16" s="10">
        <v>0</v>
      </c>
      <c r="I16" s="3" t="s">
        <v>88</v>
      </c>
      <c r="J16" s="41">
        <v>0</v>
      </c>
      <c r="K16" s="41">
        <v>0</v>
      </c>
      <c r="L16" s="10">
        <v>0</v>
      </c>
      <c r="M16" s="10">
        <v>0</v>
      </c>
      <c r="N16" s="41">
        <v>0</v>
      </c>
      <c r="O16" s="41">
        <v>0</v>
      </c>
      <c r="P16" s="41">
        <v>0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246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88</v>
      </c>
      <c r="E19" s="3"/>
      <c r="F19" s="3"/>
      <c r="G19" s="3" t="s">
        <v>88</v>
      </c>
      <c r="H19" s="10">
        <v>0</v>
      </c>
      <c r="I19" s="3" t="s">
        <v>88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1779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88</v>
      </c>
      <c r="E22" s="3"/>
      <c r="F22" s="3"/>
      <c r="G22" s="3" t="s">
        <v>88</v>
      </c>
      <c r="H22" s="10">
        <v>0</v>
      </c>
      <c r="I22" s="3" t="s">
        <v>88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3392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0</v>
      </c>
      <c r="L24" s="10"/>
      <c r="M24" s="10">
        <v>0</v>
      </c>
      <c r="N24" s="41"/>
      <c r="O24" s="41">
        <v>0</v>
      </c>
      <c r="P24" s="41">
        <v>0</v>
      </c>
    </row>
    <row r="25" spans="2:16" ht="15" x14ac:dyDescent="0.25">
      <c r="B25" s="9" t="s">
        <v>247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88</v>
      </c>
      <c r="E26" s="3"/>
      <c r="F26" s="3"/>
      <c r="G26" s="3" t="s">
        <v>88</v>
      </c>
      <c r="H26" s="10">
        <v>0</v>
      </c>
      <c r="I26" s="3" t="s">
        <v>88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248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0</v>
      </c>
      <c r="L28" s="10"/>
      <c r="M28" s="10">
        <v>0</v>
      </c>
      <c r="N28" s="41"/>
      <c r="O28" s="41">
        <v>0</v>
      </c>
      <c r="P28" s="41">
        <v>0</v>
      </c>
    </row>
    <row r="29" spans="2:16" ht="15" x14ac:dyDescent="0.25">
      <c r="B29" s="11"/>
      <c r="C29" s="3"/>
      <c r="D29" s="3" t="s">
        <v>88</v>
      </c>
      <c r="E29" s="3"/>
      <c r="F29" s="3"/>
      <c r="G29" s="3" t="s">
        <v>88</v>
      </c>
      <c r="H29" s="10">
        <v>0</v>
      </c>
      <c r="I29" s="3" t="s">
        <v>88</v>
      </c>
      <c r="J29" s="41">
        <v>0</v>
      </c>
      <c r="K29" s="41">
        <v>0</v>
      </c>
      <c r="L29" s="10">
        <v>0</v>
      </c>
      <c r="M29" s="10">
        <v>0</v>
      </c>
      <c r="N29" s="41">
        <v>0</v>
      </c>
      <c r="O29" s="41">
        <v>0</v>
      </c>
      <c r="P29" s="41">
        <v>0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59</v>
      </c>
    </row>
    <row r="35" spans="2:2" x14ac:dyDescent="0.2">
      <c r="B35" s="36" t="s">
        <v>60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5"/>
  <sheetViews>
    <sheetView showGridLines="0" rightToLeft="1" topLeftCell="C1" zoomScale="80" zoomScaleNormal="80" workbookViewId="0">
      <pane ySplit="10" topLeftCell="A35" activePane="bottomLeft" state="frozen"/>
      <selection pane="bottomLeft" activeCell="Q11" sqref="Q11:Q69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232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112</v>
      </c>
      <c r="C8" s="27" t="s">
        <v>61</v>
      </c>
      <c r="D8" s="27" t="s">
        <v>126</v>
      </c>
      <c r="E8" s="27" t="s">
        <v>113</v>
      </c>
      <c r="F8" s="27" t="s">
        <v>63</v>
      </c>
      <c r="G8" s="27" t="s">
        <v>127</v>
      </c>
      <c r="H8" s="27" t="s">
        <v>233</v>
      </c>
      <c r="I8" s="27" t="s">
        <v>64</v>
      </c>
      <c r="J8" s="27" t="s">
        <v>114</v>
      </c>
      <c r="K8" s="27" t="s">
        <v>115</v>
      </c>
      <c r="L8" s="27" t="s">
        <v>128</v>
      </c>
      <c r="M8" s="27" t="s">
        <v>129</v>
      </c>
      <c r="N8" s="27" t="s">
        <v>65</v>
      </c>
      <c r="O8" s="27" t="s">
        <v>130</v>
      </c>
      <c r="P8" s="27" t="s">
        <v>116</v>
      </c>
      <c r="Q8" s="27" t="s">
        <v>117</v>
      </c>
    </row>
    <row r="9" spans="2:17" ht="15" x14ac:dyDescent="0.2">
      <c r="B9" s="50"/>
      <c r="C9" s="52"/>
      <c r="D9" s="52"/>
      <c r="E9" s="52"/>
      <c r="F9" s="52"/>
      <c r="G9" s="52" t="s">
        <v>234</v>
      </c>
      <c r="H9" s="52" t="s">
        <v>235</v>
      </c>
      <c r="I9" s="52"/>
      <c r="J9" s="52" t="s">
        <v>42</v>
      </c>
      <c r="K9" s="52" t="s">
        <v>42</v>
      </c>
      <c r="L9" s="52" t="s">
        <v>236</v>
      </c>
      <c r="M9" s="52" t="s">
        <v>237</v>
      </c>
      <c r="N9" s="52" t="s">
        <v>41</v>
      </c>
      <c r="O9" s="29" t="s">
        <v>42</v>
      </c>
      <c r="P9" s="52" t="s">
        <v>42</v>
      </c>
      <c r="Q9" s="52" t="s">
        <v>42</v>
      </c>
    </row>
    <row r="10" spans="2:17" x14ac:dyDescent="0.2">
      <c r="B10" s="51"/>
      <c r="C10" s="52" t="s">
        <v>43</v>
      </c>
      <c r="D10" s="29" t="s">
        <v>44</v>
      </c>
      <c r="E10" s="29" t="s">
        <v>118</v>
      </c>
      <c r="F10" s="29" t="s">
        <v>119</v>
      </c>
      <c r="G10" s="29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  <c r="P10" s="52" t="s">
        <v>241</v>
      </c>
      <c r="Q10" s="52" t="s">
        <v>242</v>
      </c>
    </row>
    <row r="11" spans="2:17" ht="15" x14ac:dyDescent="0.25">
      <c r="B11" s="16" t="s">
        <v>230</v>
      </c>
      <c r="C11" s="46"/>
      <c r="D11" s="46"/>
      <c r="E11" s="46"/>
      <c r="F11" s="46"/>
      <c r="G11" s="46"/>
      <c r="H11" s="17">
        <v>4.4350789200216134</v>
      </c>
      <c r="I11" s="46"/>
      <c r="J11" s="47"/>
      <c r="K11" s="47">
        <v>3.8272651198215444E-3</v>
      </c>
      <c r="L11" s="17"/>
      <c r="M11" s="17"/>
      <c r="N11" s="17">
        <v>1183988.263645615</v>
      </c>
      <c r="O11" s="47"/>
      <c r="P11" s="47">
        <v>1</v>
      </c>
      <c r="Q11" s="47">
        <v>0.24841855469415558</v>
      </c>
    </row>
    <row r="12" spans="2:17" ht="15" x14ac:dyDescent="0.25">
      <c r="B12" s="6" t="s">
        <v>66</v>
      </c>
      <c r="C12" s="38"/>
      <c r="D12" s="38"/>
      <c r="E12" s="38"/>
      <c r="F12" s="38"/>
      <c r="G12" s="38"/>
      <c r="H12" s="40">
        <v>4.4871006442921582</v>
      </c>
      <c r="I12" s="38"/>
      <c r="J12" s="39"/>
      <c r="K12" s="39">
        <v>3.721723227591958E-3</v>
      </c>
      <c r="L12" s="40"/>
      <c r="M12" s="40"/>
      <c r="N12" s="40">
        <v>1138176.972506454</v>
      </c>
      <c r="O12" s="39"/>
      <c r="P12" s="39">
        <v>0.96130764759601284</v>
      </c>
      <c r="Q12" s="39">
        <v>0.23880665643224014</v>
      </c>
    </row>
    <row r="13" spans="2:17" ht="15" x14ac:dyDescent="0.25">
      <c r="B13" s="9" t="s">
        <v>131</v>
      </c>
      <c r="C13" s="37"/>
      <c r="D13" s="37"/>
      <c r="E13" s="37"/>
      <c r="F13" s="37"/>
      <c r="G13" s="37"/>
      <c r="H13" s="10">
        <v>4.4078552779552513</v>
      </c>
      <c r="I13" s="37"/>
      <c r="J13" s="41"/>
      <c r="K13" s="41">
        <v>2.0963475859082799E-3</v>
      </c>
      <c r="L13" s="10"/>
      <c r="M13" s="10"/>
      <c r="N13" s="10">
        <v>923517.09860461694</v>
      </c>
      <c r="O13" s="41"/>
      <c r="P13" s="41">
        <v>0.78000528126944269</v>
      </c>
      <c r="Q13" s="41">
        <v>0.19376778462676325</v>
      </c>
    </row>
    <row r="14" spans="2:17" ht="15" x14ac:dyDescent="0.25">
      <c r="B14" s="42" t="s">
        <v>132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 t="s">
        <v>133</v>
      </c>
      <c r="C15" s="3" t="s">
        <v>134</v>
      </c>
      <c r="D15" s="3" t="s">
        <v>135</v>
      </c>
      <c r="E15" s="3" t="s">
        <v>136</v>
      </c>
      <c r="F15" s="3" t="s">
        <v>137</v>
      </c>
      <c r="G15" s="3"/>
      <c r="H15" s="10">
        <v>4.2500000000000044</v>
      </c>
      <c r="I15" s="3" t="s">
        <v>74</v>
      </c>
      <c r="J15" s="41">
        <v>0.04</v>
      </c>
      <c r="K15" s="41">
        <v>6.9999999999999631E-4</v>
      </c>
      <c r="L15" s="10">
        <v>92949315.282403007</v>
      </c>
      <c r="M15" s="10">
        <v>154.33000000000001</v>
      </c>
      <c r="N15" s="10">
        <v>143448.678274759</v>
      </c>
      <c r="O15" s="41">
        <v>5.9782910401706812E-3</v>
      </c>
      <c r="P15" s="41">
        <v>0.121157179238472</v>
      </c>
      <c r="Q15" s="41">
        <v>3.0097691357241965E-2</v>
      </c>
    </row>
    <row r="16" spans="2:17" ht="15" x14ac:dyDescent="0.25">
      <c r="B16" s="43" t="s">
        <v>138</v>
      </c>
      <c r="C16" s="3" t="s">
        <v>139</v>
      </c>
      <c r="D16" s="3" t="s">
        <v>135</v>
      </c>
      <c r="E16" s="3" t="s">
        <v>136</v>
      </c>
      <c r="F16" s="3" t="s">
        <v>137</v>
      </c>
      <c r="G16" s="3"/>
      <c r="H16" s="10">
        <v>6.7200000000000433</v>
      </c>
      <c r="I16" s="3" t="s">
        <v>74</v>
      </c>
      <c r="J16" s="41">
        <v>0.04</v>
      </c>
      <c r="K16" s="41">
        <v>4.8999999999996486E-3</v>
      </c>
      <c r="L16" s="10">
        <v>9433101.1319940016</v>
      </c>
      <c r="M16" s="10">
        <v>155.97999999999999</v>
      </c>
      <c r="N16" s="10">
        <v>14713.751145599997</v>
      </c>
      <c r="O16" s="41">
        <v>8.9224733364338905E-4</v>
      </c>
      <c r="P16" s="41">
        <v>1.2427277868696881E-2</v>
      </c>
      <c r="Q16" s="41">
        <v>3.087166406924345E-3</v>
      </c>
    </row>
    <row r="17" spans="2:17" ht="15" x14ac:dyDescent="0.25">
      <c r="B17" s="43" t="s">
        <v>140</v>
      </c>
      <c r="C17" s="3" t="s">
        <v>141</v>
      </c>
      <c r="D17" s="3" t="s">
        <v>135</v>
      </c>
      <c r="E17" s="3" t="s">
        <v>136</v>
      </c>
      <c r="F17" s="3" t="s">
        <v>137</v>
      </c>
      <c r="G17" s="3"/>
      <c r="H17" s="10">
        <v>0.41000000000001796</v>
      </c>
      <c r="I17" s="3" t="s">
        <v>74</v>
      </c>
      <c r="J17" s="41">
        <v>0.01</v>
      </c>
      <c r="K17" s="41">
        <v>7.8000000000001965E-3</v>
      </c>
      <c r="L17" s="10">
        <v>68517929.539076984</v>
      </c>
      <c r="M17" s="10">
        <v>102.73</v>
      </c>
      <c r="N17" s="10">
        <v>70388.469015622002</v>
      </c>
      <c r="O17" s="41">
        <v>5.181888035361972E-3</v>
      </c>
      <c r="P17" s="41">
        <v>5.9450309751288469E-2</v>
      </c>
      <c r="Q17" s="41">
        <v>1.4768560024534944E-2</v>
      </c>
    </row>
    <row r="18" spans="2:17" ht="15" x14ac:dyDescent="0.25">
      <c r="B18" s="43" t="s">
        <v>142</v>
      </c>
      <c r="C18" s="3" t="s">
        <v>143</v>
      </c>
      <c r="D18" s="3" t="s">
        <v>135</v>
      </c>
      <c r="E18" s="3" t="s">
        <v>136</v>
      </c>
      <c r="F18" s="3" t="s">
        <v>137</v>
      </c>
      <c r="G18" s="3"/>
      <c r="H18" s="10">
        <v>24.489999999999927</v>
      </c>
      <c r="I18" s="3" t="s">
        <v>74</v>
      </c>
      <c r="J18" s="41">
        <v>0.01</v>
      </c>
      <c r="K18" s="41">
        <v>1.4399999999999186E-2</v>
      </c>
      <c r="L18" s="10">
        <v>3605608.6700650002</v>
      </c>
      <c r="M18" s="10">
        <v>89.98</v>
      </c>
      <c r="N18" s="10">
        <v>3244.3266816760001</v>
      </c>
      <c r="O18" s="41">
        <v>5.8162333270287726E-4</v>
      </c>
      <c r="P18" s="41">
        <v>2.7401679402517072E-3</v>
      </c>
      <c r="Q18" s="41">
        <v>6.8070855933659031E-4</v>
      </c>
    </row>
    <row r="19" spans="2:17" ht="15" x14ac:dyDescent="0.25">
      <c r="B19" s="43" t="s">
        <v>144</v>
      </c>
      <c r="C19" s="3" t="s">
        <v>145</v>
      </c>
      <c r="D19" s="3" t="s">
        <v>135</v>
      </c>
      <c r="E19" s="3" t="s">
        <v>136</v>
      </c>
      <c r="F19" s="3" t="s">
        <v>137</v>
      </c>
      <c r="G19" s="3"/>
      <c r="H19" s="10">
        <v>6.4200000000000017</v>
      </c>
      <c r="I19" s="3" t="s">
        <v>74</v>
      </c>
      <c r="J19" s="41">
        <v>1.7500000000000002E-2</v>
      </c>
      <c r="K19" s="41">
        <v>3.999999999999955E-3</v>
      </c>
      <c r="L19" s="10">
        <v>55582075.323874995</v>
      </c>
      <c r="M19" s="10">
        <v>110.03</v>
      </c>
      <c r="N19" s="10">
        <v>61156.957478922006</v>
      </c>
      <c r="O19" s="41">
        <v>4.0093597760292084E-3</v>
      </c>
      <c r="P19" s="41">
        <v>5.1653347720368267E-2</v>
      </c>
      <c r="Q19" s="41">
        <v>1.2831649985808539E-2</v>
      </c>
    </row>
    <row r="20" spans="2:17" ht="15" x14ac:dyDescent="0.25">
      <c r="B20" s="43" t="s">
        <v>146</v>
      </c>
      <c r="C20" s="3" t="s">
        <v>147</v>
      </c>
      <c r="D20" s="3" t="s">
        <v>135</v>
      </c>
      <c r="E20" s="3" t="s">
        <v>136</v>
      </c>
      <c r="F20" s="3" t="s">
        <v>137</v>
      </c>
      <c r="G20" s="3"/>
      <c r="H20" s="10">
        <v>8.579999999999993</v>
      </c>
      <c r="I20" s="3" t="s">
        <v>74</v>
      </c>
      <c r="J20" s="41">
        <v>7.4999999999999997E-3</v>
      </c>
      <c r="K20" s="41">
        <v>5.699999999999949E-3</v>
      </c>
      <c r="L20" s="10">
        <v>50141267.325801</v>
      </c>
      <c r="M20" s="10">
        <v>100.95</v>
      </c>
      <c r="N20" s="10">
        <v>50617.609365254997</v>
      </c>
      <c r="O20" s="41">
        <v>4.9029762607489223E-3</v>
      </c>
      <c r="P20" s="41">
        <v>4.2751783036597386E-2</v>
      </c>
      <c r="Q20" s="41">
        <v>1.0620336152549641E-2</v>
      </c>
    </row>
    <row r="21" spans="2:17" ht="15" x14ac:dyDescent="0.25">
      <c r="B21" s="43" t="s">
        <v>148</v>
      </c>
      <c r="C21" s="3" t="s">
        <v>149</v>
      </c>
      <c r="D21" s="3" t="s">
        <v>135</v>
      </c>
      <c r="E21" s="3" t="s">
        <v>136</v>
      </c>
      <c r="F21" s="3" t="s">
        <v>137</v>
      </c>
      <c r="G21" s="3"/>
      <c r="H21" s="10">
        <v>18.989999999999998</v>
      </c>
      <c r="I21" s="3" t="s">
        <v>74</v>
      </c>
      <c r="J21" s="41">
        <v>2.75E-2</v>
      </c>
      <c r="K21" s="41">
        <v>1.3499999999999745E-2</v>
      </c>
      <c r="L21" s="10">
        <v>7550915.5531900004</v>
      </c>
      <c r="M21" s="10">
        <v>137.66999999999999</v>
      </c>
      <c r="N21" s="10">
        <v>10395.345441670001</v>
      </c>
      <c r="O21" s="41">
        <v>4.2720718134703535E-4</v>
      </c>
      <c r="P21" s="41">
        <v>8.7799395997910663E-3</v>
      </c>
      <c r="Q21" s="41">
        <v>2.1810999056820794E-3</v>
      </c>
    </row>
    <row r="22" spans="2:17" ht="15" x14ac:dyDescent="0.25">
      <c r="B22" s="43" t="s">
        <v>150</v>
      </c>
      <c r="C22" s="3" t="s">
        <v>151</v>
      </c>
      <c r="D22" s="3" t="s">
        <v>135</v>
      </c>
      <c r="E22" s="3" t="s">
        <v>136</v>
      </c>
      <c r="F22" s="3" t="s">
        <v>137</v>
      </c>
      <c r="G22" s="3"/>
      <c r="H22" s="10">
        <v>5.4000000000000101</v>
      </c>
      <c r="I22" s="3" t="s">
        <v>74</v>
      </c>
      <c r="J22" s="41">
        <v>2.75E-2</v>
      </c>
      <c r="K22" s="41">
        <v>2.3000000000000381E-3</v>
      </c>
      <c r="L22" s="10">
        <v>129017908.61498199</v>
      </c>
      <c r="M22" s="10">
        <v>117.85</v>
      </c>
      <c r="N22" s="10">
        <v>152047.60530258101</v>
      </c>
      <c r="O22" s="41">
        <v>7.9557473106512538E-3</v>
      </c>
      <c r="P22" s="41">
        <v>0.12841985851651236</v>
      </c>
      <c r="Q22" s="41">
        <v>3.1901875646699947E-2</v>
      </c>
    </row>
    <row r="23" spans="2:17" ht="15" x14ac:dyDescent="0.25">
      <c r="B23" s="43" t="s">
        <v>152</v>
      </c>
      <c r="C23" s="3" t="s">
        <v>153</v>
      </c>
      <c r="D23" s="3" t="s">
        <v>135</v>
      </c>
      <c r="E23" s="3" t="s">
        <v>136</v>
      </c>
      <c r="F23" s="3" t="s">
        <v>137</v>
      </c>
      <c r="G23" s="3"/>
      <c r="H23" s="10">
        <v>2.7500000000000004</v>
      </c>
      <c r="I23" s="3" t="s">
        <v>74</v>
      </c>
      <c r="J23" s="41">
        <v>0.03</v>
      </c>
      <c r="K23" s="41">
        <v>-7.000000000000014E-4</v>
      </c>
      <c r="L23" s="10">
        <v>208420846.83241802</v>
      </c>
      <c r="M23" s="10">
        <v>118.92</v>
      </c>
      <c r="N23" s="10">
        <v>247854.07105311297</v>
      </c>
      <c r="O23" s="41">
        <v>1.3595389799508152E-2</v>
      </c>
      <c r="P23" s="41">
        <v>0.20933828371739616</v>
      </c>
      <c r="Q23" s="41">
        <v>5.2003513883230629E-2</v>
      </c>
    </row>
    <row r="24" spans="2:17" ht="15" x14ac:dyDescent="0.25">
      <c r="B24" s="43" t="s">
        <v>154</v>
      </c>
      <c r="C24" s="3" t="s">
        <v>155</v>
      </c>
      <c r="D24" s="3" t="s">
        <v>135</v>
      </c>
      <c r="E24" s="3" t="s">
        <v>136</v>
      </c>
      <c r="F24" s="3" t="s">
        <v>137</v>
      </c>
      <c r="G24" s="3"/>
      <c r="H24" s="10">
        <v>3.8300000000000054</v>
      </c>
      <c r="I24" s="3" t="s">
        <v>74</v>
      </c>
      <c r="J24" s="41">
        <v>1E-3</v>
      </c>
      <c r="K24" s="41">
        <v>1.0000000000012963E-4</v>
      </c>
      <c r="L24" s="10">
        <v>113060136.48576799</v>
      </c>
      <c r="M24" s="10">
        <v>100.08</v>
      </c>
      <c r="N24" s="10">
        <v>113150.58459515301</v>
      </c>
      <c r="O24" s="41">
        <v>1.4116359123159655E-2</v>
      </c>
      <c r="P24" s="41">
        <v>9.5567319431656653E-2</v>
      </c>
      <c r="Q24" s="41">
        <v>2.3740695369206838E-2</v>
      </c>
    </row>
    <row r="25" spans="2:17" ht="15" x14ac:dyDescent="0.25">
      <c r="B25" s="43" t="s">
        <v>156</v>
      </c>
      <c r="C25" s="3" t="s">
        <v>157</v>
      </c>
      <c r="D25" s="3" t="s">
        <v>135</v>
      </c>
      <c r="E25" s="3" t="s">
        <v>136</v>
      </c>
      <c r="F25" s="3" t="s">
        <v>137</v>
      </c>
      <c r="G25" s="3"/>
      <c r="H25" s="10">
        <v>1.3000000000000123</v>
      </c>
      <c r="I25" s="3" t="s">
        <v>74</v>
      </c>
      <c r="J25" s="41">
        <v>3.5000000000000003E-2</v>
      </c>
      <c r="K25" s="41">
        <v>2.9999999999999129E-3</v>
      </c>
      <c r="L25" s="10">
        <v>32440536.605970997</v>
      </c>
      <c r="M25" s="10">
        <v>123.8</v>
      </c>
      <c r="N25" s="10">
        <v>40161.384317911994</v>
      </c>
      <c r="O25" s="41">
        <v>1.6488142078862637E-3</v>
      </c>
      <c r="P25" s="41">
        <v>3.3920424341244051E-2</v>
      </c>
      <c r="Q25" s="41">
        <v>8.4264627894643004E-3</v>
      </c>
    </row>
    <row r="26" spans="2:17" ht="15" x14ac:dyDescent="0.25">
      <c r="B26" s="43" t="s">
        <v>158</v>
      </c>
      <c r="C26" s="3" t="s">
        <v>159</v>
      </c>
      <c r="D26" s="3" t="s">
        <v>135</v>
      </c>
      <c r="E26" s="3" t="s">
        <v>136</v>
      </c>
      <c r="F26" s="3" t="s">
        <v>137</v>
      </c>
      <c r="G26" s="3"/>
      <c r="H26" s="10">
        <v>14.769999999999998</v>
      </c>
      <c r="I26" s="3" t="s">
        <v>74</v>
      </c>
      <c r="J26" s="41">
        <v>0.04</v>
      </c>
      <c r="K26" s="41">
        <v>1.1400000000000344E-2</v>
      </c>
      <c r="L26" s="10">
        <v>9146968.9468319993</v>
      </c>
      <c r="M26" s="10">
        <v>178.62</v>
      </c>
      <c r="N26" s="10">
        <v>16338.315932354</v>
      </c>
      <c r="O26" s="41">
        <v>5.6387577398066019E-4</v>
      </c>
      <c r="P26" s="41">
        <v>1.3799390107167733E-2</v>
      </c>
      <c r="Q26" s="41">
        <v>3.4280245460834367E-3</v>
      </c>
    </row>
    <row r="27" spans="2:17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  <c r="Q27" s="14"/>
    </row>
    <row r="28" spans="2:17" ht="15" x14ac:dyDescent="0.25">
      <c r="B28" s="9" t="s">
        <v>160</v>
      </c>
      <c r="C28" s="37"/>
      <c r="D28" s="37"/>
      <c r="E28" s="37"/>
      <c r="F28" s="37"/>
      <c r="G28" s="37"/>
      <c r="H28" s="10">
        <v>4.8280327871610513</v>
      </c>
      <c r="I28" s="37"/>
      <c r="J28" s="41"/>
      <c r="K28" s="41">
        <v>1.0714470262544361E-2</v>
      </c>
      <c r="L28" s="10"/>
      <c r="M28" s="10"/>
      <c r="N28" s="10">
        <v>214659.87390183698</v>
      </c>
      <c r="O28" s="41"/>
      <c r="P28" s="41">
        <v>0.18130236632657012</v>
      </c>
      <c r="Q28" s="41">
        <v>4.5038871805476895E-2</v>
      </c>
    </row>
    <row r="29" spans="2:17" ht="15" x14ac:dyDescent="0.25">
      <c r="B29" s="42" t="s">
        <v>161</v>
      </c>
      <c r="C29" s="37"/>
      <c r="D29" s="37"/>
      <c r="E29" s="37"/>
      <c r="F29" s="37"/>
      <c r="G29" s="37"/>
      <c r="H29" s="4"/>
      <c r="I29" s="37"/>
      <c r="J29" s="4"/>
      <c r="K29" s="4"/>
      <c r="L29" s="4"/>
      <c r="M29" s="4"/>
      <c r="N29" s="4"/>
      <c r="O29" s="4"/>
      <c r="P29" s="4"/>
      <c r="Q29" s="4"/>
    </row>
    <row r="30" spans="2:17" ht="15" x14ac:dyDescent="0.25">
      <c r="B30" s="43" t="s">
        <v>162</v>
      </c>
      <c r="C30" s="3" t="s">
        <v>163</v>
      </c>
      <c r="D30" s="3" t="s">
        <v>135</v>
      </c>
      <c r="E30" s="3" t="s">
        <v>136</v>
      </c>
      <c r="F30" s="3" t="s">
        <v>137</v>
      </c>
      <c r="G30" s="3"/>
      <c r="H30" s="10">
        <v>0.76000000000015155</v>
      </c>
      <c r="I30" s="3" t="s">
        <v>74</v>
      </c>
      <c r="J30" s="41">
        <v>0</v>
      </c>
      <c r="K30" s="41">
        <v>1.400000000000399E-3</v>
      </c>
      <c r="L30" s="10">
        <v>2201120.0382269998</v>
      </c>
      <c r="M30" s="10">
        <v>99.89</v>
      </c>
      <c r="N30" s="10">
        <v>2198.6988061849997</v>
      </c>
      <c r="O30" s="41">
        <v>2.445688931363333E-4</v>
      </c>
      <c r="P30" s="41">
        <v>1.8570275345593311E-3</v>
      </c>
      <c r="Q30" s="41">
        <v>4.6132009616248009E-4</v>
      </c>
    </row>
    <row r="31" spans="2:17" ht="15" x14ac:dyDescent="0.25">
      <c r="B31" s="43" t="s">
        <v>164</v>
      </c>
      <c r="C31" s="3" t="s">
        <v>165</v>
      </c>
      <c r="D31" s="3" t="s">
        <v>135</v>
      </c>
      <c r="E31" s="3" t="s">
        <v>136</v>
      </c>
      <c r="F31" s="3" t="s">
        <v>137</v>
      </c>
      <c r="G31" s="3"/>
      <c r="H31" s="10">
        <v>0.86000000000018151</v>
      </c>
      <c r="I31" s="3" t="s">
        <v>74</v>
      </c>
      <c r="J31" s="41">
        <v>0</v>
      </c>
      <c r="K31" s="41">
        <v>1.4999999999971961E-3</v>
      </c>
      <c r="L31" s="10">
        <v>2201120.0382269998</v>
      </c>
      <c r="M31" s="10">
        <v>99.87</v>
      </c>
      <c r="N31" s="10">
        <v>2198.2585821780003</v>
      </c>
      <c r="O31" s="41">
        <v>3.1444571974671427E-4</v>
      </c>
      <c r="P31" s="41">
        <v>1.8566557200570117E-3</v>
      </c>
      <c r="Q31" s="41">
        <v>4.6122773054119956E-4</v>
      </c>
    </row>
    <row r="32" spans="2:17" ht="15" x14ac:dyDescent="0.25">
      <c r="B32" s="43" t="s">
        <v>166</v>
      </c>
      <c r="C32" s="3" t="s">
        <v>167</v>
      </c>
      <c r="D32" s="3" t="s">
        <v>135</v>
      </c>
      <c r="E32" s="3" t="s">
        <v>136</v>
      </c>
      <c r="F32" s="3" t="s">
        <v>137</v>
      </c>
      <c r="G32" s="3"/>
      <c r="H32" s="10">
        <v>9.9999999999315012E-3</v>
      </c>
      <c r="I32" s="3" t="s">
        <v>74</v>
      </c>
      <c r="J32" s="41">
        <v>0</v>
      </c>
      <c r="K32" s="41">
        <v>7.3000000000004476E-3</v>
      </c>
      <c r="L32" s="10">
        <v>4360971.2768580001</v>
      </c>
      <c r="M32" s="10">
        <v>99.99</v>
      </c>
      <c r="N32" s="10">
        <v>4360.53517973</v>
      </c>
      <c r="O32" s="41">
        <v>4.3609712768580007E-4</v>
      </c>
      <c r="P32" s="41">
        <v>3.6829209491515465E-3</v>
      </c>
      <c r="Q32" s="41">
        <v>9.1490589924105481E-4</v>
      </c>
    </row>
    <row r="33" spans="2:17" ht="15" x14ac:dyDescent="0.25">
      <c r="B33" s="43" t="s">
        <v>168</v>
      </c>
      <c r="C33" s="3" t="s">
        <v>169</v>
      </c>
      <c r="D33" s="3" t="s">
        <v>135</v>
      </c>
      <c r="E33" s="3" t="s">
        <v>136</v>
      </c>
      <c r="F33" s="3" t="s">
        <v>137</v>
      </c>
      <c r="G33" s="3"/>
      <c r="H33" s="10">
        <v>0.10999999999925286</v>
      </c>
      <c r="I33" s="3" t="s">
        <v>74</v>
      </c>
      <c r="J33" s="41">
        <v>0</v>
      </c>
      <c r="K33" s="41">
        <v>1.8000000000022328E-3</v>
      </c>
      <c r="L33" s="10">
        <v>880448.01529000001</v>
      </c>
      <c r="M33" s="10">
        <v>99.98</v>
      </c>
      <c r="N33" s="10">
        <v>880.27192568800001</v>
      </c>
      <c r="O33" s="41">
        <v>8.8044801529000004E-5</v>
      </c>
      <c r="P33" s="41">
        <v>7.4348027992909079E-4</v>
      </c>
      <c r="Q33" s="41">
        <v>1.8469429658359094E-4</v>
      </c>
    </row>
    <row r="34" spans="2:17" ht="15" x14ac:dyDescent="0.25">
      <c r="B34" s="43" t="s">
        <v>170</v>
      </c>
      <c r="C34" s="3" t="s">
        <v>171</v>
      </c>
      <c r="D34" s="3" t="s">
        <v>135</v>
      </c>
      <c r="E34" s="3" t="s">
        <v>136</v>
      </c>
      <c r="F34" s="3" t="s">
        <v>137</v>
      </c>
      <c r="G34" s="3"/>
      <c r="H34" s="10">
        <v>0.18999999999994263</v>
      </c>
      <c r="I34" s="3" t="s">
        <v>74</v>
      </c>
      <c r="J34" s="41">
        <v>0</v>
      </c>
      <c r="K34" s="41">
        <v>1.1000000000015377E-3</v>
      </c>
      <c r="L34" s="10">
        <v>3378207.4762590001</v>
      </c>
      <c r="M34" s="10">
        <v>99.98</v>
      </c>
      <c r="N34" s="10">
        <v>3377.531834759</v>
      </c>
      <c r="O34" s="41">
        <v>3.3782074762590006E-4</v>
      </c>
      <c r="P34" s="41">
        <v>2.8526734077238664E-3</v>
      </c>
      <c r="Q34" s="41">
        <v>7.0865700496121451E-4</v>
      </c>
    </row>
    <row r="35" spans="2:17" ht="15" x14ac:dyDescent="0.25">
      <c r="B35" s="43" t="s">
        <v>172</v>
      </c>
      <c r="C35" s="3" t="s">
        <v>173</v>
      </c>
      <c r="D35" s="3" t="s">
        <v>135</v>
      </c>
      <c r="E35" s="3" t="s">
        <v>136</v>
      </c>
      <c r="F35" s="3" t="s">
        <v>137</v>
      </c>
      <c r="G35" s="3"/>
      <c r="H35" s="10">
        <v>0.44000000000087369</v>
      </c>
      <c r="I35" s="3" t="s">
        <v>74</v>
      </c>
      <c r="J35" s="41">
        <v>0</v>
      </c>
      <c r="K35" s="41">
        <v>1.3999999999927759E-3</v>
      </c>
      <c r="L35" s="10">
        <v>863822.95564200007</v>
      </c>
      <c r="M35" s="10">
        <v>99.94</v>
      </c>
      <c r="N35" s="10">
        <v>863.30466186900003</v>
      </c>
      <c r="O35" s="41">
        <v>9.5980328404666673E-5</v>
      </c>
      <c r="P35" s="41">
        <v>7.2914967857096917E-4</v>
      </c>
      <c r="Q35" s="41">
        <v>1.8113430930630824E-4</v>
      </c>
    </row>
    <row r="36" spans="2:17" ht="15" x14ac:dyDescent="0.25">
      <c r="B36" s="43" t="s">
        <v>174</v>
      </c>
      <c r="C36" s="3" t="s">
        <v>175</v>
      </c>
      <c r="D36" s="3" t="s">
        <v>135</v>
      </c>
      <c r="E36" s="3" t="s">
        <v>136</v>
      </c>
      <c r="F36" s="3" t="s">
        <v>137</v>
      </c>
      <c r="G36" s="3"/>
      <c r="H36" s="10">
        <v>0.50999999999976076</v>
      </c>
      <c r="I36" s="3" t="s">
        <v>74</v>
      </c>
      <c r="J36" s="41">
        <v>0</v>
      </c>
      <c r="K36" s="41">
        <v>1.4000000000012744E-3</v>
      </c>
      <c r="L36" s="10">
        <v>1320672.022936</v>
      </c>
      <c r="M36" s="10">
        <v>99.93</v>
      </c>
      <c r="N36" s="10">
        <v>1319.7475525199998</v>
      </c>
      <c r="O36" s="41">
        <v>1.4674133588177778E-4</v>
      </c>
      <c r="P36" s="41">
        <v>1.1146626981388894E-3</v>
      </c>
      <c r="Q36" s="41">
        <v>2.7690289644315071E-4</v>
      </c>
    </row>
    <row r="37" spans="2:17" ht="15" x14ac:dyDescent="0.25">
      <c r="B37" s="42" t="s">
        <v>176</v>
      </c>
      <c r="C37" s="37"/>
      <c r="D37" s="37"/>
      <c r="E37" s="37"/>
      <c r="F37" s="37"/>
      <c r="G37" s="37"/>
      <c r="H37" s="4"/>
      <c r="I37" s="37"/>
      <c r="J37" s="4"/>
      <c r="K37" s="4"/>
      <c r="L37" s="4"/>
      <c r="M37" s="4"/>
      <c r="N37" s="4"/>
      <c r="O37" s="4"/>
      <c r="P37" s="4"/>
      <c r="Q37" s="4"/>
    </row>
    <row r="38" spans="2:17" ht="15" x14ac:dyDescent="0.25">
      <c r="B38" s="43" t="s">
        <v>177</v>
      </c>
      <c r="C38" s="3" t="s">
        <v>178</v>
      </c>
      <c r="D38" s="3" t="s">
        <v>135</v>
      </c>
      <c r="E38" s="3" t="s">
        <v>136</v>
      </c>
      <c r="F38" s="3" t="s">
        <v>137</v>
      </c>
      <c r="G38" s="3"/>
      <c r="H38" s="10">
        <v>2.0100000000000149</v>
      </c>
      <c r="I38" s="3" t="s">
        <v>74</v>
      </c>
      <c r="J38" s="41">
        <v>0.06</v>
      </c>
      <c r="K38" s="41">
        <v>3.7999999999978706E-3</v>
      </c>
      <c r="L38" s="10">
        <v>10136273.739032</v>
      </c>
      <c r="M38" s="10">
        <v>117.11</v>
      </c>
      <c r="N38" s="10">
        <v>11870.590175821</v>
      </c>
      <c r="O38" s="41">
        <v>5.5303958352404697E-4</v>
      </c>
      <c r="P38" s="41">
        <v>1.0025935678847272E-2</v>
      </c>
      <c r="Q38" s="41">
        <v>2.4906284507958064E-3</v>
      </c>
    </row>
    <row r="39" spans="2:17" ht="15" x14ac:dyDescent="0.25">
      <c r="B39" s="43" t="s">
        <v>179</v>
      </c>
      <c r="C39" s="3" t="s">
        <v>180</v>
      </c>
      <c r="D39" s="3" t="s">
        <v>135</v>
      </c>
      <c r="E39" s="3" t="s">
        <v>136</v>
      </c>
      <c r="F39" s="3" t="s">
        <v>137</v>
      </c>
      <c r="G39" s="3"/>
      <c r="H39" s="10">
        <v>2.8299999999999828</v>
      </c>
      <c r="I39" s="3" t="s">
        <v>74</v>
      </c>
      <c r="J39" s="41">
        <v>0.05</v>
      </c>
      <c r="K39" s="41">
        <v>6.3000000000001301E-3</v>
      </c>
      <c r="L39" s="10">
        <v>28167643.065605003</v>
      </c>
      <c r="M39" s="10">
        <v>117.91</v>
      </c>
      <c r="N39" s="10">
        <v>33212.467938891001</v>
      </c>
      <c r="O39" s="41">
        <v>1.5218209712053541E-3</v>
      </c>
      <c r="P39" s="41">
        <v>2.8051348952249394E-2</v>
      </c>
      <c r="Q39" s="41">
        <v>6.9684755639392096E-3</v>
      </c>
    </row>
    <row r="40" spans="2:17" ht="15" x14ac:dyDescent="0.25">
      <c r="B40" s="43" t="s">
        <v>181</v>
      </c>
      <c r="C40" s="3" t="s">
        <v>182</v>
      </c>
      <c r="D40" s="3" t="s">
        <v>135</v>
      </c>
      <c r="E40" s="3" t="s">
        <v>136</v>
      </c>
      <c r="F40" s="3" t="s">
        <v>137</v>
      </c>
      <c r="G40" s="3"/>
      <c r="H40" s="10">
        <v>1.0500000000003982</v>
      </c>
      <c r="I40" s="3" t="s">
        <v>74</v>
      </c>
      <c r="J40" s="41">
        <v>0.04</v>
      </c>
      <c r="K40" s="41">
        <v>2.0000000000030358E-3</v>
      </c>
      <c r="L40" s="10">
        <v>3298212.0550009999</v>
      </c>
      <c r="M40" s="10">
        <v>107.78</v>
      </c>
      <c r="N40" s="10">
        <v>3554.8129528600002</v>
      </c>
      <c r="O40" s="41">
        <v>1.9667154249155972E-4</v>
      </c>
      <c r="P40" s="41">
        <v>3.0024055660099074E-3</v>
      </c>
      <c r="Q40" s="41">
        <v>7.4585325131386934E-4</v>
      </c>
    </row>
    <row r="41" spans="2:17" ht="15" x14ac:dyDescent="0.25">
      <c r="B41" s="43" t="s">
        <v>183</v>
      </c>
      <c r="C41" s="3" t="s">
        <v>184</v>
      </c>
      <c r="D41" s="3" t="s">
        <v>135</v>
      </c>
      <c r="E41" s="3" t="s">
        <v>136</v>
      </c>
      <c r="F41" s="3" t="s">
        <v>137</v>
      </c>
      <c r="G41" s="3"/>
      <c r="H41" s="10">
        <v>5.5300000000001406</v>
      </c>
      <c r="I41" s="3" t="s">
        <v>74</v>
      </c>
      <c r="J41" s="41">
        <v>4.2615999999999994E-2</v>
      </c>
      <c r="K41" s="41">
        <v>1.4500000000000962E-2</v>
      </c>
      <c r="L41" s="10">
        <v>3013031.1691029998</v>
      </c>
      <c r="M41" s="10">
        <v>119.77</v>
      </c>
      <c r="N41" s="10">
        <v>3608.70743107</v>
      </c>
      <c r="O41" s="41">
        <v>1.7067576874809319E-4</v>
      </c>
      <c r="P41" s="41">
        <v>3.0479250021942269E-3</v>
      </c>
      <c r="Q41" s="41">
        <v>7.5716112386127086E-4</v>
      </c>
    </row>
    <row r="42" spans="2:17" ht="15" x14ac:dyDescent="0.25">
      <c r="B42" s="43" t="s">
        <v>185</v>
      </c>
      <c r="C42" s="3" t="s">
        <v>186</v>
      </c>
      <c r="D42" s="3" t="s">
        <v>135</v>
      </c>
      <c r="E42" s="3" t="s">
        <v>136</v>
      </c>
      <c r="F42" s="3" t="s">
        <v>137</v>
      </c>
      <c r="G42" s="3"/>
      <c r="H42" s="10">
        <v>6.3899999999999206</v>
      </c>
      <c r="I42" s="3" t="s">
        <v>74</v>
      </c>
      <c r="J42" s="41">
        <v>3.7499999999999999E-2</v>
      </c>
      <c r="K42" s="41">
        <v>1.7000000000001247E-2</v>
      </c>
      <c r="L42" s="10">
        <v>4696219.9493619995</v>
      </c>
      <c r="M42" s="10">
        <v>116.64</v>
      </c>
      <c r="N42" s="10">
        <v>5477.6709487819999</v>
      </c>
      <c r="O42" s="41">
        <v>3.1589953287010743E-4</v>
      </c>
      <c r="P42" s="41">
        <v>4.6264571338872212E-3</v>
      </c>
      <c r="Q42" s="41">
        <v>1.1492977945547289E-3</v>
      </c>
    </row>
    <row r="43" spans="2:17" ht="15" x14ac:dyDescent="0.25">
      <c r="B43" s="43" t="s">
        <v>187</v>
      </c>
      <c r="C43" s="3" t="s">
        <v>188</v>
      </c>
      <c r="D43" s="3" t="s">
        <v>135</v>
      </c>
      <c r="E43" s="3" t="s">
        <v>136</v>
      </c>
      <c r="F43" s="3" t="s">
        <v>137</v>
      </c>
      <c r="G43" s="3"/>
      <c r="H43" s="10">
        <v>4.2400000000005198</v>
      </c>
      <c r="I43" s="3" t="s">
        <v>74</v>
      </c>
      <c r="J43" s="41">
        <v>0.01</v>
      </c>
      <c r="K43" s="41">
        <v>9.899999999992028E-3</v>
      </c>
      <c r="L43" s="10">
        <v>520111.00439000002</v>
      </c>
      <c r="M43" s="10">
        <v>100.71</v>
      </c>
      <c r="N43" s="10">
        <v>523.80379252199998</v>
      </c>
      <c r="O43" s="41">
        <v>6.7331057044160529E-5</v>
      </c>
      <c r="P43" s="41">
        <v>4.4240623712701101E-4</v>
      </c>
      <c r="Q43" s="41">
        <v>1.0990191801477195E-4</v>
      </c>
    </row>
    <row r="44" spans="2:17" ht="15" x14ac:dyDescent="0.25">
      <c r="B44" s="43" t="s">
        <v>189</v>
      </c>
      <c r="C44" s="3" t="s">
        <v>190</v>
      </c>
      <c r="D44" s="3" t="s">
        <v>135</v>
      </c>
      <c r="E44" s="3" t="s">
        <v>136</v>
      </c>
      <c r="F44" s="3" t="s">
        <v>137</v>
      </c>
      <c r="G44" s="3"/>
      <c r="H44" s="10">
        <v>2.3500000000000445</v>
      </c>
      <c r="I44" s="3" t="s">
        <v>74</v>
      </c>
      <c r="J44" s="41">
        <v>2.2499999999999999E-2</v>
      </c>
      <c r="K44" s="41">
        <v>4.5000000000014412E-3</v>
      </c>
      <c r="L44" s="10">
        <v>15886713.479307001</v>
      </c>
      <c r="M44" s="10">
        <v>105.61</v>
      </c>
      <c r="N44" s="10">
        <v>16777.958105582002</v>
      </c>
      <c r="O44" s="41">
        <v>1.0353536255077232E-3</v>
      </c>
      <c r="P44" s="41">
        <v>1.4170713190957685E-2</v>
      </c>
      <c r="Q44" s="41">
        <v>3.5202680898831135E-3</v>
      </c>
    </row>
    <row r="45" spans="2:17" ht="15" x14ac:dyDescent="0.25">
      <c r="B45" s="43" t="s">
        <v>191</v>
      </c>
      <c r="C45" s="3" t="s">
        <v>192</v>
      </c>
      <c r="D45" s="3" t="s">
        <v>135</v>
      </c>
      <c r="E45" s="3" t="s">
        <v>136</v>
      </c>
      <c r="F45" s="3" t="s">
        <v>137</v>
      </c>
      <c r="G45" s="3"/>
      <c r="H45" s="10">
        <v>8.0700000000000021</v>
      </c>
      <c r="I45" s="3" t="s">
        <v>74</v>
      </c>
      <c r="J45" s="41">
        <v>1.7500000000000002E-2</v>
      </c>
      <c r="K45" s="41">
        <v>2.0600000000000816E-2</v>
      </c>
      <c r="L45" s="10">
        <v>17193535.928466</v>
      </c>
      <c r="M45" s="10">
        <v>98.14</v>
      </c>
      <c r="N45" s="10">
        <v>16873.736160078999</v>
      </c>
      <c r="O45" s="41">
        <v>1.1759551732765489E-3</v>
      </c>
      <c r="P45" s="41">
        <v>1.4251607619929546E-2</v>
      </c>
      <c r="Q45" s="41">
        <v>3.5403637670111125E-3</v>
      </c>
    </row>
    <row r="46" spans="2:17" ht="15" x14ac:dyDescent="0.25">
      <c r="B46" s="43" t="s">
        <v>193</v>
      </c>
      <c r="C46" s="3" t="s">
        <v>194</v>
      </c>
      <c r="D46" s="3" t="s">
        <v>135</v>
      </c>
      <c r="E46" s="3" t="s">
        <v>136</v>
      </c>
      <c r="F46" s="3" t="s">
        <v>137</v>
      </c>
      <c r="G46" s="3"/>
      <c r="H46" s="10">
        <v>0.84000000000008801</v>
      </c>
      <c r="I46" s="3" t="s">
        <v>74</v>
      </c>
      <c r="J46" s="41">
        <v>1.2500000000000001E-2</v>
      </c>
      <c r="K46" s="41">
        <v>1.8000000000012021E-3</v>
      </c>
      <c r="L46" s="10">
        <v>2091064.0363159999</v>
      </c>
      <c r="M46" s="10">
        <v>101.1</v>
      </c>
      <c r="N46" s="10">
        <v>2114.0657407150002</v>
      </c>
      <c r="O46" s="41">
        <v>2.1055595504853615E-4</v>
      </c>
      <c r="P46" s="41">
        <v>1.7855461963833883E-3</v>
      </c>
      <c r="Q46" s="41">
        <v>4.4356280544520819E-4</v>
      </c>
    </row>
    <row r="47" spans="2:17" ht="15" x14ac:dyDescent="0.25">
      <c r="B47" s="43" t="s">
        <v>195</v>
      </c>
      <c r="C47" s="3" t="s">
        <v>196</v>
      </c>
      <c r="D47" s="3" t="s">
        <v>135</v>
      </c>
      <c r="E47" s="3" t="s">
        <v>136</v>
      </c>
      <c r="F47" s="3" t="s">
        <v>137</v>
      </c>
      <c r="G47" s="3"/>
      <c r="H47" s="10">
        <v>1.8300000000000565</v>
      </c>
      <c r="I47" s="3" t="s">
        <v>74</v>
      </c>
      <c r="J47" s="41">
        <v>5.0000000000000001E-3</v>
      </c>
      <c r="K47" s="41">
        <v>3.1999999999998861E-3</v>
      </c>
      <c r="L47" s="10">
        <v>14344052.485777</v>
      </c>
      <c r="M47" s="10">
        <v>100.42</v>
      </c>
      <c r="N47" s="10">
        <v>14404.297506175</v>
      </c>
      <c r="O47" s="41">
        <v>1.0896558044680433E-3</v>
      </c>
      <c r="P47" s="41">
        <v>1.2165912406785832E-2</v>
      </c>
      <c r="Q47" s="41">
        <v>3.0222383766294316E-3</v>
      </c>
    </row>
    <row r="48" spans="2:17" ht="15" x14ac:dyDescent="0.25">
      <c r="B48" s="43" t="s">
        <v>197</v>
      </c>
      <c r="C48" s="3" t="s">
        <v>198</v>
      </c>
      <c r="D48" s="3" t="s">
        <v>135</v>
      </c>
      <c r="E48" s="3" t="s">
        <v>136</v>
      </c>
      <c r="F48" s="3" t="s">
        <v>137</v>
      </c>
      <c r="G48" s="3"/>
      <c r="H48" s="10">
        <v>4.4499999999998581</v>
      </c>
      <c r="I48" s="3" t="s">
        <v>74</v>
      </c>
      <c r="J48" s="41">
        <v>5.5151000000000006E-2</v>
      </c>
      <c r="K48" s="41">
        <v>1.1300000000000435E-2</v>
      </c>
      <c r="L48" s="10">
        <v>6843225.0686880006</v>
      </c>
      <c r="M48" s="10">
        <v>126.49</v>
      </c>
      <c r="N48" s="10">
        <v>8655.995389533</v>
      </c>
      <c r="O48" s="41">
        <v>3.8108309961612736E-4</v>
      </c>
      <c r="P48" s="41">
        <v>7.3108793856455538E-3</v>
      </c>
      <c r="Q48" s="41">
        <v>1.8161580905253646E-3</v>
      </c>
    </row>
    <row r="49" spans="2:17" ht="15" x14ac:dyDescent="0.25">
      <c r="B49" s="43" t="s">
        <v>199</v>
      </c>
      <c r="C49" s="3" t="s">
        <v>200</v>
      </c>
      <c r="D49" s="3" t="s">
        <v>135</v>
      </c>
      <c r="E49" s="3" t="s">
        <v>136</v>
      </c>
      <c r="F49" s="3" t="s">
        <v>137</v>
      </c>
      <c r="G49" s="3"/>
      <c r="H49" s="10">
        <v>15.299999999999992</v>
      </c>
      <c r="I49" s="3" t="s">
        <v>74</v>
      </c>
      <c r="J49" s="41">
        <v>5.5E-2</v>
      </c>
      <c r="K49" s="41">
        <v>3.2299999999999933E-2</v>
      </c>
      <c r="L49" s="10">
        <v>11440547.436224001</v>
      </c>
      <c r="M49" s="10">
        <v>143.6</v>
      </c>
      <c r="N49" s="10">
        <v>16428.62611814</v>
      </c>
      <c r="O49" s="41">
        <v>6.7691036894370238E-4</v>
      </c>
      <c r="P49" s="41">
        <v>1.387566635800482E-2</v>
      </c>
      <c r="Q49" s="41">
        <v>3.4469729820738749E-3</v>
      </c>
    </row>
    <row r="50" spans="2:17" ht="15" x14ac:dyDescent="0.25">
      <c r="B50" s="43" t="s">
        <v>201</v>
      </c>
      <c r="C50" s="3" t="s">
        <v>202</v>
      </c>
      <c r="D50" s="3" t="s">
        <v>135</v>
      </c>
      <c r="E50" s="3" t="s">
        <v>136</v>
      </c>
      <c r="F50" s="3" t="s">
        <v>137</v>
      </c>
      <c r="G50" s="3"/>
      <c r="H50" s="10">
        <v>0.15999999999996678</v>
      </c>
      <c r="I50" s="3" t="s">
        <v>74</v>
      </c>
      <c r="J50" s="41">
        <v>5.5E-2</v>
      </c>
      <c r="K50" s="41">
        <v>1.6999999999993299E-3</v>
      </c>
      <c r="L50" s="10">
        <v>9344673.9921259992</v>
      </c>
      <c r="M50" s="10">
        <v>105.47</v>
      </c>
      <c r="N50" s="10">
        <v>9855.8276596340002</v>
      </c>
      <c r="O50" s="41">
        <v>7.3413468866093687E-4</v>
      </c>
      <c r="P50" s="41">
        <v>8.3242612805020117E-3</v>
      </c>
      <c r="Q50" s="41">
        <v>2.0679009561988303E-3</v>
      </c>
    </row>
    <row r="51" spans="2:17" ht="15" x14ac:dyDescent="0.25">
      <c r="B51" s="43" t="s">
        <v>203</v>
      </c>
      <c r="C51" s="3" t="s">
        <v>204</v>
      </c>
      <c r="D51" s="3" t="s">
        <v>135</v>
      </c>
      <c r="E51" s="3" t="s">
        <v>136</v>
      </c>
      <c r="F51" s="3" t="s">
        <v>137</v>
      </c>
      <c r="G51" s="3"/>
      <c r="H51" s="10">
        <v>7.940000000000011</v>
      </c>
      <c r="I51" s="3" t="s">
        <v>74</v>
      </c>
      <c r="J51" s="41">
        <v>6.25E-2</v>
      </c>
      <c r="K51" s="41">
        <v>2.0899999999999891E-2</v>
      </c>
      <c r="L51" s="10">
        <v>21963345.100899</v>
      </c>
      <c r="M51" s="10">
        <v>137.69999999999999</v>
      </c>
      <c r="N51" s="10">
        <v>30243.52620411</v>
      </c>
      <c r="O51" s="41">
        <v>1.3104890942503889E-3</v>
      </c>
      <c r="P51" s="41">
        <v>2.5543771955126686E-2</v>
      </c>
      <c r="Q51" s="41">
        <v>6.3455469105296756E-3</v>
      </c>
    </row>
    <row r="52" spans="2:17" ht="15" x14ac:dyDescent="0.25">
      <c r="B52" s="42" t="s">
        <v>205</v>
      </c>
      <c r="C52" s="37"/>
      <c r="D52" s="37"/>
      <c r="E52" s="37"/>
      <c r="F52" s="37"/>
      <c r="G52" s="37"/>
      <c r="H52" s="4"/>
      <c r="I52" s="37"/>
      <c r="J52" s="4"/>
      <c r="K52" s="4"/>
      <c r="L52" s="4"/>
      <c r="M52" s="4"/>
      <c r="N52" s="4"/>
      <c r="O52" s="4"/>
      <c r="P52" s="4"/>
      <c r="Q52" s="4"/>
    </row>
    <row r="53" spans="2:17" ht="15" x14ac:dyDescent="0.25">
      <c r="B53" s="43" t="s">
        <v>206</v>
      </c>
      <c r="C53" s="3" t="s">
        <v>207</v>
      </c>
      <c r="D53" s="3" t="s">
        <v>135</v>
      </c>
      <c r="E53" s="3" t="s">
        <v>136</v>
      </c>
      <c r="F53" s="3" t="s">
        <v>137</v>
      </c>
      <c r="G53" s="3"/>
      <c r="H53" s="10">
        <v>3.4099999999999593</v>
      </c>
      <c r="I53" s="3" t="s">
        <v>74</v>
      </c>
      <c r="J53" s="41">
        <v>1.2030000000000001E-3</v>
      </c>
      <c r="K53" s="41">
        <v>3.3000000000030167E-3</v>
      </c>
      <c r="L53" s="10">
        <v>6160629.2020610003</v>
      </c>
      <c r="M53" s="10">
        <v>99.37</v>
      </c>
      <c r="N53" s="10">
        <v>6121.817238054</v>
      </c>
      <c r="O53" s="41">
        <v>3.3438473941390317E-4</v>
      </c>
      <c r="P53" s="41">
        <v>5.1705050007880395E-3</v>
      </c>
      <c r="Q53" s="41">
        <v>1.2844493793346685E-3</v>
      </c>
    </row>
    <row r="54" spans="2:17" ht="15" x14ac:dyDescent="0.25">
      <c r="B54" s="43" t="s">
        <v>208</v>
      </c>
      <c r="C54" s="3" t="s">
        <v>209</v>
      </c>
      <c r="D54" s="3" t="s">
        <v>135</v>
      </c>
      <c r="E54" s="3" t="s">
        <v>136</v>
      </c>
      <c r="F54" s="3" t="s">
        <v>137</v>
      </c>
      <c r="G54" s="3"/>
      <c r="H54" s="10">
        <v>4.9000000000000199</v>
      </c>
      <c r="I54" s="3" t="s">
        <v>74</v>
      </c>
      <c r="J54" s="41">
        <v>1.1999999999999999E-3</v>
      </c>
      <c r="K54" s="41">
        <v>3.6000000000001144E-3</v>
      </c>
      <c r="L54" s="10">
        <v>19778889.804790001</v>
      </c>
      <c r="M54" s="10">
        <v>98.97</v>
      </c>
      <c r="N54" s="10">
        <v>19575.167239766997</v>
      </c>
      <c r="O54" s="41">
        <v>1.9691353858378828E-3</v>
      </c>
      <c r="P54" s="41">
        <v>1.6533244324139797E-2</v>
      </c>
      <c r="Q54" s="41">
        <v>4.1071646594081591E-3</v>
      </c>
    </row>
    <row r="55" spans="2:17" ht="15" x14ac:dyDescent="0.25">
      <c r="B55" s="43" t="s">
        <v>210</v>
      </c>
      <c r="C55" s="3" t="s">
        <v>211</v>
      </c>
      <c r="D55" s="3" t="s">
        <v>135</v>
      </c>
      <c r="E55" s="3" t="s">
        <v>136</v>
      </c>
      <c r="F55" s="3" t="s">
        <v>137</v>
      </c>
      <c r="G55" s="3"/>
      <c r="H55" s="10">
        <v>0.67000000000202831</v>
      </c>
      <c r="I55" s="3" t="s">
        <v>74</v>
      </c>
      <c r="J55" s="41">
        <v>1.2030000000000001E-3</v>
      </c>
      <c r="K55" s="41">
        <v>2.0999999999227518E-3</v>
      </c>
      <c r="L55" s="10">
        <v>162487.25474800001</v>
      </c>
      <c r="M55" s="10">
        <v>99.98</v>
      </c>
      <c r="N55" s="10">
        <v>162.45475717300002</v>
      </c>
      <c r="O55" s="41">
        <v>1.0569689460802728E-5</v>
      </c>
      <c r="P55" s="41">
        <v>1.3720976986105084E-4</v>
      </c>
      <c r="Q55" s="41">
        <v>3.4085452718799958E-5</v>
      </c>
    </row>
    <row r="56" spans="2:17" x14ac:dyDescent="0.2">
      <c r="B56" s="44"/>
      <c r="C56" s="45"/>
      <c r="D56" s="45"/>
      <c r="E56" s="45"/>
      <c r="F56" s="45"/>
      <c r="G56" s="45"/>
      <c r="H56" s="14"/>
      <c r="I56" s="45"/>
      <c r="J56" s="14"/>
      <c r="K56" s="14"/>
      <c r="L56" s="14"/>
      <c r="M56" s="14"/>
      <c r="N56" s="14"/>
      <c r="O56" s="14"/>
      <c r="P56" s="14"/>
      <c r="Q56" s="14"/>
    </row>
    <row r="57" spans="2:17" ht="15" x14ac:dyDescent="0.25">
      <c r="B57" s="9" t="s">
        <v>212</v>
      </c>
      <c r="C57" s="37"/>
      <c r="D57" s="37"/>
      <c r="E57" s="37"/>
      <c r="F57" s="37"/>
      <c r="G57" s="37"/>
      <c r="H57" s="10">
        <v>0</v>
      </c>
      <c r="I57" s="37"/>
      <c r="J57" s="41"/>
      <c r="K57" s="41">
        <v>0</v>
      </c>
      <c r="L57" s="10"/>
      <c r="M57" s="10"/>
      <c r="N57" s="10">
        <v>0</v>
      </c>
      <c r="O57" s="41"/>
      <c r="P57" s="41">
        <v>0</v>
      </c>
      <c r="Q57" s="41">
        <v>0</v>
      </c>
    </row>
    <row r="58" spans="2:17" ht="15" x14ac:dyDescent="0.25">
      <c r="B58" s="42" t="s">
        <v>213</v>
      </c>
      <c r="C58" s="37"/>
      <c r="D58" s="37"/>
      <c r="E58" s="37"/>
      <c r="F58" s="37"/>
      <c r="G58" s="37"/>
      <c r="H58" s="4"/>
      <c r="I58" s="37"/>
      <c r="J58" s="4"/>
      <c r="K58" s="4"/>
      <c r="L58" s="4"/>
      <c r="M58" s="4"/>
      <c r="N58" s="4"/>
      <c r="O58" s="4"/>
      <c r="P58" s="4"/>
      <c r="Q58" s="4"/>
    </row>
    <row r="59" spans="2:17" ht="15" x14ac:dyDescent="0.25">
      <c r="B59" s="43"/>
      <c r="C59" s="3"/>
      <c r="D59" s="3" t="s">
        <v>88</v>
      </c>
      <c r="E59" s="3"/>
      <c r="F59" s="3"/>
      <c r="G59" s="3" t="s">
        <v>88</v>
      </c>
      <c r="H59" s="10">
        <v>0</v>
      </c>
      <c r="I59" s="3" t="s">
        <v>88</v>
      </c>
      <c r="J59" s="41">
        <v>0</v>
      </c>
      <c r="K59" s="41">
        <v>0</v>
      </c>
      <c r="L59" s="10">
        <v>0</v>
      </c>
      <c r="M59" s="10">
        <v>0</v>
      </c>
      <c r="N59" s="10">
        <v>0</v>
      </c>
      <c r="O59" s="41">
        <v>0</v>
      </c>
      <c r="P59" s="41">
        <v>0</v>
      </c>
      <c r="Q59" s="41">
        <v>0</v>
      </c>
    </row>
    <row r="60" spans="2:17" x14ac:dyDescent="0.2">
      <c r="B60" s="44"/>
      <c r="C60" s="45"/>
      <c r="D60" s="45"/>
      <c r="E60" s="45"/>
      <c r="F60" s="45"/>
      <c r="G60" s="45"/>
      <c r="H60" s="14"/>
      <c r="I60" s="45"/>
      <c r="J60" s="14"/>
      <c r="K60" s="14"/>
      <c r="L60" s="14"/>
      <c r="M60" s="14"/>
      <c r="N60" s="14"/>
      <c r="O60" s="14"/>
      <c r="P60" s="14"/>
      <c r="Q60" s="14"/>
    </row>
    <row r="61" spans="2:17" ht="15" x14ac:dyDescent="0.25">
      <c r="B61" s="15" t="s">
        <v>214</v>
      </c>
      <c r="C61" s="37"/>
      <c r="D61" s="37"/>
      <c r="E61" s="37"/>
      <c r="F61" s="37"/>
      <c r="G61" s="37"/>
      <c r="H61" s="10">
        <v>3.1426043539817106</v>
      </c>
      <c r="I61" s="37"/>
      <c r="J61" s="41"/>
      <c r="K61" s="41">
        <v>6.449442936324646E-3</v>
      </c>
      <c r="L61" s="10"/>
      <c r="M61" s="10"/>
      <c r="N61" s="10">
        <v>45811.291139161003</v>
      </c>
      <c r="O61" s="41"/>
      <c r="P61" s="41">
        <v>3.8692352403987169E-2</v>
      </c>
      <c r="Q61" s="41">
        <v>9.6118982619154275E-3</v>
      </c>
    </row>
    <row r="62" spans="2:17" ht="15" x14ac:dyDescent="0.25">
      <c r="B62" s="9" t="s">
        <v>215</v>
      </c>
      <c r="C62" s="37"/>
      <c r="D62" s="37"/>
      <c r="E62" s="37"/>
      <c r="F62" s="37"/>
      <c r="G62" s="37"/>
      <c r="H62" s="10">
        <v>3.0311094616086645</v>
      </c>
      <c r="I62" s="37"/>
      <c r="J62" s="41"/>
      <c r="K62" s="41">
        <v>1.1414402968983081E-3</v>
      </c>
      <c r="L62" s="10"/>
      <c r="M62" s="10"/>
      <c r="N62" s="10">
        <v>42403.620702790999</v>
      </c>
      <c r="O62" s="41"/>
      <c r="P62" s="41">
        <v>3.5814223843930793E-2</v>
      </c>
      <c r="Q62" s="41">
        <v>8.8969177248022519E-3</v>
      </c>
    </row>
    <row r="63" spans="2:17" ht="15" x14ac:dyDescent="0.25">
      <c r="B63" s="42" t="s">
        <v>216</v>
      </c>
      <c r="C63" s="37"/>
      <c r="D63" s="37"/>
      <c r="E63" s="37"/>
      <c r="F63" s="37"/>
      <c r="G63" s="37"/>
      <c r="H63" s="4"/>
      <c r="I63" s="37"/>
      <c r="J63" s="4"/>
      <c r="K63" s="4"/>
      <c r="L63" s="4"/>
      <c r="M63" s="4"/>
      <c r="N63" s="4"/>
      <c r="O63" s="4"/>
      <c r="P63" s="4"/>
      <c r="Q63" s="4"/>
    </row>
    <row r="64" spans="2:17" ht="15" x14ac:dyDescent="0.25">
      <c r="B64" s="43" t="s">
        <v>217</v>
      </c>
      <c r="C64" s="3" t="s">
        <v>218</v>
      </c>
      <c r="D64" s="3" t="s">
        <v>219</v>
      </c>
      <c r="E64" s="3" t="s">
        <v>220</v>
      </c>
      <c r="F64" s="3" t="s">
        <v>221</v>
      </c>
      <c r="G64" s="3"/>
      <c r="H64" s="10">
        <v>6.3399999999998657</v>
      </c>
      <c r="I64" s="3" t="s">
        <v>47</v>
      </c>
      <c r="J64" s="41">
        <v>2.8750000000000001E-2</v>
      </c>
      <c r="K64" s="41">
        <v>8.7999999999950531E-3</v>
      </c>
      <c r="L64" s="10">
        <v>163562.08533100001</v>
      </c>
      <c r="M64" s="10">
        <v>116.2543</v>
      </c>
      <c r="N64" s="10">
        <v>768.92060279100008</v>
      </c>
      <c r="O64" s="41">
        <v>1.0904139022066667E-4</v>
      </c>
      <c r="P64" s="41">
        <v>6.4943262226554413E-4</v>
      </c>
      <c r="Q64" s="41">
        <v>1.6133111339444194E-4</v>
      </c>
    </row>
    <row r="65" spans="2:17" ht="15" x14ac:dyDescent="0.25">
      <c r="B65" s="43" t="s">
        <v>222</v>
      </c>
      <c r="C65" s="3" t="s">
        <v>223</v>
      </c>
      <c r="D65" s="3" t="s">
        <v>219</v>
      </c>
      <c r="E65" s="3" t="s">
        <v>220</v>
      </c>
      <c r="F65" s="3" t="s">
        <v>224</v>
      </c>
      <c r="G65" s="3"/>
      <c r="H65" s="10">
        <v>2.97</v>
      </c>
      <c r="I65" s="3" t="s">
        <v>47</v>
      </c>
      <c r="J65" s="41">
        <v>4.6249999999999999E-2</v>
      </c>
      <c r="K65" s="41">
        <v>1E-3</v>
      </c>
      <c r="L65" s="10">
        <v>8720000</v>
      </c>
      <c r="M65" s="10">
        <v>118.07259999999999</v>
      </c>
      <c r="N65" s="10">
        <v>41634.700100000002</v>
      </c>
      <c r="O65" s="41">
        <v>5.8133333333333335E-3</v>
      </c>
      <c r="P65" s="41">
        <v>3.5164791221665249E-2</v>
      </c>
      <c r="Q65" s="41">
        <v>8.7355866114078098E-3</v>
      </c>
    </row>
    <row r="66" spans="2:17" x14ac:dyDescent="0.2">
      <c r="B66" s="44"/>
      <c r="C66" s="45"/>
      <c r="D66" s="45"/>
      <c r="E66" s="45"/>
      <c r="F66" s="45"/>
      <c r="G66" s="45"/>
      <c r="H66" s="14"/>
      <c r="I66" s="45"/>
      <c r="J66" s="14"/>
      <c r="K66" s="14"/>
      <c r="L66" s="14"/>
      <c r="M66" s="14"/>
      <c r="N66" s="14"/>
      <c r="O66" s="14"/>
      <c r="P66" s="14"/>
      <c r="Q66" s="14"/>
    </row>
    <row r="67" spans="2:17" ht="15" x14ac:dyDescent="0.25">
      <c r="B67" s="9" t="s">
        <v>225</v>
      </c>
      <c r="C67" s="37"/>
      <c r="D67" s="37"/>
      <c r="E67" s="37"/>
      <c r="F67" s="37"/>
      <c r="G67" s="37"/>
      <c r="H67" s="10">
        <v>4.530000000000058</v>
      </c>
      <c r="I67" s="37"/>
      <c r="J67" s="41"/>
      <c r="K67" s="41">
        <v>7.249999999999758E-2</v>
      </c>
      <c r="L67" s="10"/>
      <c r="M67" s="10"/>
      <c r="N67" s="10">
        <v>3407.6704363700001</v>
      </c>
      <c r="O67" s="41"/>
      <c r="P67" s="41">
        <v>2.8781285600563739E-3</v>
      </c>
      <c r="Q67" s="41">
        <v>7.1498053711317548E-4</v>
      </c>
    </row>
    <row r="68" spans="2:17" ht="15" x14ac:dyDescent="0.25">
      <c r="B68" s="42" t="s">
        <v>226</v>
      </c>
      <c r="C68" s="37"/>
      <c r="D68" s="37"/>
      <c r="E68" s="37"/>
      <c r="F68" s="37"/>
      <c r="G68" s="37"/>
      <c r="H68" s="4"/>
      <c r="I68" s="37"/>
      <c r="J68" s="4"/>
      <c r="K68" s="4"/>
      <c r="L68" s="4"/>
      <c r="M68" s="4"/>
      <c r="N68" s="4"/>
      <c r="O68" s="4"/>
      <c r="P68" s="4"/>
      <c r="Q68" s="4"/>
    </row>
    <row r="69" spans="2:17" ht="15" x14ac:dyDescent="0.25">
      <c r="B69" s="43" t="s">
        <v>227</v>
      </c>
      <c r="C69" s="3" t="s">
        <v>228</v>
      </c>
      <c r="D69" s="3" t="s">
        <v>219</v>
      </c>
      <c r="E69" s="3" t="s">
        <v>229</v>
      </c>
      <c r="F69" s="3" t="s">
        <v>221</v>
      </c>
      <c r="G69" s="3"/>
      <c r="H69" s="10">
        <v>4.530000000000058</v>
      </c>
      <c r="I69" s="3" t="s">
        <v>55</v>
      </c>
      <c r="J69" s="41">
        <v>6.5000000000000002E-2</v>
      </c>
      <c r="K69" s="41">
        <v>7.249999999999758E-2</v>
      </c>
      <c r="L69" s="10">
        <v>189919.59389100003</v>
      </c>
      <c r="M69" s="10">
        <v>9688.2832999999991</v>
      </c>
      <c r="N69" s="10">
        <v>3407.6704363700001</v>
      </c>
      <c r="O69" s="41">
        <v>1.7771644536686097E-6</v>
      </c>
      <c r="P69" s="41">
        <v>2.8781285600563739E-3</v>
      </c>
      <c r="Q69" s="41">
        <v>7.1498053711317548E-4</v>
      </c>
    </row>
    <row r="70" spans="2:17" x14ac:dyDescent="0.2">
      <c r="B70" s="44"/>
      <c r="C70" s="45"/>
      <c r="D70" s="45"/>
      <c r="E70" s="45"/>
      <c r="F70" s="45"/>
      <c r="G70" s="45"/>
      <c r="H70" s="14"/>
      <c r="I70" s="45"/>
      <c r="J70" s="14"/>
      <c r="K70" s="14"/>
      <c r="L70" s="14"/>
      <c r="M70" s="14"/>
      <c r="N70" s="14"/>
      <c r="O70" s="14"/>
      <c r="P70" s="14"/>
      <c r="Q70" s="14"/>
    </row>
    <row r="71" spans="2:17" x14ac:dyDescent="0.2">
      <c r="B71" s="33"/>
      <c r="C71" s="48"/>
      <c r="D71" s="48"/>
      <c r="E71" s="48"/>
      <c r="F71" s="48"/>
      <c r="G71" s="48"/>
      <c r="H71" s="49"/>
      <c r="I71" s="48"/>
      <c r="J71" s="49"/>
      <c r="K71" s="49"/>
      <c r="L71" s="49"/>
      <c r="M71" s="49"/>
      <c r="N71" s="49"/>
      <c r="O71" s="49"/>
      <c r="P71" s="49"/>
      <c r="Q71" s="49"/>
    </row>
    <row r="73" spans="2:17" x14ac:dyDescent="0.2">
      <c r="B73" s="35" t="s">
        <v>59</v>
      </c>
    </row>
    <row r="75" spans="2:17" x14ac:dyDescent="0.2">
      <c r="B75" s="36" t="s">
        <v>60</v>
      </c>
    </row>
  </sheetData>
  <autoFilter ref="B10:Q69"/>
  <hyperlinks>
    <hyperlink ref="B75" r:id="rId1"/>
  </hyperlinks>
  <pageMargins left="0.7" right="0.7" top="0.75" bottom="0.75" header="0.3" footer="0.3"/>
  <pageSetup paperSize="9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topLeftCell="B1" zoomScale="80" zoomScaleNormal="80" workbookViewId="0">
      <pane ySplit="9" topLeftCell="A10" activePane="bottomLeft" state="frozen"/>
      <selection pane="bottomLeft" activeCell="P10" sqref="P10:P29"/>
    </sheetView>
  </sheetViews>
  <sheetFormatPr defaultRowHeight="14.25" x14ac:dyDescent="0.2"/>
  <cols>
    <col min="2" max="2" width="50.625" bestFit="1" customWidth="1"/>
    <col min="3" max="3" width="28" bestFit="1" customWidth="1"/>
    <col min="4" max="4" width="18.75" bestFit="1" customWidth="1"/>
    <col min="5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3402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1943</v>
      </c>
      <c r="C7" s="27" t="s">
        <v>61</v>
      </c>
      <c r="D7" s="27" t="s">
        <v>244</v>
      </c>
      <c r="E7" s="27" t="s">
        <v>113</v>
      </c>
      <c r="F7" s="27" t="s">
        <v>63</v>
      </c>
      <c r="G7" s="27" t="s">
        <v>127</v>
      </c>
      <c r="H7" s="27" t="s">
        <v>233</v>
      </c>
      <c r="I7" s="27" t="s">
        <v>64</v>
      </c>
      <c r="J7" s="27" t="s">
        <v>114</v>
      </c>
      <c r="K7" s="27" t="s">
        <v>3389</v>
      </c>
      <c r="L7" s="27" t="s">
        <v>128</v>
      </c>
      <c r="M7" s="27" t="s">
        <v>3390</v>
      </c>
      <c r="N7" s="27" t="s">
        <v>130</v>
      </c>
      <c r="O7" s="27" t="s">
        <v>116</v>
      </c>
      <c r="P7" s="27" t="s">
        <v>117</v>
      </c>
    </row>
    <row r="8" spans="2:16" ht="15" x14ac:dyDescent="0.2">
      <c r="B8" s="50"/>
      <c r="C8" s="52"/>
      <c r="D8" s="52"/>
      <c r="E8" s="52"/>
      <c r="F8" s="52"/>
      <c r="G8" s="52" t="s">
        <v>234</v>
      </c>
      <c r="H8" s="52" t="s">
        <v>235</v>
      </c>
      <c r="I8" s="52"/>
      <c r="J8" s="52" t="s">
        <v>42</v>
      </c>
      <c r="K8" s="52" t="s">
        <v>42</v>
      </c>
      <c r="L8" s="52" t="s">
        <v>236</v>
      </c>
      <c r="M8" s="52" t="s">
        <v>41</v>
      </c>
      <c r="N8" s="52" t="s">
        <v>42</v>
      </c>
      <c r="O8" s="52" t="s">
        <v>42</v>
      </c>
      <c r="P8" s="52" t="s">
        <v>42</v>
      </c>
    </row>
    <row r="9" spans="2:16" x14ac:dyDescent="0.2">
      <c r="B9" s="51"/>
      <c r="C9" s="52" t="s">
        <v>43</v>
      </c>
      <c r="D9" s="52" t="s">
        <v>44</v>
      </c>
      <c r="E9" s="52" t="s">
        <v>118</v>
      </c>
      <c r="F9" s="52" t="s">
        <v>119</v>
      </c>
      <c r="G9" s="52" t="s">
        <v>120</v>
      </c>
      <c r="H9" s="52" t="s">
        <v>121</v>
      </c>
      <c r="I9" s="52" t="s">
        <v>122</v>
      </c>
      <c r="J9" s="52" t="s">
        <v>123</v>
      </c>
      <c r="K9" s="52" t="s">
        <v>124</v>
      </c>
      <c r="L9" s="52" t="s">
        <v>125</v>
      </c>
      <c r="M9" s="52" t="s">
        <v>238</v>
      </c>
      <c r="N9" s="52" t="s">
        <v>239</v>
      </c>
      <c r="O9" s="52" t="s">
        <v>240</v>
      </c>
      <c r="P9" s="52" t="s">
        <v>241</v>
      </c>
    </row>
    <row r="10" spans="2:16" ht="15" x14ac:dyDescent="0.25">
      <c r="B10" s="16" t="s">
        <v>3401</v>
      </c>
      <c r="C10" s="46"/>
      <c r="D10" s="46"/>
      <c r="E10" s="46"/>
      <c r="F10" s="46"/>
      <c r="G10" s="46"/>
      <c r="H10" s="17">
        <v>1.613063770280727E-2</v>
      </c>
      <c r="I10" s="46"/>
      <c r="J10" s="47"/>
      <c r="K10" s="47">
        <v>-5.1930699645634341E-3</v>
      </c>
      <c r="L10" s="17"/>
      <c r="M10" s="17">
        <v>9089.8337500000016</v>
      </c>
      <c r="N10" s="47"/>
      <c r="O10" s="47">
        <v>1</v>
      </c>
      <c r="P10" s="47">
        <v>1.9071839070704116E-3</v>
      </c>
    </row>
    <row r="11" spans="2:16" ht="15" x14ac:dyDescent="0.25">
      <c r="B11" s="6" t="s">
        <v>3391</v>
      </c>
      <c r="C11" s="38"/>
      <c r="D11" s="38"/>
      <c r="E11" s="38"/>
      <c r="F11" s="38"/>
      <c r="G11" s="38"/>
      <c r="H11" s="40">
        <v>0.25</v>
      </c>
      <c r="I11" s="38"/>
      <c r="J11" s="39"/>
      <c r="K11" s="39">
        <v>6.4500000000000002E-2</v>
      </c>
      <c r="L11" s="40"/>
      <c r="M11" s="40">
        <v>586.49926000000005</v>
      </c>
      <c r="N11" s="39"/>
      <c r="O11" s="39">
        <v>6.4522550811229082E-2</v>
      </c>
      <c r="P11" s="39">
        <v>1.2305637055030905E-4</v>
      </c>
    </row>
    <row r="12" spans="2:16" ht="15" x14ac:dyDescent="0.25">
      <c r="B12" s="9" t="s">
        <v>245</v>
      </c>
      <c r="C12" s="37"/>
      <c r="D12" s="37"/>
      <c r="E12" s="37"/>
      <c r="F12" s="37"/>
      <c r="G12" s="37"/>
      <c r="H12" s="10">
        <v>0</v>
      </c>
      <c r="I12" s="37"/>
      <c r="J12" s="41"/>
      <c r="K12" s="41">
        <v>0</v>
      </c>
      <c r="L12" s="10"/>
      <c r="M12" s="10">
        <v>0</v>
      </c>
      <c r="N12" s="41"/>
      <c r="O12" s="41">
        <v>0</v>
      </c>
      <c r="P12" s="41">
        <v>0</v>
      </c>
    </row>
    <row r="13" spans="2:16" ht="15" x14ac:dyDescent="0.25">
      <c r="B13" s="11"/>
      <c r="C13" s="3"/>
      <c r="D13" s="3" t="s">
        <v>88</v>
      </c>
      <c r="E13" s="3"/>
      <c r="F13" s="3"/>
      <c r="G13" s="3" t="s">
        <v>88</v>
      </c>
      <c r="H13" s="10">
        <v>0</v>
      </c>
      <c r="I13" s="3" t="s">
        <v>88</v>
      </c>
      <c r="J13" s="41">
        <v>0</v>
      </c>
      <c r="K13" s="41">
        <v>0</v>
      </c>
      <c r="L13" s="10">
        <v>0</v>
      </c>
      <c r="M13" s="10">
        <v>0</v>
      </c>
      <c r="N13" s="41">
        <v>0</v>
      </c>
      <c r="O13" s="41">
        <v>0</v>
      </c>
      <c r="P13" s="41">
        <v>0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2003</v>
      </c>
      <c r="C15" s="37"/>
      <c r="D15" s="37"/>
      <c r="E15" s="37"/>
      <c r="F15" s="37"/>
      <c r="G15" s="37"/>
      <c r="H15" s="10">
        <v>0.25</v>
      </c>
      <c r="I15" s="37"/>
      <c r="J15" s="41"/>
      <c r="K15" s="41">
        <v>6.4500000000000002E-2</v>
      </c>
      <c r="L15" s="10"/>
      <c r="M15" s="10">
        <v>586.49926000000005</v>
      </c>
      <c r="N15" s="41"/>
      <c r="O15" s="41">
        <v>6.4522550811229082E-2</v>
      </c>
      <c r="P15" s="41">
        <v>1.2305637055030905E-4</v>
      </c>
    </row>
    <row r="16" spans="2:16" ht="15" x14ac:dyDescent="0.25">
      <c r="B16" s="11" t="s">
        <v>3395</v>
      </c>
      <c r="C16" s="3" t="s">
        <v>3396</v>
      </c>
      <c r="D16" s="3" t="s">
        <v>568</v>
      </c>
      <c r="E16" s="3" t="s">
        <v>530</v>
      </c>
      <c r="F16" s="3" t="s">
        <v>73</v>
      </c>
      <c r="G16" s="3" t="s">
        <v>3397</v>
      </c>
      <c r="H16" s="10">
        <v>0.25</v>
      </c>
      <c r="I16" s="3" t="s">
        <v>74</v>
      </c>
      <c r="J16" s="41">
        <v>6.3E-2</v>
      </c>
      <c r="K16" s="41">
        <v>6.4500000000000002E-2</v>
      </c>
      <c r="L16" s="10">
        <v>568878.26</v>
      </c>
      <c r="M16" s="10">
        <v>586.49926000000005</v>
      </c>
      <c r="N16" s="41">
        <v>0</v>
      </c>
      <c r="O16" s="41">
        <v>6.4522550811229082E-2</v>
      </c>
      <c r="P16" s="41">
        <v>1.2305637055030905E-4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246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88</v>
      </c>
      <c r="E19" s="3"/>
      <c r="F19" s="3"/>
      <c r="G19" s="3" t="s">
        <v>88</v>
      </c>
      <c r="H19" s="10">
        <v>0</v>
      </c>
      <c r="I19" s="3" t="s">
        <v>88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1779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88</v>
      </c>
      <c r="E22" s="3"/>
      <c r="F22" s="3"/>
      <c r="G22" s="3" t="s">
        <v>88</v>
      </c>
      <c r="H22" s="10">
        <v>0</v>
      </c>
      <c r="I22" s="3" t="s">
        <v>88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3392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-0.01</v>
      </c>
      <c r="L24" s="10"/>
      <c r="M24" s="10">
        <v>8503.3344900000011</v>
      </c>
      <c r="N24" s="41"/>
      <c r="O24" s="41">
        <v>0.93547744918877085</v>
      </c>
      <c r="P24" s="41">
        <v>1.7841275365201026E-3</v>
      </c>
    </row>
    <row r="25" spans="2:16" ht="15" x14ac:dyDescent="0.25">
      <c r="B25" s="9" t="s">
        <v>247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88</v>
      </c>
      <c r="E26" s="3"/>
      <c r="F26" s="3"/>
      <c r="G26" s="3" t="s">
        <v>88</v>
      </c>
      <c r="H26" s="10">
        <v>0</v>
      </c>
      <c r="I26" s="3" t="s">
        <v>88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248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-0.01</v>
      </c>
      <c r="L28" s="10"/>
      <c r="M28" s="10">
        <v>8503.3344900000011</v>
      </c>
      <c r="N28" s="41"/>
      <c r="O28" s="41">
        <v>0.93547744918877085</v>
      </c>
      <c r="P28" s="41">
        <v>1.7841275365201026E-3</v>
      </c>
    </row>
    <row r="29" spans="2:16" ht="15" x14ac:dyDescent="0.25">
      <c r="B29" s="11" t="s">
        <v>3398</v>
      </c>
      <c r="C29" s="3" t="s">
        <v>3399</v>
      </c>
      <c r="D29" s="3" t="s">
        <v>825</v>
      </c>
      <c r="E29" s="3" t="s">
        <v>530</v>
      </c>
      <c r="F29" s="3" t="s">
        <v>137</v>
      </c>
      <c r="G29" s="3" t="s">
        <v>3400</v>
      </c>
      <c r="H29" s="10">
        <v>0</v>
      </c>
      <c r="I29" s="3" t="s">
        <v>54</v>
      </c>
      <c r="J29" s="41">
        <v>5.4225000000000002E-2</v>
      </c>
      <c r="K29" s="41">
        <v>-0.01</v>
      </c>
      <c r="L29" s="10">
        <v>1783715.28</v>
      </c>
      <c r="M29" s="10">
        <v>8503.3344900000011</v>
      </c>
      <c r="N29" s="41">
        <v>0</v>
      </c>
      <c r="O29" s="41">
        <v>0.93547744918877085</v>
      </c>
      <c r="P29" s="41">
        <v>1.7841275365201026E-3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59</v>
      </c>
    </row>
    <row r="35" spans="2:2" x14ac:dyDescent="0.2">
      <c r="B35" s="36" t="s">
        <v>60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3"/>
  <sheetViews>
    <sheetView showGridLines="0" rightToLeft="1" topLeftCell="D1" zoomScale="80" zoomScaleNormal="80" workbookViewId="0">
      <pane ySplit="10" topLeftCell="A11" activePane="bottomLeft" state="frozen"/>
      <selection pane="bottomLeft" activeCell="U16" sqref="U16"/>
    </sheetView>
  </sheetViews>
  <sheetFormatPr defaultRowHeight="14.25" x14ac:dyDescent="0.2"/>
  <cols>
    <col min="2" max="2" width="43.625" bestFit="1" customWidth="1"/>
    <col min="3" max="3" width="28" bestFit="1" customWidth="1"/>
    <col min="4" max="20" width="16.25" customWidth="1"/>
  </cols>
  <sheetData>
    <row r="1" spans="2:20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2:20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M5" s="26"/>
      <c r="N5" s="26"/>
      <c r="O5" s="26"/>
      <c r="P5" s="26"/>
      <c r="Q5" s="26"/>
      <c r="R5" s="26"/>
      <c r="S5" s="26"/>
      <c r="T5" s="26"/>
    </row>
    <row r="6" spans="2:20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2:20" ht="15" x14ac:dyDescent="0.2">
      <c r="B7" s="50" t="s">
        <v>250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20" ht="30" x14ac:dyDescent="0.2">
      <c r="B8" s="50" t="s">
        <v>112</v>
      </c>
      <c r="C8" s="27" t="s">
        <v>61</v>
      </c>
      <c r="D8" s="27" t="s">
        <v>126</v>
      </c>
      <c r="E8" s="27" t="s">
        <v>251</v>
      </c>
      <c r="F8" s="27" t="s">
        <v>62</v>
      </c>
      <c r="G8" s="27" t="s">
        <v>244</v>
      </c>
      <c r="H8" s="27" t="s">
        <v>113</v>
      </c>
      <c r="I8" s="27" t="s">
        <v>63</v>
      </c>
      <c r="J8" s="27" t="s">
        <v>127</v>
      </c>
      <c r="K8" s="27" t="s">
        <v>233</v>
      </c>
      <c r="L8" s="27" t="s">
        <v>64</v>
      </c>
      <c r="M8" s="27" t="s">
        <v>114</v>
      </c>
      <c r="N8" s="27" t="s">
        <v>115</v>
      </c>
      <c r="O8" s="27" t="s">
        <v>128</v>
      </c>
      <c r="P8" s="27" t="s">
        <v>129</v>
      </c>
      <c r="Q8" s="27" t="s">
        <v>65</v>
      </c>
      <c r="R8" s="27" t="s">
        <v>130</v>
      </c>
      <c r="S8" s="27" t="s">
        <v>116</v>
      </c>
      <c r="T8" s="27" t="s">
        <v>117</v>
      </c>
    </row>
    <row r="9" spans="2:20" ht="15" x14ac:dyDescent="0.2">
      <c r="B9" s="50"/>
      <c r="C9" s="52"/>
      <c r="D9" s="52"/>
      <c r="E9" s="52"/>
      <c r="F9" s="52"/>
      <c r="G9" s="52"/>
      <c r="H9" s="52"/>
      <c r="I9" s="52"/>
      <c r="J9" s="52" t="s">
        <v>234</v>
      </c>
      <c r="K9" s="52" t="s">
        <v>235</v>
      </c>
      <c r="L9" s="52"/>
      <c r="M9" s="52" t="s">
        <v>42</v>
      </c>
      <c r="N9" s="52" t="s">
        <v>42</v>
      </c>
      <c r="O9" s="52" t="s">
        <v>236</v>
      </c>
      <c r="P9" s="29" t="s">
        <v>237</v>
      </c>
      <c r="Q9" s="52" t="s">
        <v>41</v>
      </c>
      <c r="R9" s="52" t="s">
        <v>42</v>
      </c>
      <c r="S9" s="52" t="s">
        <v>42</v>
      </c>
      <c r="T9" s="52" t="s">
        <v>42</v>
      </c>
    </row>
    <row r="10" spans="2:20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3" t="s">
        <v>239</v>
      </c>
      <c r="O10" s="53" t="s">
        <v>240</v>
      </c>
      <c r="P10" s="53" t="s">
        <v>241</v>
      </c>
      <c r="Q10" s="53" t="s">
        <v>242</v>
      </c>
      <c r="R10" s="53" t="s">
        <v>252</v>
      </c>
      <c r="S10" s="53" t="s">
        <v>253</v>
      </c>
      <c r="T10" s="53" t="s">
        <v>254</v>
      </c>
    </row>
    <row r="11" spans="2:20" ht="15" x14ac:dyDescent="0.25">
      <c r="B11" s="16" t="s">
        <v>249</v>
      </c>
      <c r="C11" s="46"/>
      <c r="D11" s="46"/>
      <c r="E11" s="46"/>
      <c r="F11" s="46"/>
      <c r="G11" s="46"/>
      <c r="H11" s="46"/>
      <c r="I11" s="46"/>
      <c r="J11" s="46"/>
      <c r="K11" s="17">
        <v>0</v>
      </c>
      <c r="L11" s="46"/>
      <c r="M11" s="47"/>
      <c r="N11" s="47">
        <v>0</v>
      </c>
      <c r="O11" s="17"/>
      <c r="P11" s="17"/>
      <c r="Q11" s="17">
        <v>0</v>
      </c>
      <c r="R11" s="47"/>
      <c r="S11" s="47">
        <v>0</v>
      </c>
      <c r="T11" s="47">
        <v>0</v>
      </c>
    </row>
    <row r="12" spans="2:20" ht="15" x14ac:dyDescent="0.25">
      <c r="B12" s="6" t="s">
        <v>66</v>
      </c>
      <c r="C12" s="38"/>
      <c r="D12" s="38"/>
      <c r="E12" s="38"/>
      <c r="F12" s="38"/>
      <c r="G12" s="38"/>
      <c r="H12" s="38"/>
      <c r="I12" s="38"/>
      <c r="J12" s="38"/>
      <c r="K12" s="40">
        <v>0</v>
      </c>
      <c r="L12" s="38"/>
      <c r="M12" s="39"/>
      <c r="N12" s="39">
        <v>0</v>
      </c>
      <c r="O12" s="40"/>
      <c r="P12" s="40"/>
      <c r="Q12" s="40">
        <v>0</v>
      </c>
      <c r="R12" s="39"/>
      <c r="S12" s="39">
        <v>0</v>
      </c>
      <c r="T12" s="39">
        <v>0</v>
      </c>
    </row>
    <row r="13" spans="2:20" ht="15" x14ac:dyDescent="0.25">
      <c r="B13" s="9" t="s">
        <v>245</v>
      </c>
      <c r="C13" s="37"/>
      <c r="D13" s="37"/>
      <c r="E13" s="37"/>
      <c r="F13" s="37"/>
      <c r="G13" s="37"/>
      <c r="H13" s="37"/>
      <c r="I13" s="37"/>
      <c r="J13" s="37"/>
      <c r="K13" s="10">
        <v>0</v>
      </c>
      <c r="L13" s="37"/>
      <c r="M13" s="41"/>
      <c r="N13" s="41">
        <v>0</v>
      </c>
      <c r="O13" s="10"/>
      <c r="P13" s="10"/>
      <c r="Q13" s="10">
        <v>0</v>
      </c>
      <c r="R13" s="41"/>
      <c r="S13" s="41">
        <v>0</v>
      </c>
      <c r="T13" s="41">
        <v>0</v>
      </c>
    </row>
    <row r="14" spans="2:20" ht="15" x14ac:dyDescent="0.25">
      <c r="B14" s="11"/>
      <c r="C14" s="3"/>
      <c r="D14" s="3" t="s">
        <v>88</v>
      </c>
      <c r="E14" s="3" t="s">
        <v>88</v>
      </c>
      <c r="F14" s="3" t="s">
        <v>88</v>
      </c>
      <c r="G14" s="3" t="s">
        <v>88</v>
      </c>
      <c r="H14" s="3"/>
      <c r="I14" s="3"/>
      <c r="J14" s="3" t="s">
        <v>88</v>
      </c>
      <c r="K14" s="10">
        <v>0</v>
      </c>
      <c r="L14" s="3" t="s">
        <v>88</v>
      </c>
      <c r="M14" s="41">
        <v>0</v>
      </c>
      <c r="N14" s="41">
        <v>0</v>
      </c>
      <c r="O14" s="10">
        <v>0</v>
      </c>
      <c r="P14" s="10">
        <v>0</v>
      </c>
      <c r="Q14" s="10">
        <v>0</v>
      </c>
      <c r="R14" s="41">
        <v>0</v>
      </c>
      <c r="S14" s="41">
        <v>0</v>
      </c>
      <c r="T14" s="41">
        <v>0</v>
      </c>
    </row>
    <row r="15" spans="2:20" x14ac:dyDescent="0.2">
      <c r="B15" s="44"/>
      <c r="C15" s="45"/>
      <c r="D15" s="45"/>
      <c r="E15" s="45"/>
      <c r="F15" s="45"/>
      <c r="G15" s="45"/>
      <c r="H15" s="45"/>
      <c r="I15" s="45"/>
      <c r="J15" s="45"/>
      <c r="K15" s="14"/>
      <c r="L15" s="45"/>
      <c r="M15" s="14"/>
      <c r="N15" s="14"/>
      <c r="O15" s="14"/>
      <c r="P15" s="14"/>
      <c r="Q15" s="14"/>
      <c r="R15" s="14"/>
      <c r="S15" s="14"/>
      <c r="T15" s="14"/>
    </row>
    <row r="16" spans="2:20" ht="15" x14ac:dyDescent="0.25">
      <c r="B16" s="9" t="s">
        <v>160</v>
      </c>
      <c r="C16" s="37"/>
      <c r="D16" s="37"/>
      <c r="E16" s="37"/>
      <c r="F16" s="37"/>
      <c r="G16" s="37"/>
      <c r="H16" s="37"/>
      <c r="I16" s="37"/>
      <c r="J16" s="37"/>
      <c r="K16" s="10">
        <v>0</v>
      </c>
      <c r="L16" s="37"/>
      <c r="M16" s="41"/>
      <c r="N16" s="41">
        <v>0</v>
      </c>
      <c r="O16" s="10"/>
      <c r="P16" s="10"/>
      <c r="Q16" s="10">
        <v>0</v>
      </c>
      <c r="R16" s="41"/>
      <c r="S16" s="41">
        <v>0</v>
      </c>
      <c r="T16" s="41">
        <v>0</v>
      </c>
    </row>
    <row r="17" spans="2:20" ht="15" x14ac:dyDescent="0.25">
      <c r="B17" s="11"/>
      <c r="C17" s="3"/>
      <c r="D17" s="3" t="s">
        <v>88</v>
      </c>
      <c r="E17" s="3" t="s">
        <v>88</v>
      </c>
      <c r="F17" s="3" t="s">
        <v>88</v>
      </c>
      <c r="G17" s="3" t="s">
        <v>88</v>
      </c>
      <c r="H17" s="3"/>
      <c r="I17" s="3"/>
      <c r="J17" s="3" t="s">
        <v>88</v>
      </c>
      <c r="K17" s="10">
        <v>0</v>
      </c>
      <c r="L17" s="3" t="s">
        <v>88</v>
      </c>
      <c r="M17" s="41">
        <v>0</v>
      </c>
      <c r="N17" s="41">
        <v>0</v>
      </c>
      <c r="O17" s="10">
        <v>0</v>
      </c>
      <c r="P17" s="10">
        <v>0</v>
      </c>
      <c r="Q17" s="10">
        <v>0</v>
      </c>
      <c r="R17" s="41">
        <v>0</v>
      </c>
      <c r="S17" s="41">
        <v>0</v>
      </c>
      <c r="T17" s="41">
        <v>0</v>
      </c>
    </row>
    <row r="18" spans="2:20" x14ac:dyDescent="0.2">
      <c r="B18" s="44"/>
      <c r="C18" s="45"/>
      <c r="D18" s="45"/>
      <c r="E18" s="45"/>
      <c r="F18" s="45"/>
      <c r="G18" s="45"/>
      <c r="H18" s="45"/>
      <c r="I18" s="45"/>
      <c r="J18" s="45"/>
      <c r="K18" s="14"/>
      <c r="L18" s="45"/>
      <c r="M18" s="14"/>
      <c r="N18" s="14"/>
      <c r="O18" s="14"/>
      <c r="P18" s="14"/>
      <c r="Q18" s="14"/>
      <c r="R18" s="14"/>
      <c r="S18" s="14"/>
      <c r="T18" s="14"/>
    </row>
    <row r="19" spans="2:20" ht="15" x14ac:dyDescent="0.25">
      <c r="B19" s="9" t="s">
        <v>246</v>
      </c>
      <c r="C19" s="37"/>
      <c r="D19" s="37"/>
      <c r="E19" s="37"/>
      <c r="F19" s="37"/>
      <c r="G19" s="37"/>
      <c r="H19" s="37"/>
      <c r="I19" s="37"/>
      <c r="J19" s="37"/>
      <c r="K19" s="10">
        <v>0</v>
      </c>
      <c r="L19" s="37"/>
      <c r="M19" s="41"/>
      <c r="N19" s="41">
        <v>0</v>
      </c>
      <c r="O19" s="10"/>
      <c r="P19" s="10"/>
      <c r="Q19" s="10">
        <v>0</v>
      </c>
      <c r="R19" s="41"/>
      <c r="S19" s="41">
        <v>0</v>
      </c>
      <c r="T19" s="41">
        <v>0</v>
      </c>
    </row>
    <row r="20" spans="2:20" ht="15" x14ac:dyDescent="0.25">
      <c r="B20" s="11"/>
      <c r="C20" s="3"/>
      <c r="D20" s="3" t="s">
        <v>88</v>
      </c>
      <c r="E20" s="3" t="s">
        <v>88</v>
      </c>
      <c r="F20" s="3" t="s">
        <v>88</v>
      </c>
      <c r="G20" s="3" t="s">
        <v>88</v>
      </c>
      <c r="H20" s="3"/>
      <c r="I20" s="3"/>
      <c r="J20" s="3" t="s">
        <v>88</v>
      </c>
      <c r="K20" s="10">
        <v>0</v>
      </c>
      <c r="L20" s="3" t="s">
        <v>88</v>
      </c>
      <c r="M20" s="41">
        <v>0</v>
      </c>
      <c r="N20" s="41">
        <v>0</v>
      </c>
      <c r="O20" s="10">
        <v>0</v>
      </c>
      <c r="P20" s="10">
        <v>0</v>
      </c>
      <c r="Q20" s="10">
        <v>0</v>
      </c>
      <c r="R20" s="41">
        <v>0</v>
      </c>
      <c r="S20" s="41">
        <v>0</v>
      </c>
      <c r="T20" s="41">
        <v>0</v>
      </c>
    </row>
    <row r="21" spans="2:20" x14ac:dyDescent="0.2">
      <c r="B21" s="44"/>
      <c r="C21" s="45"/>
      <c r="D21" s="45"/>
      <c r="E21" s="45"/>
      <c r="F21" s="45"/>
      <c r="G21" s="45"/>
      <c r="H21" s="45"/>
      <c r="I21" s="45"/>
      <c r="J21" s="45"/>
      <c r="K21" s="14"/>
      <c r="L21" s="45"/>
      <c r="M21" s="14"/>
      <c r="N21" s="14"/>
      <c r="O21" s="14"/>
      <c r="P21" s="14"/>
      <c r="Q21" s="14"/>
      <c r="R21" s="14"/>
      <c r="S21" s="14"/>
      <c r="T21" s="14"/>
    </row>
    <row r="22" spans="2:20" ht="15" x14ac:dyDescent="0.25">
      <c r="B22" s="15" t="s">
        <v>109</v>
      </c>
      <c r="C22" s="37"/>
      <c r="D22" s="37"/>
      <c r="E22" s="37"/>
      <c r="F22" s="37"/>
      <c r="G22" s="37"/>
      <c r="H22" s="37"/>
      <c r="I22" s="37"/>
      <c r="J22" s="37"/>
      <c r="K22" s="10">
        <v>0</v>
      </c>
      <c r="L22" s="37"/>
      <c r="M22" s="41"/>
      <c r="N22" s="41">
        <v>0</v>
      </c>
      <c r="O22" s="10"/>
      <c r="P22" s="10"/>
      <c r="Q22" s="10">
        <v>0</v>
      </c>
      <c r="R22" s="41"/>
      <c r="S22" s="41">
        <v>0</v>
      </c>
      <c r="T22" s="41">
        <v>0</v>
      </c>
    </row>
    <row r="23" spans="2:20" ht="15" x14ac:dyDescent="0.25">
      <c r="B23" s="9" t="s">
        <v>247</v>
      </c>
      <c r="C23" s="37"/>
      <c r="D23" s="37"/>
      <c r="E23" s="37"/>
      <c r="F23" s="37"/>
      <c r="G23" s="37"/>
      <c r="H23" s="37"/>
      <c r="I23" s="37"/>
      <c r="J23" s="37"/>
      <c r="K23" s="10">
        <v>0</v>
      </c>
      <c r="L23" s="37"/>
      <c r="M23" s="41"/>
      <c r="N23" s="41">
        <v>0</v>
      </c>
      <c r="O23" s="10"/>
      <c r="P23" s="10"/>
      <c r="Q23" s="10">
        <v>0</v>
      </c>
      <c r="R23" s="41"/>
      <c r="S23" s="41">
        <v>0</v>
      </c>
      <c r="T23" s="41">
        <v>0</v>
      </c>
    </row>
    <row r="24" spans="2:20" ht="15" x14ac:dyDescent="0.25">
      <c r="B24" s="11"/>
      <c r="C24" s="3"/>
      <c r="D24" s="3" t="s">
        <v>88</v>
      </c>
      <c r="E24" s="3" t="s">
        <v>88</v>
      </c>
      <c r="F24" s="3" t="s">
        <v>88</v>
      </c>
      <c r="G24" s="3" t="s">
        <v>88</v>
      </c>
      <c r="H24" s="3"/>
      <c r="I24" s="3"/>
      <c r="J24" s="3" t="s">
        <v>88</v>
      </c>
      <c r="K24" s="10">
        <v>0</v>
      </c>
      <c r="L24" s="3" t="s">
        <v>88</v>
      </c>
      <c r="M24" s="41">
        <v>0</v>
      </c>
      <c r="N24" s="41">
        <v>0</v>
      </c>
      <c r="O24" s="10">
        <v>0</v>
      </c>
      <c r="P24" s="10">
        <v>0</v>
      </c>
      <c r="Q24" s="10">
        <v>0</v>
      </c>
      <c r="R24" s="41">
        <v>0</v>
      </c>
      <c r="S24" s="41">
        <v>0</v>
      </c>
      <c r="T24" s="41">
        <v>0</v>
      </c>
    </row>
    <row r="25" spans="2:20" x14ac:dyDescent="0.2">
      <c r="B25" s="44"/>
      <c r="C25" s="45"/>
      <c r="D25" s="45"/>
      <c r="E25" s="45"/>
      <c r="F25" s="45"/>
      <c r="G25" s="45"/>
      <c r="H25" s="45"/>
      <c r="I25" s="45"/>
      <c r="J25" s="45"/>
      <c r="K25" s="14"/>
      <c r="L25" s="45"/>
      <c r="M25" s="14"/>
      <c r="N25" s="14"/>
      <c r="O25" s="14"/>
      <c r="P25" s="14"/>
      <c r="Q25" s="14"/>
      <c r="R25" s="14"/>
      <c r="S25" s="14"/>
      <c r="T25" s="14"/>
    </row>
    <row r="26" spans="2:20" ht="15" x14ac:dyDescent="0.25">
      <c r="B26" s="9" t="s">
        <v>248</v>
      </c>
      <c r="C26" s="37"/>
      <c r="D26" s="37"/>
      <c r="E26" s="37"/>
      <c r="F26" s="37"/>
      <c r="G26" s="37"/>
      <c r="H26" s="37"/>
      <c r="I26" s="37"/>
      <c r="J26" s="37"/>
      <c r="K26" s="10">
        <v>0</v>
      </c>
      <c r="L26" s="37"/>
      <c r="M26" s="41"/>
      <c r="N26" s="41">
        <v>0</v>
      </c>
      <c r="O26" s="10"/>
      <c r="P26" s="10"/>
      <c r="Q26" s="10">
        <v>0</v>
      </c>
      <c r="R26" s="41"/>
      <c r="S26" s="41">
        <v>0</v>
      </c>
      <c r="T26" s="41">
        <v>0</v>
      </c>
    </row>
    <row r="27" spans="2:20" ht="15" x14ac:dyDescent="0.25">
      <c r="B27" s="11"/>
      <c r="C27" s="3"/>
      <c r="D27" s="3" t="s">
        <v>88</v>
      </c>
      <c r="E27" s="3" t="s">
        <v>88</v>
      </c>
      <c r="F27" s="3" t="s">
        <v>88</v>
      </c>
      <c r="G27" s="3" t="s">
        <v>88</v>
      </c>
      <c r="H27" s="3"/>
      <c r="I27" s="3"/>
      <c r="J27" s="3" t="s">
        <v>88</v>
      </c>
      <c r="K27" s="10">
        <v>0</v>
      </c>
      <c r="L27" s="3" t="s">
        <v>88</v>
      </c>
      <c r="M27" s="41">
        <v>0</v>
      </c>
      <c r="N27" s="41">
        <v>0</v>
      </c>
      <c r="O27" s="10">
        <v>0</v>
      </c>
      <c r="P27" s="10">
        <v>0</v>
      </c>
      <c r="Q27" s="10">
        <v>0</v>
      </c>
      <c r="R27" s="41">
        <v>0</v>
      </c>
      <c r="S27" s="41">
        <v>0</v>
      </c>
      <c r="T27" s="41">
        <v>0</v>
      </c>
    </row>
    <row r="28" spans="2:20" x14ac:dyDescent="0.2">
      <c r="B28" s="44"/>
      <c r="C28" s="45"/>
      <c r="D28" s="45"/>
      <c r="E28" s="45"/>
      <c r="F28" s="45"/>
      <c r="G28" s="45"/>
      <c r="H28" s="45"/>
      <c r="I28" s="45"/>
      <c r="J28" s="45"/>
      <c r="K28" s="14"/>
      <c r="L28" s="45"/>
      <c r="M28" s="14"/>
      <c r="N28" s="14"/>
      <c r="O28" s="14"/>
      <c r="P28" s="14"/>
      <c r="Q28" s="14"/>
      <c r="R28" s="14"/>
      <c r="S28" s="14"/>
      <c r="T28" s="14"/>
    </row>
    <row r="29" spans="2:20" x14ac:dyDescent="0.2">
      <c r="B29" s="33"/>
      <c r="C29" s="48"/>
      <c r="D29" s="48"/>
      <c r="E29" s="48"/>
      <c r="F29" s="48"/>
      <c r="G29" s="48"/>
      <c r="H29" s="48"/>
      <c r="I29" s="48"/>
      <c r="J29" s="48"/>
      <c r="K29" s="49"/>
      <c r="L29" s="48"/>
      <c r="M29" s="49"/>
      <c r="N29" s="49"/>
      <c r="O29" s="49"/>
      <c r="P29" s="49"/>
      <c r="Q29" s="49"/>
      <c r="R29" s="49"/>
      <c r="S29" s="49"/>
      <c r="T29" s="49"/>
    </row>
    <row r="31" spans="2:20" x14ac:dyDescent="0.2">
      <c r="B31" s="35" t="s">
        <v>59</v>
      </c>
    </row>
    <row r="33" spans="2:2" x14ac:dyDescent="0.2">
      <c r="B33" s="36" t="s">
        <v>60</v>
      </c>
    </row>
  </sheetData>
  <hyperlinks>
    <hyperlink ref="B33" r:id="rId1"/>
  </hyperlinks>
  <pageMargins left="0.7" right="0.7" top="0.75" bottom="0.75" header="0.3" footer="0.3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92"/>
  <sheetViews>
    <sheetView showGridLines="0" rightToLeft="1" topLeftCell="E1" zoomScale="80" zoomScaleNormal="80" workbookViewId="0">
      <pane ySplit="10" topLeftCell="A165" activePane="bottomLeft" state="frozen"/>
      <selection pane="bottomLeft" activeCell="T11" sqref="T11:T202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1" bestFit="1" customWidth="1"/>
    <col min="5" max="6" width="16.25" customWidth="1"/>
    <col min="7" max="7" width="34.5" bestFit="1" customWidth="1"/>
    <col min="8" max="20" width="16.25" customWidth="1"/>
  </cols>
  <sheetData>
    <row r="1" spans="2:20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2:20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M5" s="26"/>
      <c r="N5" s="26"/>
      <c r="O5" s="26"/>
      <c r="P5" s="26"/>
      <c r="Q5" s="26"/>
      <c r="R5" s="26"/>
      <c r="S5" s="26"/>
      <c r="T5" s="26"/>
    </row>
    <row r="6" spans="2:20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2:20" ht="15" x14ac:dyDescent="0.2">
      <c r="B7" s="50" t="s">
        <v>1144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20" ht="30" x14ac:dyDescent="0.2">
      <c r="B8" s="50" t="s">
        <v>112</v>
      </c>
      <c r="C8" s="27" t="s">
        <v>61</v>
      </c>
      <c r="D8" s="27" t="s">
        <v>126</v>
      </c>
      <c r="E8" s="27" t="s">
        <v>251</v>
      </c>
      <c r="F8" s="27" t="s">
        <v>62</v>
      </c>
      <c r="G8" s="27" t="s">
        <v>244</v>
      </c>
      <c r="H8" s="27" t="s">
        <v>113</v>
      </c>
      <c r="I8" s="27" t="s">
        <v>63</v>
      </c>
      <c r="J8" s="27" t="s">
        <v>127</v>
      </c>
      <c r="K8" s="27" t="s">
        <v>233</v>
      </c>
      <c r="L8" s="27" t="s">
        <v>64</v>
      </c>
      <c r="M8" s="27" t="s">
        <v>114</v>
      </c>
      <c r="N8" s="27" t="s">
        <v>115</v>
      </c>
      <c r="O8" s="27" t="s">
        <v>128</v>
      </c>
      <c r="P8" s="27" t="s">
        <v>129</v>
      </c>
      <c r="Q8" s="27" t="s">
        <v>65</v>
      </c>
      <c r="R8" s="27" t="s">
        <v>130</v>
      </c>
      <c r="S8" s="27" t="s">
        <v>116</v>
      </c>
      <c r="T8" s="27" t="s">
        <v>117</v>
      </c>
    </row>
    <row r="9" spans="2:20" ht="15" x14ac:dyDescent="0.2">
      <c r="B9" s="50"/>
      <c r="C9" s="52"/>
      <c r="D9" s="52"/>
      <c r="E9" s="52"/>
      <c r="F9" s="52"/>
      <c r="G9" s="52"/>
      <c r="H9" s="52"/>
      <c r="I9" s="52"/>
      <c r="J9" s="52" t="s">
        <v>234</v>
      </c>
      <c r="K9" s="52" t="s">
        <v>235</v>
      </c>
      <c r="L9" s="52"/>
      <c r="M9" s="52" t="s">
        <v>42</v>
      </c>
      <c r="N9" s="52" t="s">
        <v>42</v>
      </c>
      <c r="O9" s="52" t="s">
        <v>236</v>
      </c>
      <c r="P9" s="29" t="s">
        <v>237</v>
      </c>
      <c r="Q9" s="52" t="s">
        <v>41</v>
      </c>
      <c r="R9" s="52" t="s">
        <v>42</v>
      </c>
      <c r="S9" s="52" t="s">
        <v>41</v>
      </c>
      <c r="T9" s="52" t="s">
        <v>42</v>
      </c>
    </row>
    <row r="10" spans="2:20" x14ac:dyDescent="0.2">
      <c r="B10" s="51"/>
      <c r="C10" s="53" t="s">
        <v>43</v>
      </c>
      <c r="D10" s="53" t="s">
        <v>44</v>
      </c>
      <c r="E10" s="53" t="s">
        <v>118</v>
      </c>
      <c r="F10" s="53" t="s">
        <v>119</v>
      </c>
      <c r="G10" s="53" t="s">
        <v>120</v>
      </c>
      <c r="H10" s="53" t="s">
        <v>121</v>
      </c>
      <c r="I10" s="53" t="s">
        <v>122</v>
      </c>
      <c r="J10" s="53" t="s">
        <v>123</v>
      </c>
      <c r="K10" s="53" t="s">
        <v>124</v>
      </c>
      <c r="L10" s="53" t="s">
        <v>125</v>
      </c>
      <c r="M10" s="53" t="s">
        <v>238</v>
      </c>
      <c r="N10" s="53" t="s">
        <v>239</v>
      </c>
      <c r="O10" s="53" t="s">
        <v>240</v>
      </c>
      <c r="P10" s="53" t="s">
        <v>241</v>
      </c>
      <c r="Q10" s="53" t="s">
        <v>242</v>
      </c>
      <c r="R10" s="53" t="s">
        <v>252</v>
      </c>
      <c r="S10" s="53" t="s">
        <v>253</v>
      </c>
      <c r="T10" s="53" t="s">
        <v>254</v>
      </c>
    </row>
    <row r="11" spans="2:20" ht="15" x14ac:dyDescent="0.25">
      <c r="B11" s="16" t="s">
        <v>1143</v>
      </c>
      <c r="C11" s="46"/>
      <c r="D11" s="46"/>
      <c r="E11" s="46"/>
      <c r="F11" s="46"/>
      <c r="G11" s="46"/>
      <c r="H11" s="46"/>
      <c r="I11" s="46"/>
      <c r="J11" s="46"/>
      <c r="K11" s="17">
        <v>4.8147673996048255</v>
      </c>
      <c r="L11" s="46"/>
      <c r="M11" s="47"/>
      <c r="N11" s="47">
        <v>3.0038632402895379E-2</v>
      </c>
      <c r="O11" s="17"/>
      <c r="P11" s="17"/>
      <c r="Q11" s="17">
        <f>Q12+Q297</f>
        <v>725978.76173675712</v>
      </c>
      <c r="R11" s="47"/>
      <c r="S11" s="47">
        <v>1</v>
      </c>
      <c r="T11" s="47">
        <v>0.15232126894061707</v>
      </c>
    </row>
    <row r="12" spans="2:20" ht="15" x14ac:dyDescent="0.25">
      <c r="B12" s="6" t="s">
        <v>66</v>
      </c>
      <c r="C12" s="38"/>
      <c r="D12" s="38"/>
      <c r="E12" s="38"/>
      <c r="F12" s="38"/>
      <c r="G12" s="38"/>
      <c r="H12" s="38"/>
      <c r="I12" s="38"/>
      <c r="J12" s="38"/>
      <c r="K12" s="40">
        <v>4.1994656878500392</v>
      </c>
      <c r="L12" s="38"/>
      <c r="M12" s="39"/>
      <c r="N12" s="39">
        <v>2.3718601439700261E-2</v>
      </c>
      <c r="O12" s="40"/>
      <c r="P12" s="40"/>
      <c r="Q12" s="40">
        <v>417757.71183823317</v>
      </c>
      <c r="R12" s="39"/>
      <c r="S12" s="39">
        <v>0.57544067933727494</v>
      </c>
      <c r="T12" s="39">
        <v>8.7651854476704441E-2</v>
      </c>
    </row>
    <row r="13" spans="2:20" ht="15" x14ac:dyDescent="0.25">
      <c r="B13" s="9" t="s">
        <v>245</v>
      </c>
      <c r="C13" s="37"/>
      <c r="D13" s="37"/>
      <c r="E13" s="37"/>
      <c r="F13" s="37"/>
      <c r="G13" s="37"/>
      <c r="H13" s="37"/>
      <c r="I13" s="37"/>
      <c r="J13" s="37"/>
      <c r="K13" s="10">
        <v>4.0578961488290313</v>
      </c>
      <c r="L13" s="37"/>
      <c r="M13" s="41"/>
      <c r="N13" s="41">
        <v>2.2188477880046673E-2</v>
      </c>
      <c r="O13" s="10"/>
      <c r="P13" s="10"/>
      <c r="Q13" s="10">
        <v>336303.24335000222</v>
      </c>
      <c r="R13" s="41"/>
      <c r="S13" s="41">
        <v>0.46324115948717953</v>
      </c>
      <c r="T13" s="41">
        <v>7.056148123860996E-2</v>
      </c>
    </row>
    <row r="14" spans="2:20" ht="15" x14ac:dyDescent="0.25">
      <c r="B14" s="11" t="s">
        <v>255</v>
      </c>
      <c r="C14" s="3" t="s">
        <v>256</v>
      </c>
      <c r="D14" s="3" t="s">
        <v>135</v>
      </c>
      <c r="E14" s="3"/>
      <c r="F14" s="3" t="s">
        <v>257</v>
      </c>
      <c r="G14" s="3" t="s">
        <v>258</v>
      </c>
      <c r="H14" s="3" t="s">
        <v>72</v>
      </c>
      <c r="I14" s="3" t="s">
        <v>87</v>
      </c>
      <c r="J14" s="3"/>
      <c r="K14" s="10">
        <v>3.4699999999999269</v>
      </c>
      <c r="L14" s="3" t="s">
        <v>74</v>
      </c>
      <c r="M14" s="41">
        <v>5.8999999999999999E-3</v>
      </c>
      <c r="N14" s="41">
        <v>9.000000000005887E-3</v>
      </c>
      <c r="O14" s="10">
        <v>948881.533268</v>
      </c>
      <c r="P14" s="10">
        <v>98.95</v>
      </c>
      <c r="Q14" s="10">
        <v>938.91827695899997</v>
      </c>
      <c r="R14" s="41">
        <v>1.7775471942775692E-4</v>
      </c>
      <c r="S14" s="41">
        <v>1.2933136979280608E-3</v>
      </c>
      <c r="T14" s="41">
        <v>1.9699918360668414E-4</v>
      </c>
    </row>
    <row r="15" spans="2:20" ht="15" x14ac:dyDescent="0.25">
      <c r="B15" s="11" t="s">
        <v>259</v>
      </c>
      <c r="C15" s="3" t="s">
        <v>260</v>
      </c>
      <c r="D15" s="3" t="s">
        <v>135</v>
      </c>
      <c r="E15" s="3"/>
      <c r="F15" s="3" t="s">
        <v>261</v>
      </c>
      <c r="G15" s="3" t="s">
        <v>258</v>
      </c>
      <c r="H15" s="3" t="s">
        <v>72</v>
      </c>
      <c r="I15" s="3" t="s">
        <v>73</v>
      </c>
      <c r="J15" s="3"/>
      <c r="K15" s="10">
        <v>13.020000000000124</v>
      </c>
      <c r="L15" s="3" t="s">
        <v>74</v>
      </c>
      <c r="M15" s="41">
        <v>4.6999999999999993E-3</v>
      </c>
      <c r="N15" s="41">
        <v>5.2999999999965054E-3</v>
      </c>
      <c r="O15" s="10">
        <v>2061853.4001260002</v>
      </c>
      <c r="P15" s="10">
        <v>98.99</v>
      </c>
      <c r="Q15" s="10">
        <v>2041.0286808219998</v>
      </c>
      <c r="R15" s="41">
        <v>4.3324439497510036E-3</v>
      </c>
      <c r="S15" s="41">
        <v>2.8114165157383558E-3</v>
      </c>
      <c r="T15" s="41">
        <v>4.282385311978747E-4</v>
      </c>
    </row>
    <row r="16" spans="2:20" ht="15" x14ac:dyDescent="0.25">
      <c r="B16" s="11" t="s">
        <v>262</v>
      </c>
      <c r="C16" s="3" t="s">
        <v>263</v>
      </c>
      <c r="D16" s="3" t="s">
        <v>135</v>
      </c>
      <c r="E16" s="3"/>
      <c r="F16" s="3" t="s">
        <v>261</v>
      </c>
      <c r="G16" s="3" t="s">
        <v>258</v>
      </c>
      <c r="H16" s="3" t="s">
        <v>72</v>
      </c>
      <c r="I16" s="3" t="s">
        <v>73</v>
      </c>
      <c r="J16" s="3"/>
      <c r="K16" s="10">
        <v>4.2500000000003411</v>
      </c>
      <c r="L16" s="3" t="s">
        <v>74</v>
      </c>
      <c r="M16" s="41">
        <v>0.04</v>
      </c>
      <c r="N16" s="41">
        <v>8.0000000000007513E-3</v>
      </c>
      <c r="O16" s="10">
        <v>907103.791677</v>
      </c>
      <c r="P16" s="10">
        <v>116.35</v>
      </c>
      <c r="Q16" s="10">
        <v>1055.4152616169999</v>
      </c>
      <c r="R16" s="41">
        <v>4.3785564661851938E-4</v>
      </c>
      <c r="S16" s="41">
        <v>1.4537825584485871E-3</v>
      </c>
      <c r="T16" s="41">
        <v>2.2144200406662556E-4</v>
      </c>
    </row>
    <row r="17" spans="2:20" ht="15" x14ac:dyDescent="0.25">
      <c r="B17" s="11" t="s">
        <v>264</v>
      </c>
      <c r="C17" s="3" t="s">
        <v>265</v>
      </c>
      <c r="D17" s="3" t="s">
        <v>135</v>
      </c>
      <c r="E17" s="3"/>
      <c r="F17" s="3" t="s">
        <v>261</v>
      </c>
      <c r="G17" s="3" t="s">
        <v>258</v>
      </c>
      <c r="H17" s="3" t="s">
        <v>72</v>
      </c>
      <c r="I17" s="3" t="s">
        <v>73</v>
      </c>
      <c r="J17" s="3"/>
      <c r="K17" s="10">
        <v>5.5900000000000114</v>
      </c>
      <c r="L17" s="3" t="s">
        <v>74</v>
      </c>
      <c r="M17" s="41">
        <v>9.8999999999999991E-3</v>
      </c>
      <c r="N17" s="41">
        <v>1.0500000000000434E-2</v>
      </c>
      <c r="O17" s="10">
        <v>6994580.2062180005</v>
      </c>
      <c r="P17" s="10">
        <v>99.61</v>
      </c>
      <c r="Q17" s="10">
        <v>6967.3013434120003</v>
      </c>
      <c r="R17" s="41">
        <v>2.3207938375054832E-3</v>
      </c>
      <c r="S17" s="41">
        <v>9.5971145584812199E-3</v>
      </c>
      <c r="T17" s="41">
        <v>1.4618446677163292E-3</v>
      </c>
    </row>
    <row r="18" spans="2:20" ht="15" x14ac:dyDescent="0.25">
      <c r="B18" s="11" t="s">
        <v>266</v>
      </c>
      <c r="C18" s="3" t="s">
        <v>267</v>
      </c>
      <c r="D18" s="3" t="s">
        <v>135</v>
      </c>
      <c r="E18" s="3"/>
      <c r="F18" s="3" t="s">
        <v>261</v>
      </c>
      <c r="G18" s="3" t="s">
        <v>258</v>
      </c>
      <c r="H18" s="3" t="s">
        <v>72</v>
      </c>
      <c r="I18" s="3" t="s">
        <v>73</v>
      </c>
      <c r="J18" s="3"/>
      <c r="K18" s="10">
        <v>1.9900000000001483</v>
      </c>
      <c r="L18" s="3" t="s">
        <v>74</v>
      </c>
      <c r="M18" s="41">
        <v>2.58E-2</v>
      </c>
      <c r="N18" s="41">
        <v>7.5999999999986998E-3</v>
      </c>
      <c r="O18" s="10">
        <v>2836711.7829770003</v>
      </c>
      <c r="P18" s="10">
        <v>108.3</v>
      </c>
      <c r="Q18" s="10">
        <v>3072.1588611500001</v>
      </c>
      <c r="R18" s="41">
        <v>1.0415344543457182E-3</v>
      </c>
      <c r="S18" s="41">
        <v>4.2317475704116772E-3</v>
      </c>
      <c r="T18" s="41">
        <v>6.4458515976148001E-4</v>
      </c>
    </row>
    <row r="19" spans="2:20" ht="15" x14ac:dyDescent="0.25">
      <c r="B19" s="11" t="s">
        <v>268</v>
      </c>
      <c r="C19" s="3" t="s">
        <v>269</v>
      </c>
      <c r="D19" s="3" t="s">
        <v>135</v>
      </c>
      <c r="E19" s="3"/>
      <c r="F19" s="3" t="s">
        <v>261</v>
      </c>
      <c r="G19" s="3" t="s">
        <v>258</v>
      </c>
      <c r="H19" s="3" t="s">
        <v>72</v>
      </c>
      <c r="I19" s="3" t="s">
        <v>73</v>
      </c>
      <c r="J19" s="3"/>
      <c r="K19" s="10">
        <v>2.6700000000000541</v>
      </c>
      <c r="L19" s="3" t="s">
        <v>74</v>
      </c>
      <c r="M19" s="41">
        <v>4.0999999999999995E-3</v>
      </c>
      <c r="N19" s="41">
        <v>9.699999999999839E-3</v>
      </c>
      <c r="O19" s="10">
        <v>5616967.7929259995</v>
      </c>
      <c r="P19" s="10">
        <v>98.63</v>
      </c>
      <c r="Q19" s="10">
        <v>5540.0153342819995</v>
      </c>
      <c r="R19" s="41">
        <v>2.7338065252623341E-3</v>
      </c>
      <c r="S19" s="41">
        <v>7.6310983547626587E-3</v>
      </c>
      <c r="T19" s="41">
        <v>1.1623785848081034E-3</v>
      </c>
    </row>
    <row r="20" spans="2:20" ht="15" x14ac:dyDescent="0.25">
      <c r="B20" s="11" t="s">
        <v>270</v>
      </c>
      <c r="C20" s="3" t="s">
        <v>271</v>
      </c>
      <c r="D20" s="3" t="s">
        <v>135</v>
      </c>
      <c r="E20" s="3"/>
      <c r="F20" s="3" t="s">
        <v>261</v>
      </c>
      <c r="G20" s="3" t="s">
        <v>258</v>
      </c>
      <c r="H20" s="3" t="s">
        <v>72</v>
      </c>
      <c r="I20" s="3" t="s">
        <v>73</v>
      </c>
      <c r="J20" s="3"/>
      <c r="K20" s="10">
        <v>3.0500000000001846</v>
      </c>
      <c r="L20" s="3" t="s">
        <v>74</v>
      </c>
      <c r="M20" s="41">
        <v>6.4000000000000003E-3</v>
      </c>
      <c r="N20" s="41">
        <v>5.8000000000011497E-3</v>
      </c>
      <c r="O20" s="10">
        <v>4197612.7937350003</v>
      </c>
      <c r="P20" s="10">
        <v>99.57</v>
      </c>
      <c r="Q20" s="10">
        <v>4179.5630589510001</v>
      </c>
      <c r="R20" s="41">
        <v>1.332535302501988E-3</v>
      </c>
      <c r="S20" s="41">
        <v>5.7571423287263142E-3</v>
      </c>
      <c r="T20" s="41">
        <v>8.7693522498333135E-4</v>
      </c>
    </row>
    <row r="21" spans="2:20" ht="15" x14ac:dyDescent="0.25">
      <c r="B21" s="11" t="s">
        <v>272</v>
      </c>
      <c r="C21" s="3" t="s">
        <v>273</v>
      </c>
      <c r="D21" s="3" t="s">
        <v>135</v>
      </c>
      <c r="E21" s="3"/>
      <c r="F21" s="3" t="s">
        <v>261</v>
      </c>
      <c r="G21" s="3" t="s">
        <v>258</v>
      </c>
      <c r="H21" s="3" t="s">
        <v>72</v>
      </c>
      <c r="I21" s="3" t="s">
        <v>73</v>
      </c>
      <c r="J21" s="3"/>
      <c r="K21" s="10">
        <v>0.67999999999954475</v>
      </c>
      <c r="L21" s="3" t="s">
        <v>74</v>
      </c>
      <c r="M21" s="41">
        <v>0</v>
      </c>
      <c r="N21" s="41">
        <v>7.7000000000001633E-3</v>
      </c>
      <c r="O21" s="10">
        <v>2334869.0256110001</v>
      </c>
      <c r="P21" s="10">
        <v>99.48</v>
      </c>
      <c r="Q21" s="10">
        <v>2322.7277064549999</v>
      </c>
      <c r="R21" s="41">
        <v>1.269099538647472E-3</v>
      </c>
      <c r="S21" s="41">
        <v>3.1994430538137843E-3</v>
      </c>
      <c r="T21" s="41">
        <v>4.8734322586015859E-4</v>
      </c>
    </row>
    <row r="22" spans="2:20" ht="15" x14ac:dyDescent="0.25">
      <c r="B22" s="11" t="s">
        <v>274</v>
      </c>
      <c r="C22" s="3" t="s">
        <v>275</v>
      </c>
      <c r="D22" s="3" t="s">
        <v>135</v>
      </c>
      <c r="E22" s="3"/>
      <c r="F22" s="3" t="s">
        <v>276</v>
      </c>
      <c r="G22" s="3" t="s">
        <v>258</v>
      </c>
      <c r="H22" s="3" t="s">
        <v>72</v>
      </c>
      <c r="I22" s="3" t="s">
        <v>87</v>
      </c>
      <c r="J22" s="3"/>
      <c r="K22" s="10">
        <v>2.6599999999999517</v>
      </c>
      <c r="L22" s="3" t="s">
        <v>74</v>
      </c>
      <c r="M22" s="41">
        <v>1.6E-2</v>
      </c>
      <c r="N22" s="41">
        <v>9.8999999999995047E-3</v>
      </c>
      <c r="O22" s="10">
        <v>8851739.8745479994</v>
      </c>
      <c r="P22" s="10">
        <v>102.07</v>
      </c>
      <c r="Q22" s="10">
        <v>9034.9708899279995</v>
      </c>
      <c r="R22" s="41">
        <v>2.8111351936275612E-3</v>
      </c>
      <c r="S22" s="41">
        <v>1.244522755502332E-2</v>
      </c>
      <c r="T22" s="41">
        <v>1.8956728534358853E-3</v>
      </c>
    </row>
    <row r="23" spans="2:20" ht="15" x14ac:dyDescent="0.25">
      <c r="B23" s="11" t="s">
        <v>277</v>
      </c>
      <c r="C23" s="3" t="s">
        <v>278</v>
      </c>
      <c r="D23" s="3" t="s">
        <v>135</v>
      </c>
      <c r="E23" s="3"/>
      <c r="F23" s="3" t="s">
        <v>276</v>
      </c>
      <c r="G23" s="3" t="s">
        <v>258</v>
      </c>
      <c r="H23" s="3" t="s">
        <v>72</v>
      </c>
      <c r="I23" s="3" t="s">
        <v>73</v>
      </c>
      <c r="J23" s="3"/>
      <c r="K23" s="10">
        <v>1.0800000000028773</v>
      </c>
      <c r="L23" s="3" t="s">
        <v>74</v>
      </c>
      <c r="M23" s="41">
        <v>4.4999999999999998E-2</v>
      </c>
      <c r="N23" s="41">
        <v>3.5000000000059636E-3</v>
      </c>
      <c r="O23" s="10">
        <v>279326.265847</v>
      </c>
      <c r="P23" s="10">
        <v>108.52</v>
      </c>
      <c r="Q23" s="10">
        <v>303.12486382300006</v>
      </c>
      <c r="R23" s="41">
        <v>8.669895690042352E-4</v>
      </c>
      <c r="S23" s="41">
        <v>4.1753957525952304E-4</v>
      </c>
      <c r="T23" s="41">
        <v>6.3600157936456828E-5</v>
      </c>
    </row>
    <row r="24" spans="2:20" ht="15" x14ac:dyDescent="0.25">
      <c r="B24" s="11" t="s">
        <v>279</v>
      </c>
      <c r="C24" s="3" t="s">
        <v>280</v>
      </c>
      <c r="D24" s="3" t="s">
        <v>135</v>
      </c>
      <c r="E24" s="3"/>
      <c r="F24" s="3" t="s">
        <v>276</v>
      </c>
      <c r="G24" s="3" t="s">
        <v>258</v>
      </c>
      <c r="H24" s="3" t="s">
        <v>72</v>
      </c>
      <c r="I24" s="3" t="s">
        <v>73</v>
      </c>
      <c r="J24" s="3"/>
      <c r="K24" s="10">
        <v>4.9600000000000399</v>
      </c>
      <c r="L24" s="3" t="s">
        <v>74</v>
      </c>
      <c r="M24" s="41">
        <v>0.05</v>
      </c>
      <c r="N24" s="41">
        <v>9.5999999999980892E-3</v>
      </c>
      <c r="O24" s="10">
        <v>2052229.6038509998</v>
      </c>
      <c r="P24" s="10">
        <v>126.5</v>
      </c>
      <c r="Q24" s="10">
        <v>2596.0704488709998</v>
      </c>
      <c r="R24" s="41">
        <v>6.5116926185625299E-4</v>
      </c>
      <c r="S24" s="41">
        <v>3.5759592231877791E-3</v>
      </c>
      <c r="T24" s="41">
        <v>5.4469464655586579E-4</v>
      </c>
    </row>
    <row r="25" spans="2:20" ht="15" x14ac:dyDescent="0.25">
      <c r="B25" s="11" t="s">
        <v>281</v>
      </c>
      <c r="C25" s="3" t="s">
        <v>282</v>
      </c>
      <c r="D25" s="3" t="s">
        <v>135</v>
      </c>
      <c r="E25" s="3"/>
      <c r="F25" s="3" t="s">
        <v>276</v>
      </c>
      <c r="G25" s="3" t="s">
        <v>258</v>
      </c>
      <c r="H25" s="3" t="s">
        <v>72</v>
      </c>
      <c r="I25" s="3" t="s">
        <v>87</v>
      </c>
      <c r="J25" s="3"/>
      <c r="K25" s="10">
        <v>3.1900000000000386</v>
      </c>
      <c r="L25" s="3" t="s">
        <v>74</v>
      </c>
      <c r="M25" s="41">
        <v>6.9999999999999993E-3</v>
      </c>
      <c r="N25" s="41">
        <v>5.8999999999983666E-3</v>
      </c>
      <c r="O25" s="10">
        <v>2958736.1982700001</v>
      </c>
      <c r="P25" s="10">
        <v>101.29</v>
      </c>
      <c r="Q25" s="10">
        <v>2996.9038952599999</v>
      </c>
      <c r="R25" s="41">
        <v>5.9447683951029551E-4</v>
      </c>
      <c r="S25" s="41">
        <v>4.1280875601519178E-3</v>
      </c>
      <c r="T25" s="41">
        <v>6.2879553546031587E-4</v>
      </c>
    </row>
    <row r="26" spans="2:20" ht="15" x14ac:dyDescent="0.25">
      <c r="B26" s="11" t="s">
        <v>283</v>
      </c>
      <c r="C26" s="3" t="s">
        <v>284</v>
      </c>
      <c r="D26" s="3" t="s">
        <v>135</v>
      </c>
      <c r="E26" s="3"/>
      <c r="F26" s="3" t="s">
        <v>285</v>
      </c>
      <c r="G26" s="3" t="s">
        <v>258</v>
      </c>
      <c r="H26" s="3" t="s">
        <v>81</v>
      </c>
      <c r="I26" s="3" t="s">
        <v>73</v>
      </c>
      <c r="J26" s="3"/>
      <c r="K26" s="10">
        <v>1.0700000000012733</v>
      </c>
      <c r="L26" s="3" t="s">
        <v>74</v>
      </c>
      <c r="M26" s="41">
        <v>4.2000000000000003E-2</v>
      </c>
      <c r="N26" s="41">
        <v>6.5999999999884693E-3</v>
      </c>
      <c r="O26" s="10">
        <v>803788.41423700005</v>
      </c>
      <c r="P26" s="10">
        <v>128.38</v>
      </c>
      <c r="Q26" s="10">
        <v>1031.9035663990001</v>
      </c>
      <c r="R26" s="41">
        <v>7.7917746293640865E-3</v>
      </c>
      <c r="S26" s="41">
        <v>1.421396355907685E-3</v>
      </c>
      <c r="T26" s="41">
        <v>2.1650889659942754E-4</v>
      </c>
    </row>
    <row r="27" spans="2:20" ht="15" x14ac:dyDescent="0.25">
      <c r="B27" s="11" t="s">
        <v>286</v>
      </c>
      <c r="C27" s="3" t="s">
        <v>287</v>
      </c>
      <c r="D27" s="3" t="s">
        <v>135</v>
      </c>
      <c r="E27" s="3"/>
      <c r="F27" s="3" t="s">
        <v>261</v>
      </c>
      <c r="G27" s="3" t="s">
        <v>258</v>
      </c>
      <c r="H27" s="3" t="s">
        <v>81</v>
      </c>
      <c r="I27" s="3" t="s">
        <v>73</v>
      </c>
      <c r="J27" s="3"/>
      <c r="K27" s="10">
        <v>0.41000000000062647</v>
      </c>
      <c r="L27" s="3" t="s">
        <v>74</v>
      </c>
      <c r="M27" s="41">
        <v>3.9E-2</v>
      </c>
      <c r="N27" s="41">
        <v>1.5600000000003738E-2</v>
      </c>
      <c r="O27" s="10">
        <v>2359175.4249799997</v>
      </c>
      <c r="P27" s="10">
        <v>122.92</v>
      </c>
      <c r="Q27" s="10">
        <v>2899.8984326100003</v>
      </c>
      <c r="R27" s="41">
        <v>1.6257347736727177E-3</v>
      </c>
      <c r="S27" s="41">
        <v>3.9944673115127789E-3</v>
      </c>
      <c r="T27" s="41">
        <v>6.0844232963144155E-4</v>
      </c>
    </row>
    <row r="28" spans="2:20" ht="15" x14ac:dyDescent="0.25">
      <c r="B28" s="11" t="s">
        <v>288</v>
      </c>
      <c r="C28" s="3" t="s">
        <v>289</v>
      </c>
      <c r="D28" s="3" t="s">
        <v>135</v>
      </c>
      <c r="E28" s="3"/>
      <c r="F28" s="3" t="s">
        <v>257</v>
      </c>
      <c r="G28" s="3" t="s">
        <v>258</v>
      </c>
      <c r="H28" s="3" t="s">
        <v>81</v>
      </c>
      <c r="I28" s="3" t="s">
        <v>73</v>
      </c>
      <c r="J28" s="3"/>
      <c r="K28" s="10">
        <v>0.84999999999976505</v>
      </c>
      <c r="L28" s="3" t="s">
        <v>74</v>
      </c>
      <c r="M28" s="41">
        <v>4.4000000000000004E-2</v>
      </c>
      <c r="N28" s="41">
        <v>4.1999999999998618E-3</v>
      </c>
      <c r="O28" s="10">
        <v>2179933.3342909999</v>
      </c>
      <c r="P28" s="10">
        <v>121.41</v>
      </c>
      <c r="Q28" s="10">
        <v>2646.6570612549999</v>
      </c>
      <c r="R28" s="41">
        <v>3.3900941574588669E-3</v>
      </c>
      <c r="S28" s="41">
        <v>3.6456397910641478E-3</v>
      </c>
      <c r="T28" s="41">
        <v>5.5530847907529703E-4</v>
      </c>
    </row>
    <row r="29" spans="2:20" ht="15" x14ac:dyDescent="0.25">
      <c r="B29" s="11" t="s">
        <v>290</v>
      </c>
      <c r="C29" s="3" t="s">
        <v>291</v>
      </c>
      <c r="D29" s="3" t="s">
        <v>135</v>
      </c>
      <c r="E29" s="3"/>
      <c r="F29" s="3" t="s">
        <v>257</v>
      </c>
      <c r="G29" s="3" t="s">
        <v>258</v>
      </c>
      <c r="H29" s="3" t="s">
        <v>81</v>
      </c>
      <c r="I29" s="3" t="s">
        <v>73</v>
      </c>
      <c r="J29" s="3"/>
      <c r="K29" s="10">
        <v>0.7000000000000034</v>
      </c>
      <c r="L29" s="3" t="s">
        <v>74</v>
      </c>
      <c r="M29" s="41">
        <v>2.6000000000000002E-2</v>
      </c>
      <c r="N29" s="41">
        <v>6.1999999999998844E-3</v>
      </c>
      <c r="O29" s="10">
        <v>5493345.4406040004</v>
      </c>
      <c r="P29" s="10">
        <v>108.11</v>
      </c>
      <c r="Q29" s="10">
        <v>5938.8557557130007</v>
      </c>
      <c r="R29" s="41">
        <v>1.6790954424897836E-3</v>
      </c>
      <c r="S29" s="41">
        <v>8.1804813979757356E-3</v>
      </c>
      <c r="T29" s="41">
        <v>1.246061307084777E-3</v>
      </c>
    </row>
    <row r="30" spans="2:20" ht="15" x14ac:dyDescent="0.25">
      <c r="B30" s="11" t="s">
        <v>292</v>
      </c>
      <c r="C30" s="3" t="s">
        <v>293</v>
      </c>
      <c r="D30" s="3" t="s">
        <v>135</v>
      </c>
      <c r="E30" s="3"/>
      <c r="F30" s="3" t="s">
        <v>257</v>
      </c>
      <c r="G30" s="3" t="s">
        <v>258</v>
      </c>
      <c r="H30" s="3" t="s">
        <v>81</v>
      </c>
      <c r="I30" s="3" t="s">
        <v>73</v>
      </c>
      <c r="J30" s="3"/>
      <c r="K30" s="10">
        <v>3.679999999999982</v>
      </c>
      <c r="L30" s="3" t="s">
        <v>74</v>
      </c>
      <c r="M30" s="41">
        <v>3.4000000000000002E-2</v>
      </c>
      <c r="N30" s="41">
        <v>7.9000000000001413E-3</v>
      </c>
      <c r="O30" s="10">
        <v>2939414.8362130001</v>
      </c>
      <c r="P30" s="10">
        <v>112.62</v>
      </c>
      <c r="Q30" s="10">
        <v>3310.3689887579994</v>
      </c>
      <c r="R30" s="41">
        <v>1.5712536108411354E-3</v>
      </c>
      <c r="S30" s="41">
        <v>4.5598702926771748E-3</v>
      </c>
      <c r="T30" s="41">
        <v>6.9456522918521016E-4</v>
      </c>
    </row>
    <row r="31" spans="2:20" ht="15" x14ac:dyDescent="0.25">
      <c r="B31" s="11" t="s">
        <v>294</v>
      </c>
      <c r="C31" s="3" t="s">
        <v>295</v>
      </c>
      <c r="D31" s="3" t="s">
        <v>135</v>
      </c>
      <c r="E31" s="3"/>
      <c r="F31" s="3" t="s">
        <v>261</v>
      </c>
      <c r="G31" s="3" t="s">
        <v>258</v>
      </c>
      <c r="H31" s="3" t="s">
        <v>81</v>
      </c>
      <c r="I31" s="3" t="s">
        <v>73</v>
      </c>
      <c r="J31" s="3"/>
      <c r="K31" s="10">
        <v>2.6400000000002581</v>
      </c>
      <c r="L31" s="3" t="s">
        <v>74</v>
      </c>
      <c r="M31" s="41">
        <v>0.03</v>
      </c>
      <c r="N31" s="41">
        <v>7.4000000000001964E-3</v>
      </c>
      <c r="O31" s="10">
        <v>1783900.7667779999</v>
      </c>
      <c r="P31" s="10">
        <v>112.61</v>
      </c>
      <c r="Q31" s="10">
        <v>2008.8506536319999</v>
      </c>
      <c r="R31" s="41">
        <v>3.7164599307874997E-3</v>
      </c>
      <c r="S31" s="41">
        <v>2.7670928676015697E-3</v>
      </c>
      <c r="T31" s="41">
        <v>4.2148709686960198E-4</v>
      </c>
    </row>
    <row r="32" spans="2:20" ht="15" x14ac:dyDescent="0.25">
      <c r="B32" s="11" t="s">
        <v>296</v>
      </c>
      <c r="C32" s="3" t="s">
        <v>297</v>
      </c>
      <c r="D32" s="3" t="s">
        <v>135</v>
      </c>
      <c r="E32" s="3"/>
      <c r="F32" s="3" t="s">
        <v>298</v>
      </c>
      <c r="G32" s="3" t="s">
        <v>299</v>
      </c>
      <c r="H32" s="3" t="s">
        <v>81</v>
      </c>
      <c r="I32" s="3" t="s">
        <v>87</v>
      </c>
      <c r="J32" s="3"/>
      <c r="K32" s="10">
        <v>6.9900000000000491</v>
      </c>
      <c r="L32" s="3" t="s">
        <v>74</v>
      </c>
      <c r="M32" s="41">
        <v>1.34E-2</v>
      </c>
      <c r="N32" s="41">
        <v>1.8400000000000322E-2</v>
      </c>
      <c r="O32" s="10">
        <v>6061969.5120550003</v>
      </c>
      <c r="P32" s="10">
        <v>97.37</v>
      </c>
      <c r="Q32" s="10">
        <v>5902.5397138879998</v>
      </c>
      <c r="R32" s="41">
        <v>2.7628111138555539E-3</v>
      </c>
      <c r="S32" s="41">
        <v>8.1304578384185366E-3</v>
      </c>
      <c r="T32" s="41">
        <v>1.2384416550160978E-3</v>
      </c>
    </row>
    <row r="33" spans="2:20" ht="15" x14ac:dyDescent="0.25">
      <c r="B33" s="11" t="s">
        <v>300</v>
      </c>
      <c r="C33" s="3" t="s">
        <v>301</v>
      </c>
      <c r="D33" s="3" t="s">
        <v>135</v>
      </c>
      <c r="E33" s="3"/>
      <c r="F33" s="3" t="s">
        <v>298</v>
      </c>
      <c r="G33" s="3" t="s">
        <v>299</v>
      </c>
      <c r="H33" s="3" t="s">
        <v>81</v>
      </c>
      <c r="I33" s="3" t="s">
        <v>73</v>
      </c>
      <c r="J33" s="3"/>
      <c r="K33" s="10">
        <v>5.689999999999702</v>
      </c>
      <c r="L33" s="3" t="s">
        <v>74</v>
      </c>
      <c r="M33" s="41">
        <v>1.6399999999999998E-2</v>
      </c>
      <c r="N33" s="41">
        <v>1.5099999999997924E-2</v>
      </c>
      <c r="O33" s="10">
        <v>3065789.7871339996</v>
      </c>
      <c r="P33" s="10">
        <v>100.78</v>
      </c>
      <c r="Q33" s="10">
        <v>3089.7029474729998</v>
      </c>
      <c r="R33" s="41">
        <v>3.0502032485339916E-3</v>
      </c>
      <c r="S33" s="41">
        <v>4.2559136855209257E-3</v>
      </c>
      <c r="T33" s="41">
        <v>6.4826617308028566E-4</v>
      </c>
    </row>
    <row r="34" spans="2:20" ht="15" x14ac:dyDescent="0.25">
      <c r="B34" s="11" t="s">
        <v>302</v>
      </c>
      <c r="C34" s="3" t="s">
        <v>303</v>
      </c>
      <c r="D34" s="3" t="s">
        <v>135</v>
      </c>
      <c r="E34" s="3"/>
      <c r="F34" s="3" t="s">
        <v>276</v>
      </c>
      <c r="G34" s="3" t="s">
        <v>258</v>
      </c>
      <c r="H34" s="3" t="s">
        <v>81</v>
      </c>
      <c r="I34" s="3" t="s">
        <v>73</v>
      </c>
      <c r="J34" s="3"/>
      <c r="K34" s="10">
        <v>4.1400000000003798</v>
      </c>
      <c r="L34" s="3" t="s">
        <v>74</v>
      </c>
      <c r="M34" s="41">
        <v>0.04</v>
      </c>
      <c r="N34" s="41">
        <v>8.4000000000019909E-3</v>
      </c>
      <c r="O34" s="10">
        <v>3581466.0055559999</v>
      </c>
      <c r="P34" s="10">
        <v>119.39</v>
      </c>
      <c r="Q34" s="10">
        <v>4275.9122639730003</v>
      </c>
      <c r="R34" s="41">
        <v>1.2330048406807672E-3</v>
      </c>
      <c r="S34" s="41">
        <v>5.8898586147943868E-3</v>
      </c>
      <c r="T34" s="41">
        <v>8.9715073808630604E-4</v>
      </c>
    </row>
    <row r="35" spans="2:20" ht="15" x14ac:dyDescent="0.25">
      <c r="B35" s="11" t="s">
        <v>304</v>
      </c>
      <c r="C35" s="3" t="s">
        <v>305</v>
      </c>
      <c r="D35" s="3" t="s">
        <v>135</v>
      </c>
      <c r="E35" s="3"/>
      <c r="F35" s="3" t="s">
        <v>276</v>
      </c>
      <c r="G35" s="3" t="s">
        <v>258</v>
      </c>
      <c r="H35" s="3" t="s">
        <v>81</v>
      </c>
      <c r="I35" s="3" t="s">
        <v>73</v>
      </c>
      <c r="J35" s="3"/>
      <c r="K35" s="10">
        <v>2.1499999999999169</v>
      </c>
      <c r="L35" s="3" t="s">
        <v>74</v>
      </c>
      <c r="M35" s="41">
        <v>4.0999999999999995E-2</v>
      </c>
      <c r="N35" s="41">
        <v>8.199999999997834E-3</v>
      </c>
      <c r="O35" s="10">
        <v>6264263.4966409998</v>
      </c>
      <c r="P35" s="10">
        <v>132.30000000000001</v>
      </c>
      <c r="Q35" s="10">
        <v>8287.6206060560016</v>
      </c>
      <c r="R35" s="41">
        <v>1.6080533532537196E-3</v>
      </c>
      <c r="S35" s="41">
        <v>1.1415789335530351E-2</v>
      </c>
      <c r="T35" s="41">
        <v>1.7388675175467468E-3</v>
      </c>
    </row>
    <row r="36" spans="2:20" ht="15" x14ac:dyDescent="0.25">
      <c r="B36" s="11" t="s">
        <v>306</v>
      </c>
      <c r="C36" s="3" t="s">
        <v>307</v>
      </c>
      <c r="D36" s="3" t="s">
        <v>135</v>
      </c>
      <c r="E36" s="3"/>
      <c r="F36" s="3" t="s">
        <v>276</v>
      </c>
      <c r="G36" s="3" t="s">
        <v>258</v>
      </c>
      <c r="H36" s="3" t="s">
        <v>81</v>
      </c>
      <c r="I36" s="3" t="s">
        <v>73</v>
      </c>
      <c r="J36" s="3"/>
      <c r="K36" s="10">
        <v>0.97000000000067155</v>
      </c>
      <c r="L36" s="3" t="s">
        <v>74</v>
      </c>
      <c r="M36" s="41">
        <v>4.7E-2</v>
      </c>
      <c r="N36" s="41">
        <v>8.0999999999968771E-3</v>
      </c>
      <c r="O36" s="10">
        <v>706890.99873200012</v>
      </c>
      <c r="P36" s="10">
        <v>123.65</v>
      </c>
      <c r="Q36" s="10">
        <v>874.07071995599995</v>
      </c>
      <c r="R36" s="41">
        <v>4.9482073018801889E-3</v>
      </c>
      <c r="S36" s="41">
        <v>1.2039893809909299E-3</v>
      </c>
      <c r="T36" s="41">
        <v>1.8339319030356648E-4</v>
      </c>
    </row>
    <row r="37" spans="2:20" ht="15" x14ac:dyDescent="0.25">
      <c r="B37" s="11" t="s">
        <v>308</v>
      </c>
      <c r="C37" s="3" t="s">
        <v>309</v>
      </c>
      <c r="D37" s="3" t="s">
        <v>135</v>
      </c>
      <c r="E37" s="3"/>
      <c r="F37" s="3" t="s">
        <v>276</v>
      </c>
      <c r="G37" s="3" t="s">
        <v>258</v>
      </c>
      <c r="H37" s="3" t="s">
        <v>81</v>
      </c>
      <c r="I37" s="3" t="s">
        <v>73</v>
      </c>
      <c r="J37" s="3"/>
      <c r="K37" s="10">
        <v>4.8999999999991717</v>
      </c>
      <c r="L37" s="3" t="s">
        <v>74</v>
      </c>
      <c r="M37" s="41">
        <v>4.2000000000000003E-2</v>
      </c>
      <c r="N37" s="41">
        <v>9.8999999999963909E-3</v>
      </c>
      <c r="O37" s="10">
        <v>1728455.055899</v>
      </c>
      <c r="P37" s="10">
        <v>120.24</v>
      </c>
      <c r="Q37" s="10">
        <v>2078.294359081</v>
      </c>
      <c r="R37" s="41">
        <v>1.7323806304075035E-3</v>
      </c>
      <c r="S37" s="41">
        <v>2.8627481527270879E-3</v>
      </c>
      <c r="T37" s="41">
        <v>4.3605743128079743E-4</v>
      </c>
    </row>
    <row r="38" spans="2:20" ht="15" x14ac:dyDescent="0.25">
      <c r="B38" s="11" t="s">
        <v>310</v>
      </c>
      <c r="C38" s="3" t="s">
        <v>311</v>
      </c>
      <c r="D38" s="3" t="s">
        <v>135</v>
      </c>
      <c r="E38" s="3"/>
      <c r="F38" s="3" t="s">
        <v>312</v>
      </c>
      <c r="G38" s="3" t="s">
        <v>299</v>
      </c>
      <c r="H38" s="3" t="s">
        <v>86</v>
      </c>
      <c r="I38" s="3" t="s">
        <v>73</v>
      </c>
      <c r="J38" s="3"/>
      <c r="K38" s="10">
        <v>6.6000000000000485</v>
      </c>
      <c r="L38" s="3" t="s">
        <v>74</v>
      </c>
      <c r="M38" s="41">
        <v>2.3399999999999997E-2</v>
      </c>
      <c r="N38" s="41">
        <v>2.3599999999998678E-2</v>
      </c>
      <c r="O38" s="10">
        <v>5175728.0001119999</v>
      </c>
      <c r="P38" s="10">
        <v>101.81</v>
      </c>
      <c r="Q38" s="10">
        <v>5269.4086767260005</v>
      </c>
      <c r="R38" s="41">
        <v>3.703736292608895E-3</v>
      </c>
      <c r="S38" s="41">
        <v>7.2583510075694335E-3</v>
      </c>
      <c r="T38" s="41">
        <v>1.1056012358893824E-3</v>
      </c>
    </row>
    <row r="39" spans="2:20" ht="15" x14ac:dyDescent="0.25">
      <c r="B39" s="11" t="s">
        <v>313</v>
      </c>
      <c r="C39" s="3" t="s">
        <v>314</v>
      </c>
      <c r="D39" s="3" t="s">
        <v>135</v>
      </c>
      <c r="E39" s="3"/>
      <c r="F39" s="3" t="s">
        <v>315</v>
      </c>
      <c r="G39" s="3" t="s">
        <v>316</v>
      </c>
      <c r="H39" s="3" t="s">
        <v>86</v>
      </c>
      <c r="I39" s="3" t="s">
        <v>87</v>
      </c>
      <c r="J39" s="3"/>
      <c r="K39" s="10">
        <v>3.6999999999997422</v>
      </c>
      <c r="L39" s="3" t="s">
        <v>74</v>
      </c>
      <c r="M39" s="41">
        <v>3.7000000000000005E-2</v>
      </c>
      <c r="N39" s="41">
        <v>1.0800000000000452E-2</v>
      </c>
      <c r="O39" s="10">
        <v>3572920.2139829998</v>
      </c>
      <c r="P39" s="10">
        <v>112.98</v>
      </c>
      <c r="Q39" s="10">
        <v>4036.6852577670002</v>
      </c>
      <c r="R39" s="41">
        <v>1.2430870924929E-3</v>
      </c>
      <c r="S39" s="41">
        <v>5.5603351923271807E-3</v>
      </c>
      <c r="T39" s="41">
        <v>8.4695731223044621E-4</v>
      </c>
    </row>
    <row r="40" spans="2:20" ht="15" x14ac:dyDescent="0.25">
      <c r="B40" s="11" t="s">
        <v>317</v>
      </c>
      <c r="C40" s="3" t="s">
        <v>318</v>
      </c>
      <c r="D40" s="3" t="s">
        <v>135</v>
      </c>
      <c r="E40" s="3"/>
      <c r="F40" s="3" t="s">
        <v>285</v>
      </c>
      <c r="G40" s="3" t="s">
        <v>258</v>
      </c>
      <c r="H40" s="3" t="s">
        <v>86</v>
      </c>
      <c r="I40" s="3" t="s">
        <v>73</v>
      </c>
      <c r="J40" s="3"/>
      <c r="K40" s="10">
        <v>2.140000000000104</v>
      </c>
      <c r="L40" s="3" t="s">
        <v>74</v>
      </c>
      <c r="M40" s="41">
        <v>4.2000000000000003E-2</v>
      </c>
      <c r="N40" s="41">
        <v>1.0299999999987954E-2</v>
      </c>
      <c r="O40" s="10">
        <v>776204.27298100002</v>
      </c>
      <c r="P40" s="10">
        <v>129.6</v>
      </c>
      <c r="Q40" s="10">
        <v>1005.9607378950001</v>
      </c>
      <c r="R40" s="41">
        <v>5.9518021161752864E-3</v>
      </c>
      <c r="S40" s="41">
        <v>1.3856613869646032E-3</v>
      </c>
      <c r="T40" s="41">
        <v>2.1106570078446377E-4</v>
      </c>
    </row>
    <row r="41" spans="2:20" ht="15" x14ac:dyDescent="0.25">
      <c r="B41" s="11" t="s">
        <v>319</v>
      </c>
      <c r="C41" s="3" t="s">
        <v>320</v>
      </c>
      <c r="D41" s="3" t="s">
        <v>135</v>
      </c>
      <c r="E41" s="3"/>
      <c r="F41" s="3" t="s">
        <v>285</v>
      </c>
      <c r="G41" s="3" t="s">
        <v>258</v>
      </c>
      <c r="H41" s="3" t="s">
        <v>86</v>
      </c>
      <c r="I41" s="3" t="s">
        <v>73</v>
      </c>
      <c r="J41" s="3"/>
      <c r="K41" s="10">
        <v>0.45000000000000701</v>
      </c>
      <c r="L41" s="3" t="s">
        <v>74</v>
      </c>
      <c r="M41" s="41">
        <v>3.85E-2</v>
      </c>
      <c r="N41" s="41">
        <v>1.4500000000009941E-2</v>
      </c>
      <c r="O41" s="10">
        <v>948267.17597400001</v>
      </c>
      <c r="P41" s="10">
        <v>120.57</v>
      </c>
      <c r="Q41" s="10">
        <v>1143.32573411</v>
      </c>
      <c r="R41" s="41">
        <v>2.5818503928153299E-3</v>
      </c>
      <c r="S41" s="41">
        <v>1.5748749059474201E-3</v>
      </c>
      <c r="T41" s="41">
        <v>2.3988694409664599E-4</v>
      </c>
    </row>
    <row r="42" spans="2:20" ht="15" x14ac:dyDescent="0.25">
      <c r="B42" s="11" t="s">
        <v>321</v>
      </c>
      <c r="C42" s="3" t="s">
        <v>322</v>
      </c>
      <c r="D42" s="3" t="s">
        <v>135</v>
      </c>
      <c r="E42" s="3"/>
      <c r="F42" s="3" t="s">
        <v>285</v>
      </c>
      <c r="G42" s="3" t="s">
        <v>258</v>
      </c>
      <c r="H42" s="3" t="s">
        <v>86</v>
      </c>
      <c r="I42" s="3" t="s">
        <v>73</v>
      </c>
      <c r="J42" s="3"/>
      <c r="K42" s="10">
        <v>1.1499999999983688</v>
      </c>
      <c r="L42" s="3" t="s">
        <v>74</v>
      </c>
      <c r="M42" s="41">
        <v>5.2499999999999998E-2</v>
      </c>
      <c r="N42" s="41">
        <v>1.0000000000009333E-2</v>
      </c>
      <c r="O42" s="10">
        <v>667400.53243200004</v>
      </c>
      <c r="P42" s="10">
        <v>130.21</v>
      </c>
      <c r="Q42" s="10">
        <v>869.02223340900002</v>
      </c>
      <c r="R42" s="41">
        <v>8.6227458970542636E-3</v>
      </c>
      <c r="S42" s="41">
        <v>1.1970353393397355E-3</v>
      </c>
      <c r="T42" s="41">
        <v>1.8233394185499066E-4</v>
      </c>
    </row>
    <row r="43" spans="2:20" ht="15" x14ac:dyDescent="0.25">
      <c r="B43" s="11" t="s">
        <v>323</v>
      </c>
      <c r="C43" s="3" t="s">
        <v>324</v>
      </c>
      <c r="D43" s="3" t="s">
        <v>135</v>
      </c>
      <c r="E43" s="3"/>
      <c r="F43" s="3" t="s">
        <v>285</v>
      </c>
      <c r="G43" s="3" t="s">
        <v>258</v>
      </c>
      <c r="H43" s="3" t="s">
        <v>86</v>
      </c>
      <c r="I43" s="3" t="s">
        <v>73</v>
      </c>
      <c r="J43" s="3"/>
      <c r="K43" s="10">
        <v>2.449999999998703</v>
      </c>
      <c r="L43" s="3" t="s">
        <v>74</v>
      </c>
      <c r="M43" s="41">
        <v>2.7999999999999997E-2</v>
      </c>
      <c r="N43" s="41">
        <v>7.6999999999974944E-3</v>
      </c>
      <c r="O43" s="10">
        <v>848158.73894999991</v>
      </c>
      <c r="P43" s="10">
        <v>107.21</v>
      </c>
      <c r="Q43" s="10">
        <v>909.31098415399993</v>
      </c>
      <c r="R43" s="41">
        <v>8.6235920802860697E-4</v>
      </c>
      <c r="S43" s="41">
        <v>1.2525311098339263E-3</v>
      </c>
      <c r="T43" s="41">
        <v>1.9078712803750306E-4</v>
      </c>
    </row>
    <row r="44" spans="2:20" ht="15" x14ac:dyDescent="0.25">
      <c r="B44" s="11" t="s">
        <v>325</v>
      </c>
      <c r="C44" s="3" t="s">
        <v>326</v>
      </c>
      <c r="D44" s="3" t="s">
        <v>135</v>
      </c>
      <c r="E44" s="3"/>
      <c r="F44" s="3" t="s">
        <v>285</v>
      </c>
      <c r="G44" s="3" t="s">
        <v>258</v>
      </c>
      <c r="H44" s="3" t="s">
        <v>86</v>
      </c>
      <c r="I44" s="3" t="s">
        <v>87</v>
      </c>
      <c r="J44" s="3"/>
      <c r="K44" s="10">
        <v>2.0100000000000535</v>
      </c>
      <c r="L44" s="3" t="s">
        <v>74</v>
      </c>
      <c r="M44" s="41">
        <v>3.1E-2</v>
      </c>
      <c r="N44" s="41">
        <v>7.6999999999989317E-3</v>
      </c>
      <c r="O44" s="10">
        <v>1946244.507059</v>
      </c>
      <c r="P44" s="10">
        <v>112.61</v>
      </c>
      <c r="Q44" s="10">
        <v>2191.6659396099999</v>
      </c>
      <c r="R44" s="41">
        <v>2.2628460923825146E-3</v>
      </c>
      <c r="S44" s="41">
        <v>3.0189119229423228E-3</v>
      </c>
      <c r="T44" s="41">
        <v>4.5984449492253297E-4</v>
      </c>
    </row>
    <row r="45" spans="2:20" ht="15" x14ac:dyDescent="0.25">
      <c r="B45" s="11" t="s">
        <v>327</v>
      </c>
      <c r="C45" s="3" t="s">
        <v>328</v>
      </c>
      <c r="D45" s="3" t="s">
        <v>135</v>
      </c>
      <c r="E45" s="3"/>
      <c r="F45" s="3" t="s">
        <v>329</v>
      </c>
      <c r="G45" s="3" t="s">
        <v>258</v>
      </c>
      <c r="H45" s="3" t="s">
        <v>86</v>
      </c>
      <c r="I45" s="3" t="s">
        <v>73</v>
      </c>
      <c r="J45" s="3"/>
      <c r="K45" s="10">
        <v>3.7199999999997901</v>
      </c>
      <c r="L45" s="3" t="s">
        <v>74</v>
      </c>
      <c r="M45" s="41">
        <v>3.85E-2</v>
      </c>
      <c r="N45" s="41">
        <v>8.3999999999984989E-3</v>
      </c>
      <c r="O45" s="10">
        <v>2372779.2306550001</v>
      </c>
      <c r="P45" s="10">
        <v>119.25</v>
      </c>
      <c r="Q45" s="10">
        <v>2829.5392326719998</v>
      </c>
      <c r="R45" s="41">
        <v>5.5707804529233473E-3</v>
      </c>
      <c r="S45" s="41">
        <v>3.8975509778039516E-3</v>
      </c>
      <c r="T45" s="41">
        <v>5.9367991069984069E-4</v>
      </c>
    </row>
    <row r="46" spans="2:20" ht="15" x14ac:dyDescent="0.25">
      <c r="B46" s="11" t="s">
        <v>330</v>
      </c>
      <c r="C46" s="3" t="s">
        <v>331</v>
      </c>
      <c r="D46" s="3" t="s">
        <v>135</v>
      </c>
      <c r="E46" s="3"/>
      <c r="F46" s="3" t="s">
        <v>332</v>
      </c>
      <c r="G46" s="3" t="s">
        <v>258</v>
      </c>
      <c r="H46" s="3" t="s">
        <v>86</v>
      </c>
      <c r="I46" s="3" t="s">
        <v>73</v>
      </c>
      <c r="J46" s="3"/>
      <c r="K46" s="10">
        <v>0.19000000000074682</v>
      </c>
      <c r="L46" s="3" t="s">
        <v>74</v>
      </c>
      <c r="M46" s="41">
        <v>4.2900000000000001E-2</v>
      </c>
      <c r="N46" s="41">
        <v>3.8900000000009038E-2</v>
      </c>
      <c r="O46" s="10">
        <v>198920.82496700002</v>
      </c>
      <c r="P46" s="10">
        <v>119.54</v>
      </c>
      <c r="Q46" s="10">
        <v>237.78995431500002</v>
      </c>
      <c r="R46" s="41">
        <v>7.0073575246353643E-4</v>
      </c>
      <c r="S46" s="41">
        <v>3.2754395424204385E-4</v>
      </c>
      <c r="T46" s="41">
        <v>4.9891910743975529E-5</v>
      </c>
    </row>
    <row r="47" spans="2:20" ht="15" x14ac:dyDescent="0.25">
      <c r="B47" s="11" t="s">
        <v>333</v>
      </c>
      <c r="C47" s="3" t="s">
        <v>334</v>
      </c>
      <c r="D47" s="3" t="s">
        <v>135</v>
      </c>
      <c r="E47" s="3"/>
      <c r="F47" s="3" t="s">
        <v>332</v>
      </c>
      <c r="G47" s="3" t="s">
        <v>258</v>
      </c>
      <c r="H47" s="3" t="s">
        <v>86</v>
      </c>
      <c r="I47" s="3" t="s">
        <v>73</v>
      </c>
      <c r="J47" s="3"/>
      <c r="K47" s="10">
        <v>3.1899999999997006</v>
      </c>
      <c r="L47" s="3" t="s">
        <v>74</v>
      </c>
      <c r="M47" s="41">
        <v>4.7500000000000001E-2</v>
      </c>
      <c r="N47" s="41">
        <v>7.9999999999996168E-3</v>
      </c>
      <c r="O47" s="10">
        <v>2243585.7399630002</v>
      </c>
      <c r="P47" s="10">
        <v>132.66999999999999</v>
      </c>
      <c r="Q47" s="10">
        <v>2976.5652013560002</v>
      </c>
      <c r="R47" s="41">
        <v>5.1534247889737693E-3</v>
      </c>
      <c r="S47" s="41">
        <v>4.1000720106951485E-3</v>
      </c>
      <c r="T47" s="41">
        <v>6.2452817141699232E-4</v>
      </c>
    </row>
    <row r="48" spans="2:20" ht="15" x14ac:dyDescent="0.25">
      <c r="B48" s="11" t="s">
        <v>335</v>
      </c>
      <c r="C48" s="3" t="s">
        <v>336</v>
      </c>
      <c r="D48" s="3" t="s">
        <v>135</v>
      </c>
      <c r="E48" s="3"/>
      <c r="F48" s="3" t="s">
        <v>332</v>
      </c>
      <c r="G48" s="3" t="s">
        <v>258</v>
      </c>
      <c r="H48" s="3" t="s">
        <v>86</v>
      </c>
      <c r="I48" s="3" t="s">
        <v>73</v>
      </c>
      <c r="J48" s="3"/>
      <c r="K48" s="10">
        <v>0.73000000000122556</v>
      </c>
      <c r="L48" s="3" t="s">
        <v>74</v>
      </c>
      <c r="M48" s="41">
        <v>5.5E-2</v>
      </c>
      <c r="N48" s="41">
        <v>1.1800000000003162E-2</v>
      </c>
      <c r="O48" s="10">
        <v>856050.167028</v>
      </c>
      <c r="P48" s="10">
        <v>132.62</v>
      </c>
      <c r="Q48" s="10">
        <v>1135.293731755</v>
      </c>
      <c r="R48" s="41">
        <v>5.3503135439249994E-3</v>
      </c>
      <c r="S48" s="41">
        <v>1.5638112181670986E-3</v>
      </c>
      <c r="T48" s="41">
        <v>2.3820170913478459E-4</v>
      </c>
    </row>
    <row r="49" spans="2:20" ht="15" x14ac:dyDescent="0.25">
      <c r="B49" s="11" t="s">
        <v>337</v>
      </c>
      <c r="C49" s="3" t="s">
        <v>338</v>
      </c>
      <c r="D49" s="3" t="s">
        <v>135</v>
      </c>
      <c r="E49" s="3"/>
      <c r="F49" s="3" t="s">
        <v>332</v>
      </c>
      <c r="G49" s="3" t="s">
        <v>258</v>
      </c>
      <c r="H49" s="3" t="s">
        <v>86</v>
      </c>
      <c r="I49" s="3" t="s">
        <v>73</v>
      </c>
      <c r="J49" s="3"/>
      <c r="K49" s="10">
        <v>1.8799999999999539</v>
      </c>
      <c r="L49" s="3" t="s">
        <v>74</v>
      </c>
      <c r="M49" s="41">
        <v>5.2499999999999998E-2</v>
      </c>
      <c r="N49" s="41">
        <v>8.7999999999972146E-3</v>
      </c>
      <c r="O49" s="10">
        <v>2431709.2590219998</v>
      </c>
      <c r="P49" s="10">
        <v>132.72</v>
      </c>
      <c r="Q49" s="10">
        <v>3227.3645288099997</v>
      </c>
      <c r="R49" s="41">
        <v>6.7547479417277775E-3</v>
      </c>
      <c r="S49" s="41">
        <v>4.4455357359066312E-3</v>
      </c>
      <c r="T49" s="41">
        <v>6.7714964441415804E-4</v>
      </c>
    </row>
    <row r="50" spans="2:20" ht="15" x14ac:dyDescent="0.25">
      <c r="B50" s="11" t="s">
        <v>339</v>
      </c>
      <c r="C50" s="3" t="s">
        <v>340</v>
      </c>
      <c r="D50" s="3" t="s">
        <v>135</v>
      </c>
      <c r="E50" s="3"/>
      <c r="F50" s="3" t="s">
        <v>341</v>
      </c>
      <c r="G50" s="3" t="s">
        <v>299</v>
      </c>
      <c r="H50" s="3" t="s">
        <v>86</v>
      </c>
      <c r="I50" s="3" t="s">
        <v>73</v>
      </c>
      <c r="J50" s="3"/>
      <c r="K50" s="10">
        <v>0.9999999999890925</v>
      </c>
      <c r="L50" s="3" t="s">
        <v>74</v>
      </c>
      <c r="M50" s="41">
        <v>0.04</v>
      </c>
      <c r="N50" s="41">
        <v>7.5000000000294449E-3</v>
      </c>
      <c r="O50" s="10">
        <v>182843.165908</v>
      </c>
      <c r="P50" s="10">
        <v>122.9</v>
      </c>
      <c r="Q50" s="10">
        <v>224.71425110199999</v>
      </c>
      <c r="R50" s="41">
        <v>7.3147998637560097E-3</v>
      </c>
      <c r="S50" s="41">
        <v>3.0953281686149696E-4</v>
      </c>
      <c r="T50" s="41">
        <v>4.714843144310685E-5</v>
      </c>
    </row>
    <row r="51" spans="2:20" ht="15" x14ac:dyDescent="0.25">
      <c r="B51" s="11" t="s">
        <v>342</v>
      </c>
      <c r="C51" s="3" t="s">
        <v>343</v>
      </c>
      <c r="D51" s="3" t="s">
        <v>135</v>
      </c>
      <c r="E51" s="3"/>
      <c r="F51" s="3" t="s">
        <v>341</v>
      </c>
      <c r="G51" s="3" t="s">
        <v>299</v>
      </c>
      <c r="H51" s="3" t="s">
        <v>86</v>
      </c>
      <c r="I51" s="3" t="s">
        <v>73</v>
      </c>
      <c r="J51" s="3"/>
      <c r="K51" s="10">
        <v>3.0199999999991589</v>
      </c>
      <c r="L51" s="3" t="s">
        <v>74</v>
      </c>
      <c r="M51" s="41">
        <v>3.6400000000000002E-2</v>
      </c>
      <c r="N51" s="41">
        <v>1.1100000000002969E-2</v>
      </c>
      <c r="O51" s="10">
        <v>255814.15748299996</v>
      </c>
      <c r="P51" s="10">
        <v>117.48</v>
      </c>
      <c r="Q51" s="10">
        <v>300.53047236900005</v>
      </c>
      <c r="R51" s="41">
        <v>2.3203098184399092E-3</v>
      </c>
      <c r="S51" s="41">
        <v>4.139659287691031E-4</v>
      </c>
      <c r="T51" s="41">
        <v>6.3055815568290879E-5</v>
      </c>
    </row>
    <row r="52" spans="2:20" ht="15" x14ac:dyDescent="0.25">
      <c r="B52" s="11" t="s">
        <v>344</v>
      </c>
      <c r="C52" s="3" t="s">
        <v>345</v>
      </c>
      <c r="D52" s="3" t="s">
        <v>135</v>
      </c>
      <c r="E52" s="3"/>
      <c r="F52" s="3" t="s">
        <v>346</v>
      </c>
      <c r="G52" s="3" t="s">
        <v>347</v>
      </c>
      <c r="H52" s="3" t="s">
        <v>86</v>
      </c>
      <c r="I52" s="3" t="s">
        <v>87</v>
      </c>
      <c r="J52" s="3"/>
      <c r="K52" s="10">
        <v>8.9599999999999618</v>
      </c>
      <c r="L52" s="3" t="s">
        <v>74</v>
      </c>
      <c r="M52" s="41">
        <v>3.8185999999999998E-2</v>
      </c>
      <c r="N52" s="41">
        <v>2.6000000000000863E-2</v>
      </c>
      <c r="O52" s="10">
        <v>7918121.7276849998</v>
      </c>
      <c r="P52" s="10">
        <v>112.62</v>
      </c>
      <c r="Q52" s="10">
        <v>8917.3886896249987</v>
      </c>
      <c r="R52" s="41">
        <v>2.8512985768158923E-3</v>
      </c>
      <c r="S52" s="41">
        <v>1.2283263863383487E-2</v>
      </c>
      <c r="T52" s="41">
        <v>1.8710023384029988E-3</v>
      </c>
    </row>
    <row r="53" spans="2:20" ht="15" x14ac:dyDescent="0.25">
      <c r="B53" s="11" t="s">
        <v>348</v>
      </c>
      <c r="C53" s="3" t="s">
        <v>349</v>
      </c>
      <c r="D53" s="3" t="s">
        <v>135</v>
      </c>
      <c r="E53" s="3"/>
      <c r="F53" s="3" t="s">
        <v>350</v>
      </c>
      <c r="G53" s="3" t="s">
        <v>299</v>
      </c>
      <c r="H53" s="3" t="s">
        <v>86</v>
      </c>
      <c r="I53" s="3" t="s">
        <v>73</v>
      </c>
      <c r="J53" s="3"/>
      <c r="K53" s="10">
        <v>5.6600000000004824</v>
      </c>
      <c r="L53" s="3" t="s">
        <v>74</v>
      </c>
      <c r="M53" s="41">
        <v>3.0499999999999999E-2</v>
      </c>
      <c r="N53" s="41">
        <v>1.6500000000004823E-2</v>
      </c>
      <c r="O53" s="10">
        <v>530006.01628900005</v>
      </c>
      <c r="P53" s="10">
        <v>109.22</v>
      </c>
      <c r="Q53" s="10">
        <v>578.87257093800008</v>
      </c>
      <c r="R53" s="41">
        <v>1.9984905771447069E-3</v>
      </c>
      <c r="S53" s="41">
        <v>7.9736846509554185E-4</v>
      </c>
      <c r="T53" s="41">
        <v>1.2145617641658505E-4</v>
      </c>
    </row>
    <row r="54" spans="2:20" ht="15" x14ac:dyDescent="0.25">
      <c r="B54" s="11" t="s">
        <v>351</v>
      </c>
      <c r="C54" s="3" t="s">
        <v>352</v>
      </c>
      <c r="D54" s="3" t="s">
        <v>135</v>
      </c>
      <c r="E54" s="3"/>
      <c r="F54" s="3" t="s">
        <v>350</v>
      </c>
      <c r="G54" s="3" t="s">
        <v>299</v>
      </c>
      <c r="H54" s="3" t="s">
        <v>86</v>
      </c>
      <c r="I54" s="3" t="s">
        <v>73</v>
      </c>
      <c r="J54" s="3"/>
      <c r="K54" s="10">
        <v>2.9800000000003983</v>
      </c>
      <c r="L54" s="3" t="s">
        <v>74</v>
      </c>
      <c r="M54" s="41">
        <v>0.03</v>
      </c>
      <c r="N54" s="41">
        <v>1.1799999999999811E-2</v>
      </c>
      <c r="O54" s="10">
        <v>2254660.179066</v>
      </c>
      <c r="P54" s="10">
        <v>112.89</v>
      </c>
      <c r="Q54" s="10">
        <v>2545.2858758810003</v>
      </c>
      <c r="R54" s="41">
        <v>2.1447960757245811E-3</v>
      </c>
      <c r="S54" s="41">
        <v>3.5060059743234353E-3</v>
      </c>
      <c r="T54" s="41">
        <v>5.3403927892233015E-4</v>
      </c>
    </row>
    <row r="55" spans="2:20" ht="15" x14ac:dyDescent="0.25">
      <c r="B55" s="11" t="s">
        <v>353</v>
      </c>
      <c r="C55" s="3" t="s">
        <v>354</v>
      </c>
      <c r="D55" s="3" t="s">
        <v>135</v>
      </c>
      <c r="E55" s="3"/>
      <c r="F55" s="3" t="s">
        <v>276</v>
      </c>
      <c r="G55" s="3" t="s">
        <v>258</v>
      </c>
      <c r="H55" s="3" t="s">
        <v>86</v>
      </c>
      <c r="I55" s="3" t="s">
        <v>73</v>
      </c>
      <c r="J55" s="3"/>
      <c r="K55" s="10">
        <v>3.1999999999998088</v>
      </c>
      <c r="L55" s="3" t="s">
        <v>74</v>
      </c>
      <c r="M55" s="41">
        <v>6.5000000000000002E-2</v>
      </c>
      <c r="N55" s="41">
        <v>1.1300000000001408E-2</v>
      </c>
      <c r="O55" s="10">
        <v>3736279.1476340001</v>
      </c>
      <c r="P55" s="10">
        <v>130.1</v>
      </c>
      <c r="Q55" s="10">
        <v>4860.8991709799993</v>
      </c>
      <c r="R55" s="41">
        <v>2.3722407286565078E-3</v>
      </c>
      <c r="S55" s="41">
        <v>6.6956492767795061E-3</v>
      </c>
      <c r="T55" s="41">
        <v>1.0198897942203793E-3</v>
      </c>
    </row>
    <row r="56" spans="2:20" ht="15" x14ac:dyDescent="0.25">
      <c r="B56" s="11" t="s">
        <v>355</v>
      </c>
      <c r="C56" s="3" t="s">
        <v>356</v>
      </c>
      <c r="D56" s="3" t="s">
        <v>135</v>
      </c>
      <c r="E56" s="3"/>
      <c r="F56" s="3"/>
      <c r="G56" s="3" t="s">
        <v>258</v>
      </c>
      <c r="H56" s="3" t="s">
        <v>357</v>
      </c>
      <c r="I56" s="3" t="s">
        <v>87</v>
      </c>
      <c r="J56" s="3"/>
      <c r="K56" s="10">
        <v>4.5600000000003833</v>
      </c>
      <c r="L56" s="3" t="s">
        <v>74</v>
      </c>
      <c r="M56" s="41">
        <v>9.4999999999999998E-3</v>
      </c>
      <c r="N56" s="41">
        <v>9.7999999999943358E-3</v>
      </c>
      <c r="O56" s="10">
        <v>1398916.041244</v>
      </c>
      <c r="P56" s="10">
        <v>99.57</v>
      </c>
      <c r="Q56" s="10">
        <v>1392.9007022660001</v>
      </c>
      <c r="R56" s="41">
        <v>3.2409924223505207E-3</v>
      </c>
      <c r="S56" s="41">
        <v>1.9186521365084665E-3</v>
      </c>
      <c r="T56" s="41">
        <v>2.9225152808859563E-4</v>
      </c>
    </row>
    <row r="57" spans="2:20" ht="15" x14ac:dyDescent="0.25">
      <c r="B57" s="11" t="s">
        <v>358</v>
      </c>
      <c r="C57" s="3" t="s">
        <v>359</v>
      </c>
      <c r="D57" s="3" t="s">
        <v>135</v>
      </c>
      <c r="E57" s="3"/>
      <c r="F57" s="3" t="s">
        <v>360</v>
      </c>
      <c r="G57" s="3" t="s">
        <v>258</v>
      </c>
      <c r="H57" s="3" t="s">
        <v>357</v>
      </c>
      <c r="I57" s="3" t="s">
        <v>87</v>
      </c>
      <c r="J57" s="3"/>
      <c r="K57" s="10">
        <v>1.0800000000005967</v>
      </c>
      <c r="L57" s="3" t="s">
        <v>74</v>
      </c>
      <c r="M57" s="41">
        <v>1.6E-2</v>
      </c>
      <c r="N57" s="41">
        <v>7.0000000000029327E-3</v>
      </c>
      <c r="O57" s="10">
        <v>1155952.663655</v>
      </c>
      <c r="P57" s="10">
        <v>102.72</v>
      </c>
      <c r="Q57" s="10">
        <v>1187.3945760940001</v>
      </c>
      <c r="R57" s="41">
        <v>2.2632001067800396E-3</v>
      </c>
      <c r="S57" s="41">
        <v>1.6355775660067508E-3</v>
      </c>
      <c r="T57" s="41">
        <v>2.4913325030495413E-4</v>
      </c>
    </row>
    <row r="58" spans="2:20" ht="15" x14ac:dyDescent="0.25">
      <c r="B58" s="11" t="s">
        <v>361</v>
      </c>
      <c r="C58" s="3" t="s">
        <v>362</v>
      </c>
      <c r="D58" s="3" t="s">
        <v>135</v>
      </c>
      <c r="E58" s="3"/>
      <c r="F58" s="3" t="s">
        <v>363</v>
      </c>
      <c r="G58" s="3" t="s">
        <v>364</v>
      </c>
      <c r="H58" s="3" t="s">
        <v>357</v>
      </c>
      <c r="I58" s="3" t="s">
        <v>73</v>
      </c>
      <c r="J58" s="3"/>
      <c r="K58" s="10">
        <v>8.9300000000000832</v>
      </c>
      <c r="L58" s="3" t="s">
        <v>74</v>
      </c>
      <c r="M58" s="41">
        <v>5.1500000000000004E-2</v>
      </c>
      <c r="N58" s="41">
        <v>4.2700000000000203E-2</v>
      </c>
      <c r="O58" s="10">
        <v>7315737.7086709999</v>
      </c>
      <c r="P58" s="10">
        <v>129.56</v>
      </c>
      <c r="Q58" s="10">
        <v>9478.2697752409986</v>
      </c>
      <c r="R58" s="41">
        <v>2.0601780863849901E-3</v>
      </c>
      <c r="S58" s="41">
        <v>1.3055849943276795E-2</v>
      </c>
      <c r="T58" s="41">
        <v>1.9886836304582049E-3</v>
      </c>
    </row>
    <row r="59" spans="2:20" ht="15" x14ac:dyDescent="0.25">
      <c r="B59" s="11" t="s">
        <v>365</v>
      </c>
      <c r="C59" s="3" t="s">
        <v>366</v>
      </c>
      <c r="D59" s="3" t="s">
        <v>135</v>
      </c>
      <c r="E59" s="3"/>
      <c r="F59" s="3" t="s">
        <v>367</v>
      </c>
      <c r="G59" s="3" t="s">
        <v>299</v>
      </c>
      <c r="H59" s="3" t="s">
        <v>357</v>
      </c>
      <c r="I59" s="3" t="s">
        <v>87</v>
      </c>
      <c r="J59" s="3"/>
      <c r="K59" s="10">
        <v>1.1600000000006228</v>
      </c>
      <c r="L59" s="3" t="s">
        <v>74</v>
      </c>
      <c r="M59" s="41">
        <v>4.2500000000000003E-2</v>
      </c>
      <c r="N59" s="41">
        <v>1.0800000000000129E-2</v>
      </c>
      <c r="O59" s="10">
        <v>1423552.5404980001</v>
      </c>
      <c r="P59" s="10">
        <v>128.24</v>
      </c>
      <c r="Q59" s="10">
        <v>1825.5637781389996</v>
      </c>
      <c r="R59" s="41">
        <v>2.3579498041740722E-3</v>
      </c>
      <c r="S59" s="41">
        <v>2.5146242209230863E-3</v>
      </c>
      <c r="T59" s="41">
        <v>3.8303075223981506E-4</v>
      </c>
    </row>
    <row r="60" spans="2:20" ht="15" x14ac:dyDescent="0.25">
      <c r="B60" s="11" t="s">
        <v>368</v>
      </c>
      <c r="C60" s="3" t="s">
        <v>369</v>
      </c>
      <c r="D60" s="3" t="s">
        <v>135</v>
      </c>
      <c r="E60" s="3"/>
      <c r="F60" s="3" t="s">
        <v>370</v>
      </c>
      <c r="G60" s="3" t="s">
        <v>299</v>
      </c>
      <c r="H60" s="3" t="s">
        <v>357</v>
      </c>
      <c r="I60" s="3" t="s">
        <v>87</v>
      </c>
      <c r="J60" s="3"/>
      <c r="K60" s="10">
        <v>1.4800000000007056</v>
      </c>
      <c r="L60" s="3" t="s">
        <v>74</v>
      </c>
      <c r="M60" s="41">
        <v>4.9500000000000002E-2</v>
      </c>
      <c r="N60" s="41">
        <v>1.0000000000004344E-2</v>
      </c>
      <c r="O60" s="10">
        <v>997997.65500300005</v>
      </c>
      <c r="P60" s="10">
        <v>127.29</v>
      </c>
      <c r="Q60" s="10">
        <v>1270.3512150290001</v>
      </c>
      <c r="R60" s="41">
        <v>2.5791178031958446E-3</v>
      </c>
      <c r="S60" s="41">
        <v>1.7498462516864022E-3</v>
      </c>
      <c r="T60" s="41">
        <v>2.6653880150785512E-4</v>
      </c>
    </row>
    <row r="61" spans="2:20" ht="15" x14ac:dyDescent="0.25">
      <c r="B61" s="11" t="s">
        <v>371</v>
      </c>
      <c r="C61" s="3" t="s">
        <v>372</v>
      </c>
      <c r="D61" s="3" t="s">
        <v>135</v>
      </c>
      <c r="E61" s="3"/>
      <c r="F61" s="3" t="s">
        <v>370</v>
      </c>
      <c r="G61" s="3" t="s">
        <v>299</v>
      </c>
      <c r="H61" s="3" t="s">
        <v>357</v>
      </c>
      <c r="I61" s="3" t="s">
        <v>87</v>
      </c>
      <c r="J61" s="3"/>
      <c r="K61" s="10">
        <v>3.9500000000007045</v>
      </c>
      <c r="L61" s="3" t="s">
        <v>74</v>
      </c>
      <c r="M61" s="41">
        <v>4.8000000000000001E-2</v>
      </c>
      <c r="N61" s="41">
        <v>1.2299999999995303E-2</v>
      </c>
      <c r="O61" s="10">
        <v>932610.69416299998</v>
      </c>
      <c r="P61" s="10">
        <v>118.14</v>
      </c>
      <c r="Q61" s="10">
        <v>1101.7862740829999</v>
      </c>
      <c r="R61" s="41">
        <v>6.8597215111735829E-4</v>
      </c>
      <c r="S61" s="41">
        <v>1.5176563449971999E-3</v>
      </c>
      <c r="T61" s="41">
        <v>2.3117134028575239E-4</v>
      </c>
    </row>
    <row r="62" spans="2:20" ht="15" x14ac:dyDescent="0.25">
      <c r="B62" s="11" t="s">
        <v>373</v>
      </c>
      <c r="C62" s="3" t="s">
        <v>374</v>
      </c>
      <c r="D62" s="3" t="s">
        <v>135</v>
      </c>
      <c r="E62" s="3"/>
      <c r="F62" s="3" t="s">
        <v>370</v>
      </c>
      <c r="G62" s="3" t="s">
        <v>299</v>
      </c>
      <c r="H62" s="3" t="s">
        <v>357</v>
      </c>
      <c r="I62" s="3" t="s">
        <v>87</v>
      </c>
      <c r="J62" s="3"/>
      <c r="K62" s="10">
        <v>2.4400000000004689</v>
      </c>
      <c r="L62" s="3" t="s">
        <v>74</v>
      </c>
      <c r="M62" s="41">
        <v>4.9000000000000002E-2</v>
      </c>
      <c r="N62" s="41">
        <v>8.7000000000066278E-3</v>
      </c>
      <c r="O62" s="10">
        <v>829406.18268499989</v>
      </c>
      <c r="P62" s="10">
        <v>117.63</v>
      </c>
      <c r="Q62" s="10">
        <v>975.63049273800004</v>
      </c>
      <c r="R62" s="41">
        <v>2.0933633357757071E-3</v>
      </c>
      <c r="S62" s="41">
        <v>1.3438829676008727E-3</v>
      </c>
      <c r="T62" s="41">
        <v>2.0470195893264711E-4</v>
      </c>
    </row>
    <row r="63" spans="2:20" ht="15" x14ac:dyDescent="0.25">
      <c r="B63" s="11" t="s">
        <v>375</v>
      </c>
      <c r="C63" s="3" t="s">
        <v>376</v>
      </c>
      <c r="D63" s="3" t="s">
        <v>135</v>
      </c>
      <c r="E63" s="3"/>
      <c r="F63" s="3" t="s">
        <v>370</v>
      </c>
      <c r="G63" s="3" t="s">
        <v>299</v>
      </c>
      <c r="H63" s="3" t="s">
        <v>357</v>
      </c>
      <c r="I63" s="3" t="s">
        <v>87</v>
      </c>
      <c r="J63" s="3"/>
      <c r="K63" s="10">
        <v>7.7100000000346212</v>
      </c>
      <c r="L63" s="3" t="s">
        <v>74</v>
      </c>
      <c r="M63" s="41">
        <v>3.2000000000000001E-2</v>
      </c>
      <c r="N63" s="41">
        <v>2.5700000000115405E-2</v>
      </c>
      <c r="O63" s="10">
        <v>11657.633678</v>
      </c>
      <c r="P63" s="10">
        <v>106.49</v>
      </c>
      <c r="Q63" s="10">
        <v>12.414214101999999</v>
      </c>
      <c r="R63" s="41">
        <v>2.5692094392432741E-5</v>
      </c>
      <c r="S63" s="41">
        <v>1.7099968699224073E-5</v>
      </c>
      <c r="T63" s="41">
        <v>2.6046889311106441E-6</v>
      </c>
    </row>
    <row r="64" spans="2:20" ht="15" x14ac:dyDescent="0.25">
      <c r="B64" s="11" t="s">
        <v>377</v>
      </c>
      <c r="C64" s="3" t="s">
        <v>378</v>
      </c>
      <c r="D64" s="3" t="s">
        <v>135</v>
      </c>
      <c r="E64" s="3"/>
      <c r="F64" s="3" t="s">
        <v>285</v>
      </c>
      <c r="G64" s="3" t="s">
        <v>258</v>
      </c>
      <c r="H64" s="3" t="s">
        <v>357</v>
      </c>
      <c r="I64" s="3" t="s">
        <v>87</v>
      </c>
      <c r="J64" s="3"/>
      <c r="K64" s="10">
        <v>0.27000000000049323</v>
      </c>
      <c r="L64" s="3" t="s">
        <v>74</v>
      </c>
      <c r="M64" s="41">
        <v>4.2999999999999997E-2</v>
      </c>
      <c r="N64" s="41">
        <v>3.1999999999992916E-2</v>
      </c>
      <c r="O64" s="10">
        <v>376167.81703699997</v>
      </c>
      <c r="P64" s="10">
        <v>117.15</v>
      </c>
      <c r="Q64" s="10">
        <v>440.68059757700001</v>
      </c>
      <c r="R64" s="41">
        <v>5.3738152100410077E-3</v>
      </c>
      <c r="S64" s="41">
        <v>6.0701582581115863E-4</v>
      </c>
      <c r="T64" s="41">
        <v>9.2461420854592259E-5</v>
      </c>
    </row>
    <row r="65" spans="2:20" ht="15" x14ac:dyDescent="0.25">
      <c r="B65" s="11" t="s">
        <v>379</v>
      </c>
      <c r="C65" s="3" t="s">
        <v>380</v>
      </c>
      <c r="D65" s="3" t="s">
        <v>135</v>
      </c>
      <c r="E65" s="3"/>
      <c r="F65" s="3" t="s">
        <v>381</v>
      </c>
      <c r="G65" s="3" t="s">
        <v>299</v>
      </c>
      <c r="H65" s="3" t="s">
        <v>357</v>
      </c>
      <c r="I65" s="3" t="s">
        <v>73</v>
      </c>
      <c r="J65" s="3"/>
      <c r="K65" s="10">
        <v>6.9699999999998612</v>
      </c>
      <c r="L65" s="3" t="s">
        <v>74</v>
      </c>
      <c r="M65" s="41">
        <v>3.3000000000000002E-2</v>
      </c>
      <c r="N65" s="41">
        <v>2.8699999999997422E-2</v>
      </c>
      <c r="O65" s="10">
        <v>1119132.7910279999</v>
      </c>
      <c r="P65" s="10">
        <v>104.63</v>
      </c>
      <c r="Q65" s="10">
        <v>1170.9486393300001</v>
      </c>
      <c r="R65" s="41">
        <v>7.1322899304410853E-3</v>
      </c>
      <c r="S65" s="41">
        <v>1.6129240978465303E-3</v>
      </c>
      <c r="T65" s="41">
        <v>2.4568264528888347E-4</v>
      </c>
    </row>
    <row r="66" spans="2:20" ht="15" x14ac:dyDescent="0.25">
      <c r="B66" s="11" t="s">
        <v>382</v>
      </c>
      <c r="C66" s="3" t="s">
        <v>383</v>
      </c>
      <c r="D66" s="3" t="s">
        <v>135</v>
      </c>
      <c r="E66" s="3"/>
      <c r="F66" s="3" t="s">
        <v>381</v>
      </c>
      <c r="G66" s="3" t="s">
        <v>299</v>
      </c>
      <c r="H66" s="3" t="s">
        <v>357</v>
      </c>
      <c r="I66" s="3" t="s">
        <v>73</v>
      </c>
      <c r="J66" s="3"/>
      <c r="K66" s="10">
        <v>1.94981689495182</v>
      </c>
      <c r="L66" s="3" t="s">
        <v>74</v>
      </c>
      <c r="M66" s="41">
        <v>4.8000000000000001E-2</v>
      </c>
      <c r="N66" s="41">
        <v>9.90056353508789E-3</v>
      </c>
      <c r="O66" s="10">
        <v>3.2640000000000004E-3</v>
      </c>
      <c r="P66" s="10">
        <v>114.32</v>
      </c>
      <c r="Q66" s="10">
        <v>3.7309999999999999E-6</v>
      </c>
      <c r="R66" s="41">
        <v>1.4275717284814556E-11</v>
      </c>
      <c r="S66" s="41">
        <v>5.1392688004733613E-12</v>
      </c>
      <c r="T66" s="41">
        <v>7.8281994511502528E-13</v>
      </c>
    </row>
    <row r="67" spans="2:20" ht="15" x14ac:dyDescent="0.25">
      <c r="B67" s="11" t="s">
        <v>384</v>
      </c>
      <c r="C67" s="3" t="s">
        <v>385</v>
      </c>
      <c r="D67" s="3" t="s">
        <v>135</v>
      </c>
      <c r="E67" s="3"/>
      <c r="F67" s="3" t="s">
        <v>386</v>
      </c>
      <c r="G67" s="3" t="s">
        <v>299</v>
      </c>
      <c r="H67" s="3" t="s">
        <v>357</v>
      </c>
      <c r="I67" s="3" t="s">
        <v>87</v>
      </c>
      <c r="J67" s="3"/>
      <c r="K67" s="10">
        <v>0.73999999999977284</v>
      </c>
      <c r="L67" s="3" t="s">
        <v>74</v>
      </c>
      <c r="M67" s="41">
        <v>4.5499999999999999E-2</v>
      </c>
      <c r="N67" s="41">
        <v>1.1899999999973975E-2</v>
      </c>
      <c r="O67" s="10">
        <v>646483.86331000004</v>
      </c>
      <c r="P67" s="10">
        <v>124.26</v>
      </c>
      <c r="Q67" s="10">
        <v>803.32084846700002</v>
      </c>
      <c r="R67" s="41">
        <v>2.2856552138634722E-3</v>
      </c>
      <c r="S67" s="41">
        <v>1.1065349164557068E-3</v>
      </c>
      <c r="T67" s="41">
        <v>1.6854880260163294E-4</v>
      </c>
    </row>
    <row r="68" spans="2:20" ht="15" x14ac:dyDescent="0.25">
      <c r="B68" s="11" t="s">
        <v>387</v>
      </c>
      <c r="C68" s="3" t="s">
        <v>388</v>
      </c>
      <c r="D68" s="3" t="s">
        <v>135</v>
      </c>
      <c r="E68" s="3"/>
      <c r="F68" s="3" t="s">
        <v>386</v>
      </c>
      <c r="G68" s="3" t="s">
        <v>299</v>
      </c>
      <c r="H68" s="3" t="s">
        <v>357</v>
      </c>
      <c r="I68" s="3" t="s">
        <v>87</v>
      </c>
      <c r="J68" s="3"/>
      <c r="K68" s="10">
        <v>5.8899999999998238</v>
      </c>
      <c r="L68" s="3" t="s">
        <v>74</v>
      </c>
      <c r="M68" s="41">
        <v>4.7500000000000001E-2</v>
      </c>
      <c r="N68" s="41">
        <v>1.9699999999999031E-2</v>
      </c>
      <c r="O68" s="10">
        <v>1844330.3958400001</v>
      </c>
      <c r="P68" s="10">
        <v>142.25</v>
      </c>
      <c r="Q68" s="10">
        <v>2623.5599879640004</v>
      </c>
      <c r="R68" s="41">
        <v>1.1638378793169925E-3</v>
      </c>
      <c r="S68" s="41">
        <v>3.6138247098133625E-3</v>
      </c>
      <c r="T68" s="41">
        <v>5.5046236552772857E-4</v>
      </c>
    </row>
    <row r="69" spans="2:20" ht="15" x14ac:dyDescent="0.25">
      <c r="B69" s="11" t="s">
        <v>389</v>
      </c>
      <c r="C69" s="3" t="s">
        <v>390</v>
      </c>
      <c r="D69" s="3" t="s">
        <v>135</v>
      </c>
      <c r="E69" s="3"/>
      <c r="F69" s="3" t="s">
        <v>391</v>
      </c>
      <c r="G69" s="3" t="s">
        <v>299</v>
      </c>
      <c r="H69" s="3" t="s">
        <v>357</v>
      </c>
      <c r="I69" s="3" t="s">
        <v>87</v>
      </c>
      <c r="J69" s="3"/>
      <c r="K69" s="10">
        <v>1.2299999999986801</v>
      </c>
      <c r="L69" s="3" t="s">
        <v>74</v>
      </c>
      <c r="M69" s="41">
        <v>4.9500000000000002E-2</v>
      </c>
      <c r="N69" s="41">
        <v>1.250000000000542E-2</v>
      </c>
      <c r="O69" s="10">
        <v>564598.83136099996</v>
      </c>
      <c r="P69" s="10">
        <v>128.46</v>
      </c>
      <c r="Q69" s="10">
        <v>725.28365913499999</v>
      </c>
      <c r="R69" s="41">
        <v>1.1277328978257957E-3</v>
      </c>
      <c r="S69" s="41">
        <v>9.9904253039015314E-4</v>
      </c>
      <c r="T69" s="41">
        <v>1.5217542595467312E-4</v>
      </c>
    </row>
    <row r="70" spans="2:20" ht="15" x14ac:dyDescent="0.25">
      <c r="B70" s="11" t="s">
        <v>392</v>
      </c>
      <c r="C70" s="3" t="s">
        <v>393</v>
      </c>
      <c r="D70" s="3" t="s">
        <v>135</v>
      </c>
      <c r="E70" s="3"/>
      <c r="F70" s="3" t="s">
        <v>391</v>
      </c>
      <c r="G70" s="3" t="s">
        <v>299</v>
      </c>
      <c r="H70" s="3" t="s">
        <v>357</v>
      </c>
      <c r="I70" s="3" t="s">
        <v>87</v>
      </c>
      <c r="J70" s="3"/>
      <c r="K70" s="10">
        <v>1.4600000000010041</v>
      </c>
      <c r="L70" s="3" t="s">
        <v>74</v>
      </c>
      <c r="M70" s="41">
        <v>5.2999999999999999E-2</v>
      </c>
      <c r="N70" s="41">
        <v>1.2299999999981159E-2</v>
      </c>
      <c r="O70" s="10">
        <v>1055286.9791509998</v>
      </c>
      <c r="P70" s="10">
        <v>123.15</v>
      </c>
      <c r="Q70" s="10">
        <v>1299.585914942</v>
      </c>
      <c r="R70" s="41">
        <v>2.2030293318280312E-3</v>
      </c>
      <c r="S70" s="41">
        <v>1.7901156114167912E-3</v>
      </c>
      <c r="T70" s="41">
        <v>2.7267268148141422E-4</v>
      </c>
    </row>
    <row r="71" spans="2:20" ht="15" x14ac:dyDescent="0.25">
      <c r="B71" s="11" t="s">
        <v>394</v>
      </c>
      <c r="C71" s="3" t="s">
        <v>395</v>
      </c>
      <c r="D71" s="3" t="s">
        <v>135</v>
      </c>
      <c r="E71" s="3"/>
      <c r="F71" s="3" t="s">
        <v>391</v>
      </c>
      <c r="G71" s="3" t="s">
        <v>299</v>
      </c>
      <c r="H71" s="3" t="s">
        <v>357</v>
      </c>
      <c r="I71" s="3" t="s">
        <v>87</v>
      </c>
      <c r="J71" s="3"/>
      <c r="K71" s="10">
        <v>2.479999999999916</v>
      </c>
      <c r="L71" s="3" t="s">
        <v>74</v>
      </c>
      <c r="M71" s="41">
        <v>6.5000000000000002E-2</v>
      </c>
      <c r="N71" s="41">
        <v>1.0499999999999779E-2</v>
      </c>
      <c r="O71" s="10">
        <v>2069501.6243200004</v>
      </c>
      <c r="P71" s="10">
        <v>129.63</v>
      </c>
      <c r="Q71" s="10">
        <v>2682.6949552020005</v>
      </c>
      <c r="R71" s="41">
        <v>2.9646383236769103E-3</v>
      </c>
      <c r="S71" s="41">
        <v>3.6952802156142921E-3</v>
      </c>
      <c r="T71" s="41">
        <v>5.62869771533526E-4</v>
      </c>
    </row>
    <row r="72" spans="2:20" ht="15" x14ac:dyDescent="0.25">
      <c r="B72" s="11" t="s">
        <v>396</v>
      </c>
      <c r="C72" s="3" t="s">
        <v>397</v>
      </c>
      <c r="D72" s="3" t="s">
        <v>135</v>
      </c>
      <c r="E72" s="3"/>
      <c r="F72" s="3" t="s">
        <v>391</v>
      </c>
      <c r="G72" s="3" t="s">
        <v>299</v>
      </c>
      <c r="H72" s="3" t="s">
        <v>357</v>
      </c>
      <c r="I72" s="3" t="s">
        <v>87</v>
      </c>
      <c r="J72" s="3"/>
      <c r="K72" s="10">
        <v>7.6700000000000372</v>
      </c>
      <c r="L72" s="3" t="s">
        <v>74</v>
      </c>
      <c r="M72" s="41">
        <v>0.04</v>
      </c>
      <c r="N72" s="41">
        <v>3.9600000000000156E-2</v>
      </c>
      <c r="O72" s="10">
        <v>7119315.0213399995</v>
      </c>
      <c r="P72" s="10">
        <v>100.6</v>
      </c>
      <c r="Q72" s="10">
        <v>7162.0309114669999</v>
      </c>
      <c r="R72" s="41">
        <v>2.4069621388795254E-3</v>
      </c>
      <c r="S72" s="41">
        <v>9.8653449507714128E-3</v>
      </c>
      <c r="T72" s="41">
        <v>1.502701861438411E-3</v>
      </c>
    </row>
    <row r="73" spans="2:20" ht="15" x14ac:dyDescent="0.25">
      <c r="B73" s="11" t="s">
        <v>398</v>
      </c>
      <c r="C73" s="3" t="s">
        <v>399</v>
      </c>
      <c r="D73" s="3" t="s">
        <v>135</v>
      </c>
      <c r="E73" s="3"/>
      <c r="F73" s="3" t="s">
        <v>400</v>
      </c>
      <c r="G73" s="3" t="s">
        <v>258</v>
      </c>
      <c r="H73" s="3" t="s">
        <v>357</v>
      </c>
      <c r="I73" s="3" t="s">
        <v>73</v>
      </c>
      <c r="J73" s="3"/>
      <c r="K73" s="10">
        <v>3.4299999999959656</v>
      </c>
      <c r="L73" s="3" t="s">
        <v>74</v>
      </c>
      <c r="M73" s="41">
        <v>3.5499999999999997E-2</v>
      </c>
      <c r="N73" s="41">
        <v>8.2999999999842193E-3</v>
      </c>
      <c r="O73" s="10">
        <v>147346.509311</v>
      </c>
      <c r="P73" s="10">
        <v>118.35</v>
      </c>
      <c r="Q73" s="10">
        <v>174.38459395099997</v>
      </c>
      <c r="R73" s="41">
        <v>2.9533470710686646E-4</v>
      </c>
      <c r="S73" s="41">
        <v>2.4020619216713745E-4</v>
      </c>
      <c r="T73" s="41">
        <v>3.6588511998292087E-5</v>
      </c>
    </row>
    <row r="74" spans="2:20" ht="15" x14ac:dyDescent="0.25">
      <c r="B74" s="11" t="s">
        <v>401</v>
      </c>
      <c r="C74" s="3" t="s">
        <v>402</v>
      </c>
      <c r="D74" s="3" t="s">
        <v>135</v>
      </c>
      <c r="E74" s="3"/>
      <c r="F74" s="3" t="s">
        <v>400</v>
      </c>
      <c r="G74" s="3" t="s">
        <v>258</v>
      </c>
      <c r="H74" s="3" t="s">
        <v>357</v>
      </c>
      <c r="I74" s="3" t="s">
        <v>73</v>
      </c>
      <c r="J74" s="3"/>
      <c r="K74" s="10">
        <v>6.1400000000002022</v>
      </c>
      <c r="L74" s="3" t="s">
        <v>74</v>
      </c>
      <c r="M74" s="41">
        <v>1.4999999999999999E-2</v>
      </c>
      <c r="N74" s="41">
        <v>1.4800000000000266E-2</v>
      </c>
      <c r="O74" s="10">
        <v>4052956.07449</v>
      </c>
      <c r="P74" s="10">
        <v>101.47</v>
      </c>
      <c r="Q74" s="10">
        <v>4112.5345288890003</v>
      </c>
      <c r="R74" s="41">
        <v>6.231503482175901E-3</v>
      </c>
      <c r="S74" s="41">
        <v>5.6648138287828066E-3</v>
      </c>
      <c r="T74" s="41">
        <v>8.6287163071255258E-4</v>
      </c>
    </row>
    <row r="75" spans="2:20" ht="15" x14ac:dyDescent="0.25">
      <c r="B75" s="11" t="s">
        <v>403</v>
      </c>
      <c r="C75" s="3" t="s">
        <v>404</v>
      </c>
      <c r="D75" s="3" t="s">
        <v>135</v>
      </c>
      <c r="E75" s="3"/>
      <c r="F75" s="3" t="s">
        <v>400</v>
      </c>
      <c r="G75" s="3" t="s">
        <v>258</v>
      </c>
      <c r="H75" s="3" t="s">
        <v>357</v>
      </c>
      <c r="I75" s="3" t="s">
        <v>73</v>
      </c>
      <c r="J75" s="3"/>
      <c r="K75" s="10">
        <v>2.3799999999996326</v>
      </c>
      <c r="L75" s="3" t="s">
        <v>74</v>
      </c>
      <c r="M75" s="41">
        <v>4.6500000000000007E-2</v>
      </c>
      <c r="N75" s="41">
        <v>8.1000000000040224E-3</v>
      </c>
      <c r="O75" s="10">
        <v>2184745.365793</v>
      </c>
      <c r="P75" s="10">
        <v>130.22</v>
      </c>
      <c r="Q75" s="10">
        <v>2844.9754150510003</v>
      </c>
      <c r="R75" s="41">
        <v>4.1642257424463341E-3</v>
      </c>
      <c r="S75" s="41">
        <v>3.9188135590151052E-3</v>
      </c>
      <c r="T75" s="41">
        <v>5.9691865405087649E-4</v>
      </c>
    </row>
    <row r="76" spans="2:20" ht="15" x14ac:dyDescent="0.25">
      <c r="B76" s="11" t="s">
        <v>405</v>
      </c>
      <c r="C76" s="3" t="s">
        <v>406</v>
      </c>
      <c r="D76" s="3" t="s">
        <v>135</v>
      </c>
      <c r="E76" s="3"/>
      <c r="F76" s="3" t="s">
        <v>407</v>
      </c>
      <c r="G76" s="3" t="s">
        <v>408</v>
      </c>
      <c r="H76" s="3" t="s">
        <v>357</v>
      </c>
      <c r="I76" s="3" t="s">
        <v>87</v>
      </c>
      <c r="J76" s="3"/>
      <c r="K76" s="10">
        <v>4.220000000000085</v>
      </c>
      <c r="L76" s="3" t="s">
        <v>74</v>
      </c>
      <c r="M76" s="41">
        <v>3.7499999999999999E-2</v>
      </c>
      <c r="N76" s="41">
        <v>1.4299999999998278E-2</v>
      </c>
      <c r="O76" s="10">
        <v>3279428.987344</v>
      </c>
      <c r="P76" s="10">
        <v>118.93</v>
      </c>
      <c r="Q76" s="10">
        <v>3900.2248943910004</v>
      </c>
      <c r="R76" s="41">
        <v>4.2331527856971918E-3</v>
      </c>
      <c r="S76" s="41">
        <v>5.3723677605395813E-3</v>
      </c>
      <c r="T76" s="41">
        <v>8.183258745010502E-4</v>
      </c>
    </row>
    <row r="77" spans="2:20" ht="15" x14ac:dyDescent="0.25">
      <c r="B77" s="11" t="s">
        <v>409</v>
      </c>
      <c r="C77" s="3" t="s">
        <v>410</v>
      </c>
      <c r="D77" s="3" t="s">
        <v>135</v>
      </c>
      <c r="E77" s="3"/>
      <c r="F77" s="3" t="s">
        <v>407</v>
      </c>
      <c r="G77" s="3" t="s">
        <v>408</v>
      </c>
      <c r="H77" s="3" t="s">
        <v>357</v>
      </c>
      <c r="I77" s="3" t="s">
        <v>73</v>
      </c>
      <c r="J77" s="3"/>
      <c r="K77" s="10">
        <v>6.5099999999996587</v>
      </c>
      <c r="L77" s="3" t="s">
        <v>74</v>
      </c>
      <c r="M77" s="41">
        <v>2.3199999999999998E-2</v>
      </c>
      <c r="N77" s="41">
        <v>2.3399999999996597E-2</v>
      </c>
      <c r="O77" s="10">
        <v>1839034.332859</v>
      </c>
      <c r="P77" s="10">
        <v>99.96</v>
      </c>
      <c r="Q77" s="10">
        <v>1838.2987184550002</v>
      </c>
      <c r="R77" s="41">
        <v>5.0405769361840337E-3</v>
      </c>
      <c r="S77" s="41">
        <v>2.532165974190819E-3</v>
      </c>
      <c r="T77" s="41">
        <v>3.8570273435699939E-4</v>
      </c>
    </row>
    <row r="78" spans="2:20" ht="15" x14ac:dyDescent="0.25">
      <c r="B78" s="11" t="s">
        <v>411</v>
      </c>
      <c r="C78" s="3" t="s">
        <v>412</v>
      </c>
      <c r="D78" s="3" t="s">
        <v>135</v>
      </c>
      <c r="E78" s="3"/>
      <c r="F78" s="3" t="s">
        <v>407</v>
      </c>
      <c r="G78" s="3" t="s">
        <v>408</v>
      </c>
      <c r="H78" s="3" t="s">
        <v>357</v>
      </c>
      <c r="I78" s="3" t="s">
        <v>87</v>
      </c>
      <c r="J78" s="3"/>
      <c r="K78" s="10">
        <v>7.7099999999997317</v>
      </c>
      <c r="L78" s="3" t="s">
        <v>74</v>
      </c>
      <c r="M78" s="41">
        <v>2.4799999999999999E-2</v>
      </c>
      <c r="N78" s="41">
        <v>2.4999999999996723E-2</v>
      </c>
      <c r="O78" s="10">
        <v>3135005.8073399998</v>
      </c>
      <c r="P78" s="10">
        <v>100.95</v>
      </c>
      <c r="Q78" s="10">
        <v>3164.7883619429999</v>
      </c>
      <c r="R78" s="41">
        <v>1.2197137305429758E-2</v>
      </c>
      <c r="S78" s="41">
        <v>4.3593401470476698E-3</v>
      </c>
      <c r="T78" s="41">
        <v>6.6402022294207721E-4</v>
      </c>
    </row>
    <row r="79" spans="2:20" ht="15" x14ac:dyDescent="0.25">
      <c r="B79" s="11" t="s">
        <v>413</v>
      </c>
      <c r="C79" s="3" t="s">
        <v>414</v>
      </c>
      <c r="D79" s="3" t="s">
        <v>135</v>
      </c>
      <c r="E79" s="3"/>
      <c r="F79" s="3" t="s">
        <v>415</v>
      </c>
      <c r="G79" s="3" t="s">
        <v>299</v>
      </c>
      <c r="H79" s="3" t="s">
        <v>357</v>
      </c>
      <c r="I79" s="3" t="s">
        <v>73</v>
      </c>
      <c r="J79" s="3"/>
      <c r="K79" s="10">
        <v>3.4800000000003135</v>
      </c>
      <c r="L79" s="3" t="s">
        <v>74</v>
      </c>
      <c r="M79" s="41">
        <v>3.4000000000000002E-2</v>
      </c>
      <c r="N79" s="41">
        <v>1.2199999999995466E-2</v>
      </c>
      <c r="O79" s="10">
        <v>1697115.4695029999</v>
      </c>
      <c r="P79" s="10">
        <v>109.45</v>
      </c>
      <c r="Q79" s="10">
        <v>1857.492881273</v>
      </c>
      <c r="R79" s="41">
        <v>4.963710765981684E-3</v>
      </c>
      <c r="S79" s="41">
        <v>2.5586049884287585E-3</v>
      </c>
      <c r="T79" s="41">
        <v>3.8972995855526132E-4</v>
      </c>
    </row>
    <row r="80" spans="2:20" ht="15" x14ac:dyDescent="0.25">
      <c r="B80" s="11" t="s">
        <v>416</v>
      </c>
      <c r="C80" s="3" t="s">
        <v>417</v>
      </c>
      <c r="D80" s="3" t="s">
        <v>135</v>
      </c>
      <c r="E80" s="3"/>
      <c r="F80" s="3" t="s">
        <v>415</v>
      </c>
      <c r="G80" s="3" t="s">
        <v>299</v>
      </c>
      <c r="H80" s="3" t="s">
        <v>357</v>
      </c>
      <c r="I80" s="3" t="s">
        <v>73</v>
      </c>
      <c r="J80" s="3"/>
      <c r="K80" s="10">
        <v>3.2000000000000774</v>
      </c>
      <c r="L80" s="3" t="s">
        <v>74</v>
      </c>
      <c r="M80" s="41">
        <v>2.29E-2</v>
      </c>
      <c r="N80" s="41">
        <v>1.6000000000002464E-2</v>
      </c>
      <c r="O80" s="10">
        <v>2354629.9984320002</v>
      </c>
      <c r="P80" s="10">
        <v>102.25</v>
      </c>
      <c r="Q80" s="10">
        <v>2407.1725295270003</v>
      </c>
      <c r="R80" s="41">
        <v>3.9346335758027769E-3</v>
      </c>
      <c r="S80" s="41">
        <v>3.3157616398699153E-3</v>
      </c>
      <c r="T80" s="41">
        <v>5.0506102048960676E-4</v>
      </c>
    </row>
    <row r="81" spans="2:20" ht="15" x14ac:dyDescent="0.25">
      <c r="B81" s="11" t="s">
        <v>418</v>
      </c>
      <c r="C81" s="3" t="s">
        <v>419</v>
      </c>
      <c r="D81" s="3" t="s">
        <v>135</v>
      </c>
      <c r="E81" s="3"/>
      <c r="F81" s="3" t="s">
        <v>415</v>
      </c>
      <c r="G81" s="3" t="s">
        <v>299</v>
      </c>
      <c r="H81" s="3" t="s">
        <v>357</v>
      </c>
      <c r="I81" s="3" t="s">
        <v>73</v>
      </c>
      <c r="J81" s="3"/>
      <c r="K81" s="10">
        <v>3.1900000000001243</v>
      </c>
      <c r="L81" s="3" t="s">
        <v>74</v>
      </c>
      <c r="M81" s="41">
        <v>5.0999999999999997E-2</v>
      </c>
      <c r="N81" s="41">
        <v>1.070000000000711E-2</v>
      </c>
      <c r="O81" s="10">
        <v>1145541.4800250002</v>
      </c>
      <c r="P81" s="10">
        <v>124.46</v>
      </c>
      <c r="Q81" s="10">
        <v>1423.794962857</v>
      </c>
      <c r="R81" s="41">
        <v>1.0095897462048943E-3</v>
      </c>
      <c r="S81" s="41">
        <v>1.9612074593626664E-3</v>
      </c>
      <c r="T81" s="41">
        <v>2.9873360886592499E-4</v>
      </c>
    </row>
    <row r="82" spans="2:20" ht="15" x14ac:dyDescent="0.25">
      <c r="B82" s="11" t="s">
        <v>420</v>
      </c>
      <c r="C82" s="3" t="s">
        <v>421</v>
      </c>
      <c r="D82" s="3" t="s">
        <v>135</v>
      </c>
      <c r="E82" s="3"/>
      <c r="F82" s="3" t="s">
        <v>415</v>
      </c>
      <c r="G82" s="3" t="s">
        <v>299</v>
      </c>
      <c r="H82" s="3" t="s">
        <v>357</v>
      </c>
      <c r="I82" s="3" t="s">
        <v>73</v>
      </c>
      <c r="J82" s="3"/>
      <c r="K82" s="10">
        <v>3.5100000000002982</v>
      </c>
      <c r="L82" s="3" t="s">
        <v>74</v>
      </c>
      <c r="M82" s="41">
        <v>4.9000000000000002E-2</v>
      </c>
      <c r="N82" s="41">
        <v>1.5799999999989454E-2</v>
      </c>
      <c r="O82" s="10">
        <v>692393.47129799996</v>
      </c>
      <c r="P82" s="10">
        <v>115.23</v>
      </c>
      <c r="Q82" s="10">
        <v>797.84499679800001</v>
      </c>
      <c r="R82" s="41">
        <v>7.4369457144566784E-4</v>
      </c>
      <c r="S82" s="41">
        <v>1.0989922003907077E-3</v>
      </c>
      <c r="T82" s="41">
        <v>1.6739988651935349E-4</v>
      </c>
    </row>
    <row r="83" spans="2:20" ht="15" x14ac:dyDescent="0.25">
      <c r="B83" s="11" t="s">
        <v>422</v>
      </c>
      <c r="C83" s="3" t="s">
        <v>423</v>
      </c>
      <c r="D83" s="3" t="s">
        <v>135</v>
      </c>
      <c r="E83" s="3"/>
      <c r="F83" s="3" t="s">
        <v>415</v>
      </c>
      <c r="G83" s="3" t="s">
        <v>299</v>
      </c>
      <c r="H83" s="3" t="s">
        <v>357</v>
      </c>
      <c r="I83" s="3" t="s">
        <v>73</v>
      </c>
      <c r="J83" s="3"/>
      <c r="K83" s="10">
        <v>4.5299999999997427</v>
      </c>
      <c r="L83" s="3" t="s">
        <v>74</v>
      </c>
      <c r="M83" s="41">
        <v>2.5499999999999998E-2</v>
      </c>
      <c r="N83" s="41">
        <v>1.3399999999994097E-2</v>
      </c>
      <c r="O83" s="10">
        <v>1871457.5960939999</v>
      </c>
      <c r="P83" s="10">
        <v>105.55</v>
      </c>
      <c r="Q83" s="10">
        <v>1974.2185360089998</v>
      </c>
      <c r="R83" s="41">
        <v>2.0651347352335816E-3</v>
      </c>
      <c r="S83" s="41">
        <v>2.7193888307229289E-3</v>
      </c>
      <c r="T83" s="41">
        <v>4.142207574386574E-4</v>
      </c>
    </row>
    <row r="84" spans="2:20" ht="15" x14ac:dyDescent="0.25">
      <c r="B84" s="11" t="s">
        <v>424</v>
      </c>
      <c r="C84" s="3" t="s">
        <v>425</v>
      </c>
      <c r="D84" s="3" t="s">
        <v>135</v>
      </c>
      <c r="E84" s="3"/>
      <c r="F84" s="3" t="s">
        <v>415</v>
      </c>
      <c r="G84" s="3" t="s">
        <v>299</v>
      </c>
      <c r="H84" s="3" t="s">
        <v>357</v>
      </c>
      <c r="I84" s="3" t="s">
        <v>73</v>
      </c>
      <c r="J84" s="3"/>
      <c r="K84" s="10">
        <v>7.2900000000004956</v>
      </c>
      <c r="L84" s="3" t="s">
        <v>74</v>
      </c>
      <c r="M84" s="41">
        <v>1.7600000000000001E-2</v>
      </c>
      <c r="N84" s="41">
        <v>2.4000000000000951E-2</v>
      </c>
      <c r="O84" s="10">
        <v>1015699.750293</v>
      </c>
      <c r="P84" s="10">
        <v>95.9</v>
      </c>
      <c r="Q84" s="10">
        <v>974.5230851529999</v>
      </c>
      <c r="R84" s="41">
        <v>3.2507633800311032E-3</v>
      </c>
      <c r="S84" s="41">
        <v>1.342357568176858E-3</v>
      </c>
      <c r="T84" s="41">
        <v>2.0446960815673988E-4</v>
      </c>
    </row>
    <row r="85" spans="2:20" ht="15" x14ac:dyDescent="0.25">
      <c r="B85" s="11" t="s">
        <v>426</v>
      </c>
      <c r="C85" s="3" t="s">
        <v>427</v>
      </c>
      <c r="D85" s="3" t="s">
        <v>135</v>
      </c>
      <c r="E85" s="3"/>
      <c r="F85" s="3" t="s">
        <v>415</v>
      </c>
      <c r="G85" s="3" t="s">
        <v>299</v>
      </c>
      <c r="H85" s="3" t="s">
        <v>357</v>
      </c>
      <c r="I85" s="3" t="s">
        <v>73</v>
      </c>
      <c r="J85" s="3"/>
      <c r="K85" s="10">
        <v>7.160000000000128</v>
      </c>
      <c r="L85" s="3" t="s">
        <v>74</v>
      </c>
      <c r="M85" s="41">
        <v>2.3E-2</v>
      </c>
      <c r="N85" s="41">
        <v>2.6700000000000019E-2</v>
      </c>
      <c r="O85" s="10">
        <v>3538628.844796</v>
      </c>
      <c r="P85" s="10">
        <v>97.88</v>
      </c>
      <c r="Q85" s="10">
        <v>3464.5220476409995</v>
      </c>
      <c r="R85" s="41">
        <v>6.5085655522734388E-3</v>
      </c>
      <c r="S85" s="41">
        <v>4.7722085414080608E-3</v>
      </c>
      <c r="T85" s="41">
        <v>7.2690886067652708E-4</v>
      </c>
    </row>
    <row r="86" spans="2:20" ht="15" x14ac:dyDescent="0.25">
      <c r="B86" s="11" t="s">
        <v>428</v>
      </c>
      <c r="C86" s="3" t="s">
        <v>429</v>
      </c>
      <c r="D86" s="3" t="s">
        <v>135</v>
      </c>
      <c r="E86" s="3"/>
      <c r="F86" s="3" t="s">
        <v>415</v>
      </c>
      <c r="G86" s="3" t="s">
        <v>299</v>
      </c>
      <c r="H86" s="3" t="s">
        <v>357</v>
      </c>
      <c r="I86" s="3" t="s">
        <v>73</v>
      </c>
      <c r="J86" s="3"/>
      <c r="K86" s="10">
        <v>0.91000000000449555</v>
      </c>
      <c r="L86" s="3" t="s">
        <v>74</v>
      </c>
      <c r="M86" s="41">
        <v>5.5E-2</v>
      </c>
      <c r="N86" s="41">
        <v>9.3000000001301885E-3</v>
      </c>
      <c r="O86" s="10">
        <v>77500.392609000002</v>
      </c>
      <c r="P86" s="10">
        <v>124.55</v>
      </c>
      <c r="Q86" s="10">
        <v>96.526738659000003</v>
      </c>
      <c r="R86" s="41">
        <v>1.72685546580409E-3</v>
      </c>
      <c r="S86" s="41">
        <v>1.3296082991199264E-4</v>
      </c>
      <c r="T86" s="41">
        <v>2.0252762331592274E-5</v>
      </c>
    </row>
    <row r="87" spans="2:20" ht="15" x14ac:dyDescent="0.25">
      <c r="B87" s="11" t="s">
        <v>430</v>
      </c>
      <c r="C87" s="3" t="s">
        <v>431</v>
      </c>
      <c r="D87" s="3" t="s">
        <v>135</v>
      </c>
      <c r="E87" s="3"/>
      <c r="F87" s="3" t="s">
        <v>415</v>
      </c>
      <c r="G87" s="3" t="s">
        <v>299</v>
      </c>
      <c r="H87" s="3" t="s">
        <v>357</v>
      </c>
      <c r="I87" s="3" t="s">
        <v>73</v>
      </c>
      <c r="J87" s="3"/>
      <c r="K87" s="10">
        <v>3.1999999999997017</v>
      </c>
      <c r="L87" s="3" t="s">
        <v>74</v>
      </c>
      <c r="M87" s="41">
        <v>5.8499999999999996E-2</v>
      </c>
      <c r="N87" s="41">
        <v>1.5099999999998412E-2</v>
      </c>
      <c r="O87" s="10">
        <v>2543723.0866170004</v>
      </c>
      <c r="P87" s="10">
        <v>122.89</v>
      </c>
      <c r="Q87" s="10">
        <v>3125.9813011000001</v>
      </c>
      <c r="R87" s="41">
        <v>1.6619317427856407E-3</v>
      </c>
      <c r="S87" s="41">
        <v>4.3058853314409959E-3</v>
      </c>
      <c r="T87" s="41">
        <v>6.5587791759788192E-4</v>
      </c>
    </row>
    <row r="88" spans="2:20" ht="15" x14ac:dyDescent="0.25">
      <c r="B88" s="11" t="s">
        <v>432</v>
      </c>
      <c r="C88" s="3" t="s">
        <v>433</v>
      </c>
      <c r="D88" s="3" t="s">
        <v>135</v>
      </c>
      <c r="E88" s="3"/>
      <c r="F88" s="3" t="s">
        <v>415</v>
      </c>
      <c r="G88" s="3" t="s">
        <v>299</v>
      </c>
      <c r="H88" s="3" t="s">
        <v>357</v>
      </c>
      <c r="I88" s="3" t="s">
        <v>73</v>
      </c>
      <c r="J88" s="3"/>
      <c r="K88" s="10">
        <v>7.6799999999995583</v>
      </c>
      <c r="L88" s="3" t="s">
        <v>74</v>
      </c>
      <c r="M88" s="41">
        <v>2.1499999999999998E-2</v>
      </c>
      <c r="N88" s="41">
        <v>2.6400000000002952E-2</v>
      </c>
      <c r="O88" s="10">
        <v>1865034.8661850002</v>
      </c>
      <c r="P88" s="10">
        <v>97.4</v>
      </c>
      <c r="Q88" s="10">
        <v>1816.5439596649999</v>
      </c>
      <c r="R88" s="41">
        <v>3.4591813129374914E-3</v>
      </c>
      <c r="S88" s="41">
        <v>2.5021998650749597E-3</v>
      </c>
      <c r="T88" s="41">
        <v>3.8113825859125864E-4</v>
      </c>
    </row>
    <row r="89" spans="2:20" ht="15" x14ac:dyDescent="0.25">
      <c r="B89" s="11" t="s">
        <v>434</v>
      </c>
      <c r="C89" s="3" t="s">
        <v>435</v>
      </c>
      <c r="D89" s="3" t="s">
        <v>135</v>
      </c>
      <c r="E89" s="3"/>
      <c r="F89" s="3" t="s">
        <v>415</v>
      </c>
      <c r="G89" s="3" t="s">
        <v>299</v>
      </c>
      <c r="H89" s="3" t="s">
        <v>357</v>
      </c>
      <c r="I89" s="3" t="s">
        <v>73</v>
      </c>
      <c r="J89" s="3"/>
      <c r="K89" s="10">
        <v>0.65999999999842007</v>
      </c>
      <c r="L89" s="3" t="s">
        <v>74</v>
      </c>
      <c r="M89" s="41">
        <v>4.7E-2</v>
      </c>
      <c r="N89" s="41">
        <v>4.2999999999440118E-3</v>
      </c>
      <c r="O89" s="10">
        <v>198058.101788</v>
      </c>
      <c r="P89" s="10">
        <v>120.54</v>
      </c>
      <c r="Q89" s="10">
        <v>238.73923589099999</v>
      </c>
      <c r="R89" s="41">
        <v>1.3852554987043126E-3</v>
      </c>
      <c r="S89" s="41">
        <v>3.2885154287415341E-4</v>
      </c>
      <c r="T89" s="41">
        <v>5.0091084303670787E-5</v>
      </c>
    </row>
    <row r="90" spans="2:20" ht="15" x14ac:dyDescent="0.25">
      <c r="B90" s="11" t="s">
        <v>436</v>
      </c>
      <c r="C90" s="3" t="s">
        <v>437</v>
      </c>
      <c r="D90" s="3" t="s">
        <v>135</v>
      </c>
      <c r="E90" s="3"/>
      <c r="F90" s="3" t="s">
        <v>438</v>
      </c>
      <c r="G90" s="3" t="s">
        <v>408</v>
      </c>
      <c r="H90" s="3" t="s">
        <v>357</v>
      </c>
      <c r="I90" s="3" t="s">
        <v>87</v>
      </c>
      <c r="J90" s="3"/>
      <c r="K90" s="10">
        <v>2.8700000000026784</v>
      </c>
      <c r="L90" s="3" t="s">
        <v>74</v>
      </c>
      <c r="M90" s="41">
        <v>4.0500000000000001E-2</v>
      </c>
      <c r="N90" s="41">
        <v>8.8000000000174276E-3</v>
      </c>
      <c r="O90" s="10">
        <v>539250.87745199993</v>
      </c>
      <c r="P90" s="10">
        <v>132.52000000000001</v>
      </c>
      <c r="Q90" s="10">
        <v>714.61526333799998</v>
      </c>
      <c r="R90" s="41">
        <v>2.4715644620179481E-3</v>
      </c>
      <c r="S90" s="41">
        <v>9.8434734044895158E-4</v>
      </c>
      <c r="T90" s="41">
        <v>1.4993703597550591E-4</v>
      </c>
    </row>
    <row r="91" spans="2:20" ht="15" x14ac:dyDescent="0.25">
      <c r="B91" s="11" t="s">
        <v>439</v>
      </c>
      <c r="C91" s="3" t="s">
        <v>440</v>
      </c>
      <c r="D91" s="3" t="s">
        <v>135</v>
      </c>
      <c r="E91" s="3"/>
      <c r="F91" s="3" t="s">
        <v>441</v>
      </c>
      <c r="G91" s="3" t="s">
        <v>408</v>
      </c>
      <c r="H91" s="3" t="s">
        <v>357</v>
      </c>
      <c r="I91" s="3" t="s">
        <v>87</v>
      </c>
      <c r="J91" s="3"/>
      <c r="K91" s="10">
        <v>1.5000218340178242</v>
      </c>
      <c r="L91" s="3" t="s">
        <v>74</v>
      </c>
      <c r="M91" s="41">
        <v>4.2800000000000005E-2</v>
      </c>
      <c r="N91" s="41">
        <v>8.8002411968362403E-3</v>
      </c>
      <c r="O91" s="10">
        <v>6.0629999999999998E-3</v>
      </c>
      <c r="P91" s="10">
        <v>127.54</v>
      </c>
      <c r="Q91" s="10">
        <v>7.9270000000000005E-6</v>
      </c>
      <c r="R91" s="41">
        <v>2.8254698204545578E-11</v>
      </c>
      <c r="S91" s="41">
        <v>1.0919052206205398E-11</v>
      </c>
      <c r="T91" s="41">
        <v>1.6632038876780505E-12</v>
      </c>
    </row>
    <row r="92" spans="2:20" ht="15" x14ac:dyDescent="0.25">
      <c r="B92" s="11" t="s">
        <v>442</v>
      </c>
      <c r="C92" s="3" t="s">
        <v>443</v>
      </c>
      <c r="D92" s="3" t="s">
        <v>135</v>
      </c>
      <c r="E92" s="3"/>
      <c r="F92" s="3" t="s">
        <v>444</v>
      </c>
      <c r="G92" s="3" t="s">
        <v>445</v>
      </c>
      <c r="H92" s="3" t="s">
        <v>357</v>
      </c>
      <c r="I92" s="3" t="s">
        <v>73</v>
      </c>
      <c r="J92" s="3"/>
      <c r="K92" s="10">
        <v>5.970000000000244</v>
      </c>
      <c r="L92" s="3" t="s">
        <v>74</v>
      </c>
      <c r="M92" s="41">
        <v>1.9400000000000001E-2</v>
      </c>
      <c r="N92" s="41">
        <v>1.8399999999999601E-2</v>
      </c>
      <c r="O92" s="10">
        <v>2331526.7354060002</v>
      </c>
      <c r="P92" s="10">
        <v>100.81</v>
      </c>
      <c r="Q92" s="10">
        <v>2350.4121019619997</v>
      </c>
      <c r="R92" s="41">
        <v>3.2265621770790091E-3</v>
      </c>
      <c r="S92" s="41">
        <v>3.2375769455557004E-3</v>
      </c>
      <c r="T92" s="41">
        <v>4.9315182863993135E-4</v>
      </c>
    </row>
    <row r="93" spans="2:20" ht="15" x14ac:dyDescent="0.25">
      <c r="B93" s="11" t="s">
        <v>446</v>
      </c>
      <c r="C93" s="3" t="s">
        <v>447</v>
      </c>
      <c r="D93" s="3" t="s">
        <v>135</v>
      </c>
      <c r="E93" s="3"/>
      <c r="F93" s="3" t="s">
        <v>448</v>
      </c>
      <c r="G93" s="3" t="s">
        <v>408</v>
      </c>
      <c r="H93" s="3" t="s">
        <v>357</v>
      </c>
      <c r="I93" s="3" t="s">
        <v>87</v>
      </c>
      <c r="J93" s="3"/>
      <c r="K93" s="10">
        <v>4.2799999999950797</v>
      </c>
      <c r="L93" s="3" t="s">
        <v>74</v>
      </c>
      <c r="M93" s="41">
        <v>2.5499999999999998E-2</v>
      </c>
      <c r="N93" s="41">
        <v>1.4499999999957212E-2</v>
      </c>
      <c r="O93" s="10">
        <v>130098.402847</v>
      </c>
      <c r="P93" s="10">
        <v>105.89</v>
      </c>
      <c r="Q93" s="10">
        <v>137.76119861500001</v>
      </c>
      <c r="R93" s="41">
        <v>2.4684593496352846E-4</v>
      </c>
      <c r="S93" s="41">
        <v>1.897592682813947E-4</v>
      </c>
      <c r="T93" s="41">
        <v>2.8904372537865024E-5</v>
      </c>
    </row>
    <row r="94" spans="2:20" ht="15" x14ac:dyDescent="0.25">
      <c r="B94" s="11" t="s">
        <v>449</v>
      </c>
      <c r="C94" s="3" t="s">
        <v>450</v>
      </c>
      <c r="D94" s="3" t="s">
        <v>135</v>
      </c>
      <c r="E94" s="3"/>
      <c r="F94" s="3" t="s">
        <v>451</v>
      </c>
      <c r="G94" s="3" t="s">
        <v>408</v>
      </c>
      <c r="H94" s="3" t="s">
        <v>357</v>
      </c>
      <c r="I94" s="3" t="s">
        <v>87</v>
      </c>
      <c r="J94" s="3"/>
      <c r="K94" s="10">
        <v>2.6300000000038222</v>
      </c>
      <c r="L94" s="3" t="s">
        <v>74</v>
      </c>
      <c r="M94" s="41">
        <v>3.6000000000000004E-2</v>
      </c>
      <c r="N94" s="41">
        <v>1.0699999999977313E-2</v>
      </c>
      <c r="O94" s="10">
        <v>360086.53804999997</v>
      </c>
      <c r="P94" s="10">
        <v>113.5</v>
      </c>
      <c r="Q94" s="10">
        <v>408.69822091999998</v>
      </c>
      <c r="R94" s="41">
        <v>8.7037972804753069E-4</v>
      </c>
      <c r="S94" s="41">
        <v>5.629616766505294E-4</v>
      </c>
      <c r="T94" s="41">
        <v>8.5751036952345981E-5</v>
      </c>
    </row>
    <row r="95" spans="2:20" ht="15" x14ac:dyDescent="0.25">
      <c r="B95" s="11" t="s">
        <v>452</v>
      </c>
      <c r="C95" s="3" t="s">
        <v>453</v>
      </c>
      <c r="D95" s="3" t="s">
        <v>135</v>
      </c>
      <c r="E95" s="3"/>
      <c r="F95" s="3" t="s">
        <v>451</v>
      </c>
      <c r="G95" s="3" t="s">
        <v>408</v>
      </c>
      <c r="H95" s="3" t="s">
        <v>357</v>
      </c>
      <c r="I95" s="3" t="s">
        <v>87</v>
      </c>
      <c r="J95" s="3"/>
      <c r="K95" s="10">
        <v>8.839999999999943</v>
      </c>
      <c r="L95" s="3" t="s">
        <v>74</v>
      </c>
      <c r="M95" s="41">
        <v>2.2499999999999999E-2</v>
      </c>
      <c r="N95" s="41">
        <v>2.5399999999999572E-2</v>
      </c>
      <c r="O95" s="10">
        <v>3088870.6912849997</v>
      </c>
      <c r="P95" s="10">
        <v>98.07</v>
      </c>
      <c r="Q95" s="10">
        <v>3029.2554868939997</v>
      </c>
      <c r="R95" s="41">
        <v>7.5501072361396845E-3</v>
      </c>
      <c r="S95" s="41">
        <v>4.1726502847646944E-3</v>
      </c>
      <c r="T95" s="41">
        <v>6.3558338622078539E-4</v>
      </c>
    </row>
    <row r="96" spans="2:20" ht="15" x14ac:dyDescent="0.25">
      <c r="B96" s="11" t="s">
        <v>454</v>
      </c>
      <c r="C96" s="3" t="s">
        <v>455</v>
      </c>
      <c r="D96" s="3" t="s">
        <v>135</v>
      </c>
      <c r="E96" s="3"/>
      <c r="F96" s="3" t="s">
        <v>456</v>
      </c>
      <c r="G96" s="3" t="s">
        <v>299</v>
      </c>
      <c r="H96" s="3" t="s">
        <v>357</v>
      </c>
      <c r="I96" s="3" t="s">
        <v>73</v>
      </c>
      <c r="J96" s="3"/>
      <c r="K96" s="10">
        <v>2.4299999999995934</v>
      </c>
      <c r="L96" s="3" t="s">
        <v>74</v>
      </c>
      <c r="M96" s="41">
        <v>3.9E-2</v>
      </c>
      <c r="N96" s="41">
        <v>1.0900000000005027E-2</v>
      </c>
      <c r="O96" s="10">
        <v>1483831.7427179997</v>
      </c>
      <c r="P96" s="10">
        <v>114.92</v>
      </c>
      <c r="Q96" s="10">
        <v>1705.219436004</v>
      </c>
      <c r="R96" s="41">
        <v>3.4365114267952634E-3</v>
      </c>
      <c r="S96" s="41">
        <v>2.3488558149064968E-3</v>
      </c>
      <c r="T96" s="41">
        <v>3.5778069828510474E-4</v>
      </c>
    </row>
    <row r="97" spans="2:20" ht="15" x14ac:dyDescent="0.25">
      <c r="B97" s="11" t="s">
        <v>457</v>
      </c>
      <c r="C97" s="3" t="s">
        <v>458</v>
      </c>
      <c r="D97" s="3" t="s">
        <v>135</v>
      </c>
      <c r="E97" s="3"/>
      <c r="F97" s="3" t="s">
        <v>456</v>
      </c>
      <c r="G97" s="3" t="s">
        <v>299</v>
      </c>
      <c r="H97" s="3" t="s">
        <v>357</v>
      </c>
      <c r="I97" s="3" t="s">
        <v>73</v>
      </c>
      <c r="J97" s="3"/>
      <c r="K97" s="10">
        <v>5.2600000000001605</v>
      </c>
      <c r="L97" s="3" t="s">
        <v>74</v>
      </c>
      <c r="M97" s="41">
        <v>0.04</v>
      </c>
      <c r="N97" s="41">
        <v>1.8499999999998611E-2</v>
      </c>
      <c r="O97" s="10">
        <v>2839085.0155970003</v>
      </c>
      <c r="P97" s="10">
        <v>112.92</v>
      </c>
      <c r="Q97" s="10">
        <v>3205.8947996299999</v>
      </c>
      <c r="R97" s="41">
        <v>4.5311023355685551E-3</v>
      </c>
      <c r="S97" s="41">
        <v>4.4159622410448289E-3</v>
      </c>
      <c r="T97" s="41">
        <v>6.7264497214979937E-4</v>
      </c>
    </row>
    <row r="98" spans="2:20" ht="15" x14ac:dyDescent="0.25">
      <c r="B98" s="11" t="s">
        <v>459</v>
      </c>
      <c r="C98" s="3" t="s">
        <v>460</v>
      </c>
      <c r="D98" s="3" t="s">
        <v>135</v>
      </c>
      <c r="E98" s="3"/>
      <c r="F98" s="3" t="s">
        <v>456</v>
      </c>
      <c r="G98" s="3" t="s">
        <v>299</v>
      </c>
      <c r="H98" s="3" t="s">
        <v>357</v>
      </c>
      <c r="I98" s="3" t="s">
        <v>73</v>
      </c>
      <c r="J98" s="3"/>
      <c r="K98" s="10">
        <v>7.1199999999989432</v>
      </c>
      <c r="L98" s="3" t="s">
        <v>74</v>
      </c>
      <c r="M98" s="41">
        <v>4.011E-2</v>
      </c>
      <c r="N98" s="41">
        <v>2.2500000000004256E-2</v>
      </c>
      <c r="O98" s="10">
        <v>429000.919314</v>
      </c>
      <c r="P98" s="10">
        <v>114.15</v>
      </c>
      <c r="Q98" s="10">
        <v>489.70454939799998</v>
      </c>
      <c r="R98" s="41">
        <v>2.0377175451854585E-3</v>
      </c>
      <c r="S98" s="41">
        <v>6.7454390570115448E-4</v>
      </c>
      <c r="T98" s="41">
        <v>1.0274738367255978E-4</v>
      </c>
    </row>
    <row r="99" spans="2:20" ht="15" x14ac:dyDescent="0.25">
      <c r="B99" s="11" t="s">
        <v>461</v>
      </c>
      <c r="C99" s="3" t="s">
        <v>462</v>
      </c>
      <c r="D99" s="3" t="s">
        <v>135</v>
      </c>
      <c r="E99" s="3"/>
      <c r="F99" s="3" t="s">
        <v>456</v>
      </c>
      <c r="G99" s="3" t="s">
        <v>299</v>
      </c>
      <c r="H99" s="3" t="s">
        <v>357</v>
      </c>
      <c r="I99" s="3" t="s">
        <v>73</v>
      </c>
      <c r="J99" s="3"/>
      <c r="K99" s="10">
        <v>0.57000000000168816</v>
      </c>
      <c r="L99" s="3" t="s">
        <v>74</v>
      </c>
      <c r="M99" s="41">
        <v>4.7E-2</v>
      </c>
      <c r="N99" s="41">
        <v>1.9900000000001791E-2</v>
      </c>
      <c r="O99" s="10">
        <v>272009.26813600003</v>
      </c>
      <c r="P99" s="10">
        <v>124.15</v>
      </c>
      <c r="Q99" s="10">
        <v>337.69950651200003</v>
      </c>
      <c r="R99" s="41">
        <v>7.3703448276086301E-3</v>
      </c>
      <c r="S99" s="41">
        <v>4.6516444324641451E-4</v>
      </c>
      <c r="T99" s="41">
        <v>7.0854438261349503E-5</v>
      </c>
    </row>
    <row r="100" spans="2:20" ht="15" x14ac:dyDescent="0.25">
      <c r="B100" s="11" t="s">
        <v>463</v>
      </c>
      <c r="C100" s="3" t="s">
        <v>464</v>
      </c>
      <c r="D100" s="3" t="s">
        <v>135</v>
      </c>
      <c r="E100" s="3"/>
      <c r="F100" s="3" t="s">
        <v>456</v>
      </c>
      <c r="G100" s="3" t="s">
        <v>299</v>
      </c>
      <c r="H100" s="3" t="s">
        <v>357</v>
      </c>
      <c r="I100" s="3" t="s">
        <v>73</v>
      </c>
      <c r="J100" s="3"/>
      <c r="K100" s="10">
        <v>8.5000000000001155</v>
      </c>
      <c r="L100" s="3" t="s">
        <v>74</v>
      </c>
      <c r="M100" s="41">
        <v>3.5000000000000003E-2</v>
      </c>
      <c r="N100" s="41">
        <v>2.4800000000004069E-2</v>
      </c>
      <c r="O100" s="10">
        <v>1142448.100349</v>
      </c>
      <c r="P100" s="10">
        <v>110.45</v>
      </c>
      <c r="Q100" s="10">
        <v>1261.833926836</v>
      </c>
      <c r="R100" s="41">
        <v>6.0964054939460083E-3</v>
      </c>
      <c r="S100" s="41">
        <v>1.7381141065577704E-3</v>
      </c>
      <c r="T100" s="41">
        <v>2.6475174627446646E-4</v>
      </c>
    </row>
    <row r="101" spans="2:20" ht="15" x14ac:dyDescent="0.25">
      <c r="B101" s="11" t="s">
        <v>465</v>
      </c>
      <c r="C101" s="3" t="s">
        <v>466</v>
      </c>
      <c r="D101" s="3" t="s">
        <v>135</v>
      </c>
      <c r="E101" s="3"/>
      <c r="F101" s="3" t="s">
        <v>360</v>
      </c>
      <c r="G101" s="3" t="s">
        <v>258</v>
      </c>
      <c r="H101" s="3" t="s">
        <v>220</v>
      </c>
      <c r="I101" s="3" t="s">
        <v>87</v>
      </c>
      <c r="J101" s="3"/>
      <c r="K101" s="10">
        <v>0.73999999999968125</v>
      </c>
      <c r="L101" s="3" t="s">
        <v>74</v>
      </c>
      <c r="M101" s="41">
        <v>3.1E-2</v>
      </c>
      <c r="N101" s="41">
        <v>8.9999999999894071E-3</v>
      </c>
      <c r="O101" s="10">
        <v>671479.69979699992</v>
      </c>
      <c r="P101" s="10">
        <v>107.88</v>
      </c>
      <c r="Q101" s="10">
        <v>724.39230013999997</v>
      </c>
      <c r="R101" s="41">
        <v>5.8389539112782603E-3</v>
      </c>
      <c r="S101" s="41">
        <v>9.9781472726149481E-4</v>
      </c>
      <c r="T101" s="41">
        <v>1.5198840542410659E-4</v>
      </c>
    </row>
    <row r="102" spans="2:20" ht="15" x14ac:dyDescent="0.25">
      <c r="B102" s="11" t="s">
        <v>467</v>
      </c>
      <c r="C102" s="3" t="s">
        <v>468</v>
      </c>
      <c r="D102" s="3" t="s">
        <v>135</v>
      </c>
      <c r="E102" s="3"/>
      <c r="F102" s="3" t="s">
        <v>360</v>
      </c>
      <c r="G102" s="3" t="s">
        <v>258</v>
      </c>
      <c r="H102" s="3" t="s">
        <v>220</v>
      </c>
      <c r="I102" s="3" t="s">
        <v>87</v>
      </c>
      <c r="J102" s="3"/>
      <c r="K102" s="10">
        <v>3.3000000000005989</v>
      </c>
      <c r="L102" s="3" t="s">
        <v>74</v>
      </c>
      <c r="M102" s="41">
        <v>4.1500000000000002E-2</v>
      </c>
      <c r="N102" s="41">
        <v>9.6999999999983592E-3</v>
      </c>
      <c r="O102" s="10">
        <v>1525326.5246319997</v>
      </c>
      <c r="P102" s="10">
        <v>115.68</v>
      </c>
      <c r="Q102" s="10">
        <v>1764.49772388</v>
      </c>
      <c r="R102" s="41">
        <v>5.0692983420528746E-3</v>
      </c>
      <c r="S102" s="41">
        <v>2.4305087378297357E-3</v>
      </c>
      <c r="T102" s="41">
        <v>3.7021817511748292E-4</v>
      </c>
    </row>
    <row r="103" spans="2:20" ht="15" x14ac:dyDescent="0.25">
      <c r="B103" s="11" t="s">
        <v>469</v>
      </c>
      <c r="C103" s="3" t="s">
        <v>470</v>
      </c>
      <c r="D103" s="3" t="s">
        <v>135</v>
      </c>
      <c r="E103" s="3"/>
      <c r="F103" s="3" t="s">
        <v>360</v>
      </c>
      <c r="G103" s="3" t="s">
        <v>258</v>
      </c>
      <c r="H103" s="3" t="s">
        <v>220</v>
      </c>
      <c r="I103" s="3" t="s">
        <v>87</v>
      </c>
      <c r="J103" s="3"/>
      <c r="K103" s="10">
        <v>5.9999999999162473E-2</v>
      </c>
      <c r="L103" s="3" t="s">
        <v>74</v>
      </c>
      <c r="M103" s="41">
        <v>4.2999999999999997E-2</v>
      </c>
      <c r="N103" s="41">
        <v>3.3300000000008274E-2</v>
      </c>
      <c r="O103" s="10">
        <v>807701.83802900009</v>
      </c>
      <c r="P103" s="10">
        <v>121.69</v>
      </c>
      <c r="Q103" s="10">
        <v>982.89236662899998</v>
      </c>
      <c r="R103" s="41">
        <v>7.8621699624304587E-3</v>
      </c>
      <c r="S103" s="41">
        <v>1.3538858413400816E-3</v>
      </c>
      <c r="T103" s="41">
        <v>2.0622560935365614E-4</v>
      </c>
    </row>
    <row r="104" spans="2:20" ht="15" x14ac:dyDescent="0.25">
      <c r="B104" s="11" t="s">
        <v>471</v>
      </c>
      <c r="C104" s="3" t="s">
        <v>472</v>
      </c>
      <c r="D104" s="3" t="s">
        <v>135</v>
      </c>
      <c r="E104" s="3"/>
      <c r="F104" s="3" t="s">
        <v>473</v>
      </c>
      <c r="G104" s="3" t="s">
        <v>445</v>
      </c>
      <c r="H104" s="3" t="s">
        <v>220</v>
      </c>
      <c r="I104" s="3" t="s">
        <v>87</v>
      </c>
      <c r="J104" s="3"/>
      <c r="K104" s="10">
        <v>2.2300000000017421</v>
      </c>
      <c r="L104" s="3" t="s">
        <v>74</v>
      </c>
      <c r="M104" s="41">
        <v>4.7E-2</v>
      </c>
      <c r="N104" s="41">
        <v>1.1199999999994619E-2</v>
      </c>
      <c r="O104" s="10">
        <v>432997.82668699999</v>
      </c>
      <c r="P104" s="10">
        <v>130.41999999999999</v>
      </c>
      <c r="Q104" s="10">
        <v>564.71576535999998</v>
      </c>
      <c r="R104" s="41">
        <v>1.7582216315393537E-3</v>
      </c>
      <c r="S104" s="41">
        <v>7.7786816243636647E-4</v>
      </c>
      <c r="T104" s="41">
        <v>1.1848586557081338E-4</v>
      </c>
    </row>
    <row r="105" spans="2:20" ht="15" x14ac:dyDescent="0.25">
      <c r="B105" s="11" t="s">
        <v>474</v>
      </c>
      <c r="C105" s="3" t="s">
        <v>475</v>
      </c>
      <c r="D105" s="3" t="s">
        <v>135</v>
      </c>
      <c r="E105" s="3"/>
      <c r="F105" s="3" t="s">
        <v>476</v>
      </c>
      <c r="G105" s="3" t="s">
        <v>299</v>
      </c>
      <c r="H105" s="3" t="s">
        <v>220</v>
      </c>
      <c r="I105" s="3" t="s">
        <v>87</v>
      </c>
      <c r="J105" s="3"/>
      <c r="K105" s="10">
        <v>1.2199999999913704</v>
      </c>
      <c r="L105" s="3" t="s">
        <v>74</v>
      </c>
      <c r="M105" s="41">
        <v>4.8499999999999995E-2</v>
      </c>
      <c r="N105" s="41">
        <v>1.0999999999838821E-2</v>
      </c>
      <c r="O105" s="10">
        <v>60430.335514000006</v>
      </c>
      <c r="P105" s="10">
        <v>126.9</v>
      </c>
      <c r="Q105" s="10">
        <v>76.686096170000013</v>
      </c>
      <c r="R105" s="41">
        <v>1.6084819970886769E-4</v>
      </c>
      <c r="S105" s="41">
        <v>1.0563132175732532E-4</v>
      </c>
      <c r="T105" s="41">
        <v>1.6089896969950407E-5</v>
      </c>
    </row>
    <row r="106" spans="2:20" ht="15" x14ac:dyDescent="0.25">
      <c r="B106" s="11" t="s">
        <v>477</v>
      </c>
      <c r="C106" s="3" t="s">
        <v>478</v>
      </c>
      <c r="D106" s="3" t="s">
        <v>135</v>
      </c>
      <c r="E106" s="3"/>
      <c r="F106" s="3" t="s">
        <v>476</v>
      </c>
      <c r="G106" s="3" t="s">
        <v>299</v>
      </c>
      <c r="H106" s="3" t="s">
        <v>220</v>
      </c>
      <c r="I106" s="3" t="s">
        <v>87</v>
      </c>
      <c r="J106" s="3"/>
      <c r="K106" s="10">
        <v>4.1300000000003223</v>
      </c>
      <c r="L106" s="3" t="s">
        <v>74</v>
      </c>
      <c r="M106" s="41">
        <v>2.8500000000000001E-2</v>
      </c>
      <c r="N106" s="41">
        <v>1.7399999999999718E-2</v>
      </c>
      <c r="O106" s="10">
        <v>2384100.0407869997</v>
      </c>
      <c r="P106" s="10">
        <v>105.81</v>
      </c>
      <c r="Q106" s="10">
        <v>2522.6162530430001</v>
      </c>
      <c r="R106" s="41">
        <v>4.5862339395648637E-3</v>
      </c>
      <c r="S106" s="41">
        <v>3.4747796850257049E-3</v>
      </c>
      <c r="T106" s="41">
        <v>5.2928285091219298E-4</v>
      </c>
    </row>
    <row r="107" spans="2:20" ht="15" x14ac:dyDescent="0.25">
      <c r="B107" s="11" t="s">
        <v>479</v>
      </c>
      <c r="C107" s="3" t="s">
        <v>480</v>
      </c>
      <c r="D107" s="3" t="s">
        <v>135</v>
      </c>
      <c r="E107" s="3"/>
      <c r="F107" s="3" t="s">
        <v>476</v>
      </c>
      <c r="G107" s="3" t="s">
        <v>299</v>
      </c>
      <c r="H107" s="3" t="s">
        <v>220</v>
      </c>
      <c r="I107" s="3" t="s">
        <v>87</v>
      </c>
      <c r="J107" s="3"/>
      <c r="K107" s="10">
        <v>6.6099999999995838</v>
      </c>
      <c r="L107" s="3" t="s">
        <v>74</v>
      </c>
      <c r="M107" s="41">
        <v>1.3213999999999998E-2</v>
      </c>
      <c r="N107" s="41">
        <v>1.8999999999998744E-2</v>
      </c>
      <c r="O107" s="10">
        <v>2331526.7354060002</v>
      </c>
      <c r="P107" s="10">
        <v>96.69</v>
      </c>
      <c r="Q107" s="10">
        <v>2254.3532004630001</v>
      </c>
      <c r="R107" s="41">
        <v>6.1290643798215068E-3</v>
      </c>
      <c r="S107" s="41">
        <v>3.1052605382971767E-3</v>
      </c>
      <c r="T107" s="41">
        <v>4.7299722558464955E-4</v>
      </c>
    </row>
    <row r="108" spans="2:20" ht="15" x14ac:dyDescent="0.25">
      <c r="B108" s="11" t="s">
        <v>481</v>
      </c>
      <c r="C108" s="3" t="s">
        <v>482</v>
      </c>
      <c r="D108" s="3" t="s">
        <v>135</v>
      </c>
      <c r="E108" s="3"/>
      <c r="F108" s="3" t="s">
        <v>476</v>
      </c>
      <c r="G108" s="3" t="s">
        <v>299</v>
      </c>
      <c r="H108" s="3" t="s">
        <v>220</v>
      </c>
      <c r="I108" s="3" t="s">
        <v>87</v>
      </c>
      <c r="J108" s="3"/>
      <c r="K108" s="10">
        <v>2.7500000000004157</v>
      </c>
      <c r="L108" s="3" t="s">
        <v>74</v>
      </c>
      <c r="M108" s="41">
        <v>3.7699999999999997E-2</v>
      </c>
      <c r="N108" s="41">
        <v>1.0900000000001931E-2</v>
      </c>
      <c r="O108" s="10">
        <v>1786473.5981359999</v>
      </c>
      <c r="P108" s="10">
        <v>115.74</v>
      </c>
      <c r="Q108" s="10">
        <v>2060.1505644469999</v>
      </c>
      <c r="R108" s="41">
        <v>4.6516666685917623E-3</v>
      </c>
      <c r="S108" s="41">
        <v>2.8377559689466768E-3</v>
      </c>
      <c r="T108" s="41">
        <v>4.322505901337681E-4</v>
      </c>
    </row>
    <row r="109" spans="2:20" ht="15" x14ac:dyDescent="0.25">
      <c r="B109" s="11" t="s">
        <v>483</v>
      </c>
      <c r="C109" s="3" t="s">
        <v>484</v>
      </c>
      <c r="D109" s="3" t="s">
        <v>135</v>
      </c>
      <c r="E109" s="3"/>
      <c r="F109" s="3" t="s">
        <v>285</v>
      </c>
      <c r="G109" s="3" t="s">
        <v>258</v>
      </c>
      <c r="H109" s="3" t="s">
        <v>220</v>
      </c>
      <c r="I109" s="3" t="s">
        <v>73</v>
      </c>
      <c r="J109" s="3"/>
      <c r="K109" s="10">
        <v>4.2300000000001043</v>
      </c>
      <c r="L109" s="3" t="s">
        <v>74</v>
      </c>
      <c r="M109" s="41">
        <v>2.7999999999999997E-2</v>
      </c>
      <c r="N109" s="41">
        <v>2.560000000000032E-2</v>
      </c>
      <c r="O109" s="10">
        <v>94.659984999999992</v>
      </c>
      <c r="P109" s="10">
        <v>5126799</v>
      </c>
      <c r="Q109" s="10">
        <v>4853.0271878329995</v>
      </c>
      <c r="R109" s="41">
        <v>5.6726784323125785E-3</v>
      </c>
      <c r="S109" s="41">
        <v>6.6848060075794984E-3</v>
      </c>
      <c r="T109" s="41">
        <v>1.0182381336963694E-3</v>
      </c>
    </row>
    <row r="110" spans="2:20" ht="15" x14ac:dyDescent="0.25">
      <c r="B110" s="11" t="s">
        <v>485</v>
      </c>
      <c r="C110" s="3" t="s">
        <v>486</v>
      </c>
      <c r="D110" s="3" t="s">
        <v>135</v>
      </c>
      <c r="E110" s="3"/>
      <c r="F110" s="3" t="s">
        <v>332</v>
      </c>
      <c r="G110" s="3" t="s">
        <v>258</v>
      </c>
      <c r="H110" s="3" t="s">
        <v>220</v>
      </c>
      <c r="I110" s="3" t="s">
        <v>73</v>
      </c>
      <c r="J110" s="3"/>
      <c r="K110" s="10">
        <v>3.0000000000000746</v>
      </c>
      <c r="L110" s="3" t="s">
        <v>74</v>
      </c>
      <c r="M110" s="41">
        <v>6.4000000000000001E-2</v>
      </c>
      <c r="N110" s="41">
        <v>1.3399999999998791E-2</v>
      </c>
      <c r="O110" s="10">
        <v>1774902.7056480001</v>
      </c>
      <c r="P110" s="10">
        <v>131.61000000000001</v>
      </c>
      <c r="Q110" s="10">
        <v>2335.9494509040001</v>
      </c>
      <c r="R110" s="41">
        <v>1.4176759986661133E-3</v>
      </c>
      <c r="S110" s="41">
        <v>3.2176553558064345E-3</v>
      </c>
      <c r="T110" s="41">
        <v>4.9011734681000875E-4</v>
      </c>
    </row>
    <row r="111" spans="2:20" ht="15" x14ac:dyDescent="0.25">
      <c r="B111" s="11" t="s">
        <v>487</v>
      </c>
      <c r="C111" s="3" t="s">
        <v>488</v>
      </c>
      <c r="D111" s="3" t="s">
        <v>135</v>
      </c>
      <c r="E111" s="3"/>
      <c r="F111" s="3" t="s">
        <v>489</v>
      </c>
      <c r="G111" s="3" t="s">
        <v>316</v>
      </c>
      <c r="H111" s="3" t="s">
        <v>220</v>
      </c>
      <c r="I111" s="3" t="s">
        <v>87</v>
      </c>
      <c r="J111" s="3"/>
      <c r="K111" s="10">
        <v>1.5100000000000209</v>
      </c>
      <c r="L111" s="3" t="s">
        <v>74</v>
      </c>
      <c r="M111" s="41">
        <v>3.9E-2</v>
      </c>
      <c r="N111" s="41">
        <v>1.2899999999998208E-2</v>
      </c>
      <c r="O111" s="10">
        <v>1852257.028105</v>
      </c>
      <c r="P111" s="10">
        <v>108.89</v>
      </c>
      <c r="Q111" s="10">
        <v>2016.9226785070002</v>
      </c>
      <c r="R111" s="41">
        <v>3.5888107961423699E-3</v>
      </c>
      <c r="S111" s="41">
        <v>2.7782116844326426E-3</v>
      </c>
      <c r="T111" s="41">
        <v>4.2318072915842933E-4</v>
      </c>
    </row>
    <row r="112" spans="2:20" ht="15" x14ac:dyDescent="0.25">
      <c r="B112" s="11" t="s">
        <v>490</v>
      </c>
      <c r="C112" s="3" t="s">
        <v>491</v>
      </c>
      <c r="D112" s="3" t="s">
        <v>135</v>
      </c>
      <c r="E112" s="3"/>
      <c r="F112" s="3" t="s">
        <v>492</v>
      </c>
      <c r="G112" s="3" t="s">
        <v>258</v>
      </c>
      <c r="H112" s="3" t="s">
        <v>220</v>
      </c>
      <c r="I112" s="3" t="s">
        <v>73</v>
      </c>
      <c r="J112" s="3"/>
      <c r="K112" s="10">
        <v>0.17000000000262008</v>
      </c>
      <c r="L112" s="3" t="s">
        <v>74</v>
      </c>
      <c r="M112" s="41">
        <v>4.8000000000000001E-2</v>
      </c>
      <c r="N112" s="41">
        <v>4.3999999999954818E-2</v>
      </c>
      <c r="O112" s="10">
        <v>179704.92859000002</v>
      </c>
      <c r="P112" s="10">
        <v>124.45</v>
      </c>
      <c r="Q112" s="10">
        <v>223.642783538</v>
      </c>
      <c r="R112" s="41">
        <v>3.9414913735907149E-3</v>
      </c>
      <c r="S112" s="41">
        <v>3.0805692304686704E-4</v>
      </c>
      <c r="T112" s="41">
        <v>4.6923621424440807E-5</v>
      </c>
    </row>
    <row r="113" spans="2:20" ht="15" x14ac:dyDescent="0.25">
      <c r="B113" s="11" t="s">
        <v>493</v>
      </c>
      <c r="C113" s="3" t="s">
        <v>494</v>
      </c>
      <c r="D113" s="3" t="s">
        <v>135</v>
      </c>
      <c r="E113" s="3"/>
      <c r="F113" s="3" t="s">
        <v>492</v>
      </c>
      <c r="G113" s="3" t="s">
        <v>258</v>
      </c>
      <c r="H113" s="3" t="s">
        <v>220</v>
      </c>
      <c r="I113" s="3" t="s">
        <v>73</v>
      </c>
      <c r="J113" s="3"/>
      <c r="K113" s="10">
        <v>2.9500000000001072</v>
      </c>
      <c r="L113" s="3" t="s">
        <v>74</v>
      </c>
      <c r="M113" s="41">
        <v>0.02</v>
      </c>
      <c r="N113" s="41">
        <v>8.9999999999998293E-3</v>
      </c>
      <c r="O113" s="10">
        <v>1965295.3653840001</v>
      </c>
      <c r="P113" s="10">
        <v>103.84</v>
      </c>
      <c r="Q113" s="10">
        <v>2040.7627072460002</v>
      </c>
      <c r="R113" s="41">
        <v>2.7632462847782778E-3</v>
      </c>
      <c r="S113" s="41">
        <v>2.8110501502328924E-3</v>
      </c>
      <c r="T113" s="41">
        <v>4.2818272593918636E-4</v>
      </c>
    </row>
    <row r="114" spans="2:20" ht="15" x14ac:dyDescent="0.25">
      <c r="B114" s="11" t="s">
        <v>495</v>
      </c>
      <c r="C114" s="3" t="s">
        <v>496</v>
      </c>
      <c r="D114" s="3" t="s">
        <v>135</v>
      </c>
      <c r="E114" s="3"/>
      <c r="F114" s="3" t="s">
        <v>497</v>
      </c>
      <c r="G114" s="3" t="s">
        <v>299</v>
      </c>
      <c r="H114" s="3" t="s">
        <v>220</v>
      </c>
      <c r="I114" s="3" t="s">
        <v>87</v>
      </c>
      <c r="J114" s="3"/>
      <c r="K114" s="10">
        <v>7.039999999999802</v>
      </c>
      <c r="L114" s="3" t="s">
        <v>74</v>
      </c>
      <c r="M114" s="41">
        <v>1.5800000000000002E-2</v>
      </c>
      <c r="N114" s="41">
        <v>2.0099999999999073E-2</v>
      </c>
      <c r="O114" s="10">
        <v>1865221.3883249999</v>
      </c>
      <c r="P114" s="10">
        <v>97.69</v>
      </c>
      <c r="Q114" s="10">
        <v>1822.1347742539999</v>
      </c>
      <c r="R114" s="41">
        <v>5.9108295992045881E-3</v>
      </c>
      <c r="S114" s="41">
        <v>2.5099009369019439E-3</v>
      </c>
      <c r="T114" s="41">
        <v>3.8231129562414775E-4</v>
      </c>
    </row>
    <row r="115" spans="2:20" ht="15" x14ac:dyDescent="0.25">
      <c r="B115" s="11" t="s">
        <v>498</v>
      </c>
      <c r="C115" s="3" t="s">
        <v>499</v>
      </c>
      <c r="D115" s="3" t="s">
        <v>135</v>
      </c>
      <c r="E115" s="3"/>
      <c r="F115" s="3" t="s">
        <v>497</v>
      </c>
      <c r="G115" s="3" t="s">
        <v>299</v>
      </c>
      <c r="H115" s="3" t="s">
        <v>220</v>
      </c>
      <c r="I115" s="3" t="s">
        <v>87</v>
      </c>
      <c r="J115" s="3"/>
      <c r="K115" s="10">
        <v>2.1199999999998536</v>
      </c>
      <c r="L115" s="3" t="s">
        <v>74</v>
      </c>
      <c r="M115" s="41">
        <v>4.4299999999999999E-2</v>
      </c>
      <c r="N115" s="41">
        <v>1.4700000000001635E-2</v>
      </c>
      <c r="O115" s="10">
        <v>1172270.485356</v>
      </c>
      <c r="P115" s="10">
        <v>107.79</v>
      </c>
      <c r="Q115" s="10">
        <v>1263.5903563880001</v>
      </c>
      <c r="R115" s="41">
        <v>3.0763334255416832E-3</v>
      </c>
      <c r="S115" s="41">
        <v>1.74053350178608E-3</v>
      </c>
      <c r="T115" s="41">
        <v>2.6512027162571149E-4</v>
      </c>
    </row>
    <row r="116" spans="2:20" ht="15" x14ac:dyDescent="0.25">
      <c r="B116" s="11" t="s">
        <v>500</v>
      </c>
      <c r="C116" s="3" t="s">
        <v>501</v>
      </c>
      <c r="D116" s="3" t="s">
        <v>135</v>
      </c>
      <c r="E116" s="3"/>
      <c r="F116" s="3" t="s">
        <v>502</v>
      </c>
      <c r="G116" s="3" t="s">
        <v>503</v>
      </c>
      <c r="H116" s="3" t="s">
        <v>220</v>
      </c>
      <c r="I116" s="3" t="s">
        <v>87</v>
      </c>
      <c r="J116" s="3"/>
      <c r="K116" s="10">
        <v>4.5800000000004699</v>
      </c>
      <c r="L116" s="3" t="s">
        <v>74</v>
      </c>
      <c r="M116" s="41">
        <v>3.95E-2</v>
      </c>
      <c r="N116" s="41">
        <v>1.5799999999999512E-2</v>
      </c>
      <c r="O116" s="10">
        <v>1227686.864697</v>
      </c>
      <c r="P116" s="10">
        <v>116.53</v>
      </c>
      <c r="Q116" s="10">
        <v>1430.623503386</v>
      </c>
      <c r="R116" s="41">
        <v>2.3461125331576357E-3</v>
      </c>
      <c r="S116" s="41">
        <v>1.9706134377313229E-3</v>
      </c>
      <c r="T116" s="41">
        <v>3.0016633942666677E-4</v>
      </c>
    </row>
    <row r="117" spans="2:20" ht="15" x14ac:dyDescent="0.25">
      <c r="B117" s="11" t="s">
        <v>504</v>
      </c>
      <c r="C117" s="3" t="s">
        <v>505</v>
      </c>
      <c r="D117" s="3" t="s">
        <v>135</v>
      </c>
      <c r="E117" s="3"/>
      <c r="F117" s="3" t="s">
        <v>506</v>
      </c>
      <c r="G117" s="3" t="s">
        <v>299</v>
      </c>
      <c r="H117" s="3" t="s">
        <v>220</v>
      </c>
      <c r="I117" s="3" t="s">
        <v>87</v>
      </c>
      <c r="J117" s="3"/>
      <c r="K117" s="10">
        <v>6.6099999999994168</v>
      </c>
      <c r="L117" s="3" t="s">
        <v>74</v>
      </c>
      <c r="M117" s="41">
        <v>2.8500000000000001E-2</v>
      </c>
      <c r="N117" s="41">
        <v>2.9099999999995515E-2</v>
      </c>
      <c r="O117" s="10">
        <v>607682.36688799993</v>
      </c>
      <c r="P117" s="10">
        <v>99.72</v>
      </c>
      <c r="Q117" s="10">
        <v>605.98085644700006</v>
      </c>
      <c r="R117" s="41">
        <v>5.9346878938229403E-3</v>
      </c>
      <c r="S117" s="41">
        <v>8.3470879368056667E-4</v>
      </c>
      <c r="T117" s="41">
        <v>1.2714390264931564E-4</v>
      </c>
    </row>
    <row r="118" spans="2:20" ht="15" x14ac:dyDescent="0.25">
      <c r="B118" s="11" t="s">
        <v>507</v>
      </c>
      <c r="C118" s="3" t="s">
        <v>508</v>
      </c>
      <c r="D118" s="3" t="s">
        <v>135</v>
      </c>
      <c r="E118" s="3"/>
      <c r="F118" s="3" t="s">
        <v>509</v>
      </c>
      <c r="G118" s="3" t="s">
        <v>299</v>
      </c>
      <c r="H118" s="3" t="s">
        <v>220</v>
      </c>
      <c r="I118" s="3" t="s">
        <v>87</v>
      </c>
      <c r="J118" s="3"/>
      <c r="K118" s="10">
        <v>3.4400000000003903</v>
      </c>
      <c r="L118" s="3" t="s">
        <v>74</v>
      </c>
      <c r="M118" s="41">
        <v>2.75E-2</v>
      </c>
      <c r="N118" s="41">
        <v>1.4099999999998607E-2</v>
      </c>
      <c r="O118" s="10">
        <v>1382756.901853</v>
      </c>
      <c r="P118" s="10">
        <v>106.01</v>
      </c>
      <c r="Q118" s="10">
        <v>1465.8605915770002</v>
      </c>
      <c r="R118" s="41">
        <v>6.3597954474302462E-3</v>
      </c>
      <c r="S118" s="41">
        <v>2.0191507917810513E-3</v>
      </c>
      <c r="T118" s="41">
        <v>3.0755961078654135E-4</v>
      </c>
    </row>
    <row r="119" spans="2:20" ht="15" x14ac:dyDescent="0.25">
      <c r="B119" s="11" t="s">
        <v>510</v>
      </c>
      <c r="C119" s="3" t="s">
        <v>511</v>
      </c>
      <c r="D119" s="3" t="s">
        <v>135</v>
      </c>
      <c r="E119" s="3"/>
      <c r="F119" s="3" t="s">
        <v>509</v>
      </c>
      <c r="G119" s="3" t="s">
        <v>299</v>
      </c>
      <c r="H119" s="3" t="s">
        <v>220</v>
      </c>
      <c r="I119" s="3" t="s">
        <v>87</v>
      </c>
      <c r="J119" s="3"/>
      <c r="K119" s="10">
        <v>5.1700000000002309</v>
      </c>
      <c r="L119" s="3" t="s">
        <v>74</v>
      </c>
      <c r="M119" s="41">
        <v>2.75E-2</v>
      </c>
      <c r="N119" s="41">
        <v>2.0599999999998481E-2</v>
      </c>
      <c r="O119" s="10">
        <v>1844433.817237</v>
      </c>
      <c r="P119" s="10">
        <v>104.93</v>
      </c>
      <c r="Q119" s="10">
        <v>1935.3644044409998</v>
      </c>
      <c r="R119" s="41">
        <v>3.6202389315790466E-3</v>
      </c>
      <c r="S119" s="41">
        <v>2.6658691775101415E-3</v>
      </c>
      <c r="T119" s="41">
        <v>4.0606857594802391E-4</v>
      </c>
    </row>
    <row r="120" spans="2:20" ht="15" x14ac:dyDescent="0.25">
      <c r="B120" s="11" t="s">
        <v>512</v>
      </c>
      <c r="C120" s="3" t="s">
        <v>513</v>
      </c>
      <c r="D120" s="3" t="s">
        <v>135</v>
      </c>
      <c r="E120" s="3"/>
      <c r="F120" s="3" t="s">
        <v>514</v>
      </c>
      <c r="G120" s="3" t="s">
        <v>316</v>
      </c>
      <c r="H120" s="3" t="s">
        <v>220</v>
      </c>
      <c r="I120" s="3" t="s">
        <v>73</v>
      </c>
      <c r="J120" s="3"/>
      <c r="K120" s="10">
        <v>2.0000000001430887E-2</v>
      </c>
      <c r="L120" s="3" t="s">
        <v>74</v>
      </c>
      <c r="M120" s="41">
        <v>5.2999999999999999E-2</v>
      </c>
      <c r="N120" s="41">
        <v>1.7700000000012258E-2</v>
      </c>
      <c r="O120" s="10">
        <v>420020.20614200004</v>
      </c>
      <c r="P120" s="10">
        <v>125.3</v>
      </c>
      <c r="Q120" s="10">
        <v>526.28531836100001</v>
      </c>
      <c r="R120" s="41">
        <v>2.270128428726207E-3</v>
      </c>
      <c r="S120" s="41">
        <v>7.24932113856842E-4</v>
      </c>
      <c r="T120" s="41">
        <v>1.1042257947847807E-4</v>
      </c>
    </row>
    <row r="121" spans="2:20" ht="15" x14ac:dyDescent="0.25">
      <c r="B121" s="11" t="s">
        <v>515</v>
      </c>
      <c r="C121" s="3" t="s">
        <v>516</v>
      </c>
      <c r="D121" s="3" t="s">
        <v>135</v>
      </c>
      <c r="E121" s="3"/>
      <c r="F121" s="3" t="s">
        <v>514</v>
      </c>
      <c r="G121" s="3" t="s">
        <v>316</v>
      </c>
      <c r="H121" s="3" t="s">
        <v>220</v>
      </c>
      <c r="I121" s="3" t="s">
        <v>73</v>
      </c>
      <c r="J121" s="3"/>
      <c r="K121" s="10">
        <v>0.50000000000075395</v>
      </c>
      <c r="L121" s="3" t="s">
        <v>74</v>
      </c>
      <c r="M121" s="41">
        <v>5.1900000000000002E-2</v>
      </c>
      <c r="N121" s="41">
        <v>1.5600000000007148E-2</v>
      </c>
      <c r="O121" s="10">
        <v>1511844.225075</v>
      </c>
      <c r="P121" s="10">
        <v>121.21</v>
      </c>
      <c r="Q121" s="10">
        <v>1832.5063853470001</v>
      </c>
      <c r="R121" s="41">
        <v>5.0461834611765883E-3</v>
      </c>
      <c r="S121" s="41">
        <v>2.5241873205258786E-3</v>
      </c>
      <c r="T121" s="41">
        <v>3.8448741570631787E-4</v>
      </c>
    </row>
    <row r="122" spans="2:20" ht="15" x14ac:dyDescent="0.25">
      <c r="B122" s="11" t="s">
        <v>517</v>
      </c>
      <c r="C122" s="3" t="s">
        <v>518</v>
      </c>
      <c r="D122" s="3" t="s">
        <v>135</v>
      </c>
      <c r="E122" s="3"/>
      <c r="F122" s="3" t="s">
        <v>514</v>
      </c>
      <c r="G122" s="3" t="s">
        <v>316</v>
      </c>
      <c r="H122" s="3" t="s">
        <v>220</v>
      </c>
      <c r="I122" s="3" t="s">
        <v>73</v>
      </c>
      <c r="J122" s="3"/>
      <c r="K122" s="10">
        <v>4.529999999999565</v>
      </c>
      <c r="L122" s="3" t="s">
        <v>74</v>
      </c>
      <c r="M122" s="41">
        <v>1.9799999999999998E-2</v>
      </c>
      <c r="N122" s="41">
        <v>1.9800000000000668E-2</v>
      </c>
      <c r="O122" s="10">
        <v>567027.30205100006</v>
      </c>
      <c r="P122" s="10">
        <v>100.02</v>
      </c>
      <c r="Q122" s="10">
        <v>567.14070751099996</v>
      </c>
      <c r="R122" s="41">
        <v>5.971073698070044E-4</v>
      </c>
      <c r="S122" s="41">
        <v>7.8120840085491028E-4</v>
      </c>
      <c r="T122" s="41">
        <v>1.1899465492529017E-4</v>
      </c>
    </row>
    <row r="123" spans="2:20" ht="15" x14ac:dyDescent="0.25">
      <c r="B123" s="11" t="s">
        <v>519</v>
      </c>
      <c r="C123" s="3" t="s">
        <v>520</v>
      </c>
      <c r="D123" s="3" t="s">
        <v>135</v>
      </c>
      <c r="E123" s="3"/>
      <c r="F123" s="3" t="s">
        <v>448</v>
      </c>
      <c r="G123" s="3" t="s">
        <v>408</v>
      </c>
      <c r="H123" s="3" t="s">
        <v>220</v>
      </c>
      <c r="I123" s="3" t="s">
        <v>73</v>
      </c>
      <c r="J123" s="3"/>
      <c r="K123" s="10">
        <v>1.2000647839158571</v>
      </c>
      <c r="L123" s="3" t="s">
        <v>74</v>
      </c>
      <c r="M123" s="41">
        <v>4.4999999999999998E-2</v>
      </c>
      <c r="N123" s="41">
        <v>9.2000156058483201E-3</v>
      </c>
      <c r="O123" s="10">
        <v>1.0725E-2</v>
      </c>
      <c r="P123" s="10">
        <v>129.25</v>
      </c>
      <c r="Q123" s="10">
        <v>1.3988999999999999E-5</v>
      </c>
      <c r="R123" s="41">
        <v>6.8532212098205783E-11</v>
      </c>
      <c r="S123" s="41">
        <v>1.926915873755611E-11</v>
      </c>
      <c r="T123" s="41">
        <v>2.9351027103227256E-12</v>
      </c>
    </row>
    <row r="124" spans="2:20" ht="15" x14ac:dyDescent="0.25">
      <c r="B124" s="11" t="s">
        <v>521</v>
      </c>
      <c r="C124" s="3" t="s">
        <v>522</v>
      </c>
      <c r="D124" s="3" t="s">
        <v>135</v>
      </c>
      <c r="E124" s="3"/>
      <c r="F124" s="3" t="s">
        <v>523</v>
      </c>
      <c r="G124" s="3" t="s">
        <v>524</v>
      </c>
      <c r="H124" s="3" t="s">
        <v>220</v>
      </c>
      <c r="I124" s="3" t="s">
        <v>73</v>
      </c>
      <c r="J124" s="3"/>
      <c r="K124" s="10">
        <v>6.0799999999998073</v>
      </c>
      <c r="L124" s="3" t="s">
        <v>74</v>
      </c>
      <c r="M124" s="41">
        <v>2.9900000000000003E-2</v>
      </c>
      <c r="N124" s="41">
        <v>2.5600000000006159E-2</v>
      </c>
      <c r="O124" s="10">
        <v>1316167.407601</v>
      </c>
      <c r="P124" s="10">
        <v>103.26</v>
      </c>
      <c r="Q124" s="10">
        <v>1359.0744652020001</v>
      </c>
      <c r="R124" s="41">
        <v>3.429140095125691E-3</v>
      </c>
      <c r="S124" s="41">
        <v>1.8720581604215112E-3</v>
      </c>
      <c r="T124" s="41">
        <v>2.8515427452604185E-4</v>
      </c>
    </row>
    <row r="125" spans="2:20" ht="15" x14ac:dyDescent="0.25">
      <c r="B125" s="11" t="s">
        <v>525</v>
      </c>
      <c r="C125" s="3" t="s">
        <v>526</v>
      </c>
      <c r="D125" s="3" t="s">
        <v>135</v>
      </c>
      <c r="E125" s="3"/>
      <c r="F125" s="3" t="s">
        <v>523</v>
      </c>
      <c r="G125" s="3" t="s">
        <v>524</v>
      </c>
      <c r="H125" s="3" t="s">
        <v>220</v>
      </c>
      <c r="I125" s="3" t="s">
        <v>73</v>
      </c>
      <c r="J125" s="3"/>
      <c r="K125" s="10">
        <v>6.7299999999997944</v>
      </c>
      <c r="L125" s="3" t="s">
        <v>74</v>
      </c>
      <c r="M125" s="41">
        <v>4.2999999999999997E-2</v>
      </c>
      <c r="N125" s="41">
        <v>2.900000000000278E-2</v>
      </c>
      <c r="O125" s="10">
        <v>3255364.4516979996</v>
      </c>
      <c r="P125" s="10">
        <v>110.5</v>
      </c>
      <c r="Q125" s="10">
        <v>3597.17771937</v>
      </c>
      <c r="R125" s="41">
        <v>3.5467883989126602E-3</v>
      </c>
      <c r="S125" s="41">
        <v>4.9549351977797272E-3</v>
      </c>
      <c r="T125" s="41">
        <v>7.5474201684433537E-4</v>
      </c>
    </row>
    <row r="126" spans="2:20" ht="15" x14ac:dyDescent="0.25">
      <c r="B126" s="11" t="s">
        <v>527</v>
      </c>
      <c r="C126" s="3" t="s">
        <v>528</v>
      </c>
      <c r="D126" s="3" t="s">
        <v>135</v>
      </c>
      <c r="E126" s="3"/>
      <c r="F126" s="3" t="s">
        <v>529</v>
      </c>
      <c r="G126" s="3" t="s">
        <v>299</v>
      </c>
      <c r="H126" s="3" t="s">
        <v>530</v>
      </c>
      <c r="I126" s="3" t="s">
        <v>87</v>
      </c>
      <c r="J126" s="3"/>
      <c r="K126" s="10">
        <v>2.8400000000013015</v>
      </c>
      <c r="L126" s="3" t="s">
        <v>74</v>
      </c>
      <c r="M126" s="41">
        <v>5.3499999999999999E-2</v>
      </c>
      <c r="N126" s="41">
        <v>1.6500000000005784E-2</v>
      </c>
      <c r="O126" s="10">
        <v>667446.098857</v>
      </c>
      <c r="P126" s="10">
        <v>111.38</v>
      </c>
      <c r="Q126" s="10">
        <v>731.38328326699991</v>
      </c>
      <c r="R126" s="41">
        <v>2.2727517162389305E-3</v>
      </c>
      <c r="S126" s="41">
        <v>1.007444462310872E-3</v>
      </c>
      <c r="T126" s="41">
        <v>1.5345521888638969E-4</v>
      </c>
    </row>
    <row r="127" spans="2:20" ht="15" x14ac:dyDescent="0.25">
      <c r="B127" s="11" t="s">
        <v>531</v>
      </c>
      <c r="C127" s="3" t="s">
        <v>532</v>
      </c>
      <c r="D127" s="3" t="s">
        <v>135</v>
      </c>
      <c r="E127" s="3"/>
      <c r="F127" s="3" t="s">
        <v>533</v>
      </c>
      <c r="G127" s="3" t="s">
        <v>408</v>
      </c>
      <c r="H127" s="3" t="s">
        <v>530</v>
      </c>
      <c r="I127" s="3" t="s">
        <v>87</v>
      </c>
      <c r="J127" s="3"/>
      <c r="K127" s="10">
        <v>1.8499999999999981</v>
      </c>
      <c r="L127" s="3" t="s">
        <v>74</v>
      </c>
      <c r="M127" s="41">
        <v>0.05</v>
      </c>
      <c r="N127" s="41">
        <v>1.2500000000013702E-2</v>
      </c>
      <c r="O127" s="10">
        <v>315105.83828999999</v>
      </c>
      <c r="P127" s="10">
        <v>112.59</v>
      </c>
      <c r="Q127" s="10">
        <v>354.77766333099999</v>
      </c>
      <c r="R127" s="41">
        <v>6.1785458488235285E-3</v>
      </c>
      <c r="S127" s="41">
        <v>4.8868876340440906E-4</v>
      </c>
      <c r="T127" s="41">
        <v>7.443769255878058E-5</v>
      </c>
    </row>
    <row r="128" spans="2:20" ht="15" x14ac:dyDescent="0.25">
      <c r="B128" s="11" t="s">
        <v>534</v>
      </c>
      <c r="C128" s="3" t="s">
        <v>535</v>
      </c>
      <c r="D128" s="3" t="s">
        <v>135</v>
      </c>
      <c r="E128" s="3"/>
      <c r="F128" s="3" t="s">
        <v>533</v>
      </c>
      <c r="G128" s="3" t="s">
        <v>408</v>
      </c>
      <c r="H128" s="3" t="s">
        <v>530</v>
      </c>
      <c r="I128" s="3" t="s">
        <v>87</v>
      </c>
      <c r="J128" s="3"/>
      <c r="K128" s="10">
        <v>3.6999999999986062</v>
      </c>
      <c r="L128" s="3" t="s">
        <v>74</v>
      </c>
      <c r="M128" s="41">
        <v>4.2999999999999997E-2</v>
      </c>
      <c r="N128" s="41">
        <v>1.4000000000019728E-2</v>
      </c>
      <c r="O128" s="10">
        <v>164885.57072799999</v>
      </c>
      <c r="P128" s="10">
        <v>111.46</v>
      </c>
      <c r="Q128" s="10">
        <v>183.781457133</v>
      </c>
      <c r="R128" s="41">
        <v>1.3740464227333332E-3</v>
      </c>
      <c r="S128" s="41">
        <v>2.5314990853636006E-4</v>
      </c>
      <c r="T128" s="41">
        <v>3.8560115300459511E-5</v>
      </c>
    </row>
    <row r="129" spans="2:20" ht="15" x14ac:dyDescent="0.25">
      <c r="B129" s="11" t="s">
        <v>536</v>
      </c>
      <c r="C129" s="3" t="s">
        <v>537</v>
      </c>
      <c r="D129" s="3" t="s">
        <v>135</v>
      </c>
      <c r="E129" s="3"/>
      <c r="F129" s="3" t="s">
        <v>538</v>
      </c>
      <c r="G129" s="3" t="s">
        <v>299</v>
      </c>
      <c r="H129" s="3" t="s">
        <v>530</v>
      </c>
      <c r="I129" s="3" t="s">
        <v>87</v>
      </c>
      <c r="J129" s="3"/>
      <c r="K129" s="10">
        <v>1.0000000000014215</v>
      </c>
      <c r="L129" s="3" t="s">
        <v>74</v>
      </c>
      <c r="M129" s="41">
        <v>4.8000000000000001E-2</v>
      </c>
      <c r="N129" s="41">
        <v>1.3300000000061962E-2</v>
      </c>
      <c r="O129" s="10">
        <v>328336.01214100001</v>
      </c>
      <c r="P129" s="10">
        <v>122.27</v>
      </c>
      <c r="Q129" s="10">
        <v>394.81006551299998</v>
      </c>
      <c r="R129" s="41">
        <v>8.7049248653840745E-3</v>
      </c>
      <c r="S129" s="41">
        <v>5.4383142637464614E-4</v>
      </c>
      <c r="T129" s="41">
        <v>8.283709295517186E-5</v>
      </c>
    </row>
    <row r="130" spans="2:20" ht="15" x14ac:dyDescent="0.25">
      <c r="B130" s="11" t="s">
        <v>539</v>
      </c>
      <c r="C130" s="3" t="s">
        <v>540</v>
      </c>
      <c r="D130" s="3" t="s">
        <v>135</v>
      </c>
      <c r="E130" s="3"/>
      <c r="F130" s="3" t="s">
        <v>541</v>
      </c>
      <c r="G130" s="3" t="s">
        <v>299</v>
      </c>
      <c r="H130" s="3" t="s">
        <v>530</v>
      </c>
      <c r="I130" s="3" t="s">
        <v>73</v>
      </c>
      <c r="J130" s="3"/>
      <c r="K130" s="10">
        <v>2.4199999999994644</v>
      </c>
      <c r="L130" s="3" t="s">
        <v>74</v>
      </c>
      <c r="M130" s="41">
        <v>4.2500000000000003E-2</v>
      </c>
      <c r="N130" s="41">
        <v>1.1400000000001641E-2</v>
      </c>
      <c r="O130" s="10">
        <v>2045624.271099</v>
      </c>
      <c r="P130" s="10">
        <v>114.43</v>
      </c>
      <c r="Q130" s="10">
        <v>2323.3851736780002</v>
      </c>
      <c r="R130" s="41">
        <v>8.8585439530047185E-3</v>
      </c>
      <c r="S130" s="41">
        <v>3.2003486825424093E-3</v>
      </c>
      <c r="T130" s="41">
        <v>4.8748117237729181E-4</v>
      </c>
    </row>
    <row r="131" spans="2:20" ht="15" x14ac:dyDescent="0.25">
      <c r="B131" s="11" t="s">
        <v>542</v>
      </c>
      <c r="C131" s="3" t="s">
        <v>543</v>
      </c>
      <c r="D131" s="3" t="s">
        <v>135</v>
      </c>
      <c r="E131" s="3"/>
      <c r="F131" s="3" t="s">
        <v>541</v>
      </c>
      <c r="G131" s="3" t="s">
        <v>299</v>
      </c>
      <c r="H131" s="3" t="s">
        <v>530</v>
      </c>
      <c r="I131" s="3" t="s">
        <v>73</v>
      </c>
      <c r="J131" s="3"/>
      <c r="K131" s="10">
        <v>2.9999999999995208</v>
      </c>
      <c r="L131" s="3" t="s">
        <v>74</v>
      </c>
      <c r="M131" s="41">
        <v>4.5999999999999999E-2</v>
      </c>
      <c r="N131" s="41">
        <v>1.6899999999995932E-2</v>
      </c>
      <c r="O131" s="10">
        <v>1291307.222603</v>
      </c>
      <c r="P131" s="10">
        <v>109.4</v>
      </c>
      <c r="Q131" s="10">
        <v>1412.690101527</v>
      </c>
      <c r="R131" s="41">
        <v>2.7429726298893726E-3</v>
      </c>
      <c r="S131" s="41">
        <v>1.9459110596395757E-3</v>
      </c>
      <c r="T131" s="41">
        <v>2.964036418498809E-4</v>
      </c>
    </row>
    <row r="132" spans="2:20" ht="15" x14ac:dyDescent="0.25">
      <c r="B132" s="11" t="s">
        <v>544</v>
      </c>
      <c r="C132" s="3" t="s">
        <v>545</v>
      </c>
      <c r="D132" s="3" t="s">
        <v>135</v>
      </c>
      <c r="E132" s="3"/>
      <c r="F132" s="3" t="s">
        <v>546</v>
      </c>
      <c r="G132" s="3" t="s">
        <v>445</v>
      </c>
      <c r="H132" s="3" t="s">
        <v>530</v>
      </c>
      <c r="I132" s="3" t="s">
        <v>87</v>
      </c>
      <c r="J132" s="3"/>
      <c r="K132" s="10">
        <v>3.3400000000001961</v>
      </c>
      <c r="L132" s="3" t="s">
        <v>74</v>
      </c>
      <c r="M132" s="41">
        <v>6.0999999999999999E-2</v>
      </c>
      <c r="N132" s="41">
        <v>2.060000000000041E-2</v>
      </c>
      <c r="O132" s="10">
        <v>1208005.8795659998</v>
      </c>
      <c r="P132" s="10">
        <v>123.69</v>
      </c>
      <c r="Q132" s="10">
        <v>1494.1824726590003</v>
      </c>
      <c r="R132" s="41">
        <v>1.3645306207974702E-3</v>
      </c>
      <c r="S132" s="41">
        <v>2.0581627885152883E-3</v>
      </c>
      <c r="T132" s="41">
        <v>3.1350196763300762E-4</v>
      </c>
    </row>
    <row r="133" spans="2:20" ht="15" x14ac:dyDescent="0.25">
      <c r="B133" s="11" t="s">
        <v>547</v>
      </c>
      <c r="C133" s="3" t="s">
        <v>548</v>
      </c>
      <c r="D133" s="3" t="s">
        <v>135</v>
      </c>
      <c r="E133" s="3"/>
      <c r="F133" s="3" t="s">
        <v>400</v>
      </c>
      <c r="G133" s="3" t="s">
        <v>258</v>
      </c>
      <c r="H133" s="3" t="s">
        <v>530</v>
      </c>
      <c r="I133" s="3" t="s">
        <v>73</v>
      </c>
      <c r="J133" s="3"/>
      <c r="K133" s="10">
        <v>1.9599999999585695</v>
      </c>
      <c r="L133" s="3" t="s">
        <v>74</v>
      </c>
      <c r="M133" s="41">
        <v>4.8499999999999995E-2</v>
      </c>
      <c r="N133" s="41">
        <v>9.0000000020264617E-3</v>
      </c>
      <c r="O133" s="10">
        <v>1632.0687150000001</v>
      </c>
      <c r="P133" s="10">
        <v>110</v>
      </c>
      <c r="Q133" s="10">
        <v>1.7952755869999999</v>
      </c>
      <c r="R133" s="41">
        <v>1.08804581E-5</v>
      </c>
      <c r="S133" s="41">
        <v>2.4729037288985792E-6</v>
      </c>
      <c r="T133" s="41">
        <v>3.7667583395381525E-7</v>
      </c>
    </row>
    <row r="134" spans="2:20" ht="15" x14ac:dyDescent="0.25">
      <c r="B134" s="11" t="s">
        <v>549</v>
      </c>
      <c r="C134" s="3" t="s">
        <v>550</v>
      </c>
      <c r="D134" s="3" t="s">
        <v>135</v>
      </c>
      <c r="E134" s="3"/>
      <c r="F134" s="3" t="s">
        <v>551</v>
      </c>
      <c r="G134" s="3" t="s">
        <v>299</v>
      </c>
      <c r="H134" s="3" t="s">
        <v>530</v>
      </c>
      <c r="I134" s="3" t="s">
        <v>87</v>
      </c>
      <c r="J134" s="3"/>
      <c r="K134" s="10">
        <v>2.3999999999998742</v>
      </c>
      <c r="L134" s="3" t="s">
        <v>74</v>
      </c>
      <c r="M134" s="41">
        <v>4.5999999999999999E-2</v>
      </c>
      <c r="N134" s="41">
        <v>1.8599999999999405E-2</v>
      </c>
      <c r="O134" s="10">
        <v>1514486.3633969999</v>
      </c>
      <c r="P134" s="10">
        <v>129.58000000000001</v>
      </c>
      <c r="Q134" s="10">
        <v>1962.471429529</v>
      </c>
      <c r="R134" s="41">
        <v>3.1541419744735002E-3</v>
      </c>
      <c r="S134" s="41">
        <v>2.7032077699272973E-3</v>
      </c>
      <c r="T134" s="41">
        <v>4.1175603772546158E-4</v>
      </c>
    </row>
    <row r="135" spans="2:20" ht="15" x14ac:dyDescent="0.25">
      <c r="B135" s="11" t="s">
        <v>552</v>
      </c>
      <c r="C135" s="3" t="s">
        <v>553</v>
      </c>
      <c r="D135" s="3" t="s">
        <v>135</v>
      </c>
      <c r="E135" s="3"/>
      <c r="F135" s="3" t="s">
        <v>554</v>
      </c>
      <c r="G135" s="3" t="s">
        <v>445</v>
      </c>
      <c r="H135" s="3" t="s">
        <v>530</v>
      </c>
      <c r="I135" s="3" t="s">
        <v>73</v>
      </c>
      <c r="J135" s="3"/>
      <c r="K135" s="10">
        <v>2.09000000000009</v>
      </c>
      <c r="L135" s="3" t="s">
        <v>74</v>
      </c>
      <c r="M135" s="41">
        <v>4.7E-2</v>
      </c>
      <c r="N135" s="41">
        <v>2.1700000000000084E-2</v>
      </c>
      <c r="O135" s="10">
        <v>3706113.7148410003</v>
      </c>
      <c r="P135" s="10">
        <v>128.31</v>
      </c>
      <c r="Q135" s="10">
        <v>4755.3145078440002</v>
      </c>
      <c r="R135" s="41">
        <v>1.5040075011752603E-3</v>
      </c>
      <c r="S135" s="41">
        <v>6.550211601876443E-3</v>
      </c>
      <c r="T135" s="41">
        <v>9.977365430273717E-4</v>
      </c>
    </row>
    <row r="136" spans="2:20" ht="15" x14ac:dyDescent="0.25">
      <c r="B136" s="11" t="s">
        <v>555</v>
      </c>
      <c r="C136" s="3" t="s">
        <v>556</v>
      </c>
      <c r="D136" s="3" t="s">
        <v>135</v>
      </c>
      <c r="E136" s="3"/>
      <c r="F136" s="3" t="s">
        <v>557</v>
      </c>
      <c r="G136" s="3" t="s">
        <v>299</v>
      </c>
      <c r="H136" s="3" t="s">
        <v>530</v>
      </c>
      <c r="I136" s="3" t="s">
        <v>73</v>
      </c>
      <c r="J136" s="3"/>
      <c r="K136" s="10">
        <v>2.4100000000000597</v>
      </c>
      <c r="L136" s="3" t="s">
        <v>74</v>
      </c>
      <c r="M136" s="41">
        <v>5.4000000000000006E-2</v>
      </c>
      <c r="N136" s="41">
        <v>1.2500000000010199E-2</v>
      </c>
      <c r="O136" s="10">
        <v>1020546.3648639999</v>
      </c>
      <c r="P136" s="10">
        <v>131.09</v>
      </c>
      <c r="Q136" s="10">
        <v>1313.214654894</v>
      </c>
      <c r="R136" s="41">
        <v>5.0081351379133348E-3</v>
      </c>
      <c r="S136" s="41">
        <v>1.8088885296759921E-3</v>
      </c>
      <c r="T136" s="41">
        <v>2.7553219621237414E-4</v>
      </c>
    </row>
    <row r="137" spans="2:20" ht="15" x14ac:dyDescent="0.25">
      <c r="B137" s="11" t="s">
        <v>558</v>
      </c>
      <c r="C137" s="3" t="s">
        <v>559</v>
      </c>
      <c r="D137" s="3" t="s">
        <v>135</v>
      </c>
      <c r="E137" s="3"/>
      <c r="F137" s="3" t="s">
        <v>560</v>
      </c>
      <c r="G137" s="3" t="s">
        <v>299</v>
      </c>
      <c r="H137" s="3" t="s">
        <v>530</v>
      </c>
      <c r="I137" s="3" t="s">
        <v>73</v>
      </c>
      <c r="J137" s="3"/>
      <c r="K137" s="10">
        <v>4.070000000000257</v>
      </c>
      <c r="L137" s="3" t="s">
        <v>74</v>
      </c>
      <c r="M137" s="41">
        <v>3.3500000000000002E-2</v>
      </c>
      <c r="N137" s="41">
        <v>2.1900000000001241E-2</v>
      </c>
      <c r="O137" s="10">
        <v>1745733.1439309998</v>
      </c>
      <c r="P137" s="10">
        <v>105.36</v>
      </c>
      <c r="Q137" s="10">
        <v>1839.3044402329999</v>
      </c>
      <c r="R137" s="41">
        <v>4.150193262942809E-3</v>
      </c>
      <c r="S137" s="41">
        <v>2.5335513064222936E-3</v>
      </c>
      <c r="T137" s="41">
        <v>3.8591374992040186E-4</v>
      </c>
    </row>
    <row r="138" spans="2:20" ht="15" x14ac:dyDescent="0.25">
      <c r="B138" s="11" t="s">
        <v>561</v>
      </c>
      <c r="C138" s="3" t="s">
        <v>562</v>
      </c>
      <c r="D138" s="3" t="s">
        <v>135</v>
      </c>
      <c r="E138" s="3"/>
      <c r="F138" s="3" t="s">
        <v>560</v>
      </c>
      <c r="G138" s="3" t="s">
        <v>299</v>
      </c>
      <c r="H138" s="3" t="s">
        <v>530</v>
      </c>
      <c r="I138" s="3" t="s">
        <v>73</v>
      </c>
      <c r="J138" s="3"/>
      <c r="K138" s="10">
        <v>2.7999999999993817</v>
      </c>
      <c r="L138" s="3" t="s">
        <v>74</v>
      </c>
      <c r="M138" s="41">
        <v>4.4000000000000004E-2</v>
      </c>
      <c r="N138" s="41">
        <v>1.2099999999979663E-2</v>
      </c>
      <c r="O138" s="10">
        <v>419183.91314900003</v>
      </c>
      <c r="P138" s="10">
        <v>109.3</v>
      </c>
      <c r="Q138" s="10">
        <v>456.93944983800003</v>
      </c>
      <c r="R138" s="41">
        <v>2.3691902628251754E-3</v>
      </c>
      <c r="S138" s="41">
        <v>6.2941159427978984E-4</v>
      </c>
      <c r="T138" s="41">
        <v>9.5872772726634422E-5</v>
      </c>
    </row>
    <row r="139" spans="2:20" ht="15" x14ac:dyDescent="0.25">
      <c r="B139" s="11" t="s">
        <v>563</v>
      </c>
      <c r="C139" s="3" t="s">
        <v>564</v>
      </c>
      <c r="D139" s="3" t="s">
        <v>135</v>
      </c>
      <c r="E139" s="3"/>
      <c r="F139" s="3" t="s">
        <v>560</v>
      </c>
      <c r="G139" s="3" t="s">
        <v>299</v>
      </c>
      <c r="H139" s="3" t="s">
        <v>530</v>
      </c>
      <c r="I139" s="3" t="s">
        <v>73</v>
      </c>
      <c r="J139" s="3"/>
      <c r="K139" s="10">
        <v>6.389999999999854</v>
      </c>
      <c r="L139" s="3" t="s">
        <v>74</v>
      </c>
      <c r="M139" s="41">
        <v>2.0499999999999997E-2</v>
      </c>
      <c r="N139" s="41">
        <v>2.610000000000098E-2</v>
      </c>
      <c r="O139" s="10">
        <v>1570433.453248</v>
      </c>
      <c r="P139" s="10">
        <v>96.68</v>
      </c>
      <c r="Q139" s="10">
        <v>1518.2950624699999</v>
      </c>
      <c r="R139" s="41">
        <v>4.8520935585319213E-3</v>
      </c>
      <c r="S139" s="41">
        <v>2.0913766937724E-3</v>
      </c>
      <c r="T139" s="41">
        <v>3.1856115182824423E-4</v>
      </c>
    </row>
    <row r="140" spans="2:20" ht="15" x14ac:dyDescent="0.25">
      <c r="B140" s="11" t="s">
        <v>565</v>
      </c>
      <c r="C140" s="3" t="s">
        <v>566</v>
      </c>
      <c r="D140" s="3" t="s">
        <v>135</v>
      </c>
      <c r="E140" s="3"/>
      <c r="F140" s="3" t="s">
        <v>567</v>
      </c>
      <c r="G140" s="3" t="s">
        <v>568</v>
      </c>
      <c r="H140" s="3" t="s">
        <v>530</v>
      </c>
      <c r="I140" s="3" t="s">
        <v>73</v>
      </c>
      <c r="J140" s="3"/>
      <c r="K140" s="10">
        <v>1.0099999999902287</v>
      </c>
      <c r="L140" s="3" t="s">
        <v>74</v>
      </c>
      <c r="M140" s="41">
        <v>4.6500000000000007E-2</v>
      </c>
      <c r="N140" s="41">
        <v>9.9000000001081487E-3</v>
      </c>
      <c r="O140" s="10">
        <v>133558.913581</v>
      </c>
      <c r="P140" s="10">
        <v>119.6</v>
      </c>
      <c r="Q140" s="10">
        <v>159.73646061400001</v>
      </c>
      <c r="R140" s="41">
        <v>3.205402822428623E-3</v>
      </c>
      <c r="S140" s="41">
        <v>2.2002910971095473E-4</v>
      </c>
      <c r="T140" s="41">
        <v>3.3515113195046876E-5</v>
      </c>
    </row>
    <row r="141" spans="2:20" ht="15" x14ac:dyDescent="0.25">
      <c r="B141" s="11" t="s">
        <v>569</v>
      </c>
      <c r="C141" s="3" t="s">
        <v>570</v>
      </c>
      <c r="D141" s="3" t="s">
        <v>135</v>
      </c>
      <c r="E141" s="3"/>
      <c r="F141" s="3" t="s">
        <v>506</v>
      </c>
      <c r="G141" s="3" t="s">
        <v>299</v>
      </c>
      <c r="H141" s="3" t="s">
        <v>530</v>
      </c>
      <c r="I141" s="3" t="s">
        <v>73</v>
      </c>
      <c r="J141" s="3"/>
      <c r="K141" s="10">
        <v>0.89999999999856939</v>
      </c>
      <c r="L141" s="3" t="s">
        <v>74</v>
      </c>
      <c r="M141" s="41">
        <v>0.05</v>
      </c>
      <c r="N141" s="41">
        <v>5.1999999999904224E-3</v>
      </c>
      <c r="O141" s="10">
        <v>545886.998013</v>
      </c>
      <c r="P141" s="10">
        <v>124.28</v>
      </c>
      <c r="Q141" s="10">
        <v>678.42836151699998</v>
      </c>
      <c r="R141" s="41">
        <v>1.9412303840842999E-3</v>
      </c>
      <c r="S141" s="41">
        <v>9.345016648889254E-4</v>
      </c>
      <c r="T141" s="41">
        <v>1.4234447942300041E-4</v>
      </c>
    </row>
    <row r="142" spans="2:20" ht="15" x14ac:dyDescent="0.25">
      <c r="B142" s="11" t="s">
        <v>571</v>
      </c>
      <c r="C142" s="3" t="s">
        <v>572</v>
      </c>
      <c r="D142" s="3" t="s">
        <v>135</v>
      </c>
      <c r="E142" s="3"/>
      <c r="F142" s="3" t="s">
        <v>506</v>
      </c>
      <c r="G142" s="3" t="s">
        <v>299</v>
      </c>
      <c r="H142" s="3" t="s">
        <v>530</v>
      </c>
      <c r="I142" s="3" t="s">
        <v>73</v>
      </c>
      <c r="J142" s="3"/>
      <c r="K142" s="10">
        <v>5.7000000000000774</v>
      </c>
      <c r="L142" s="3" t="s">
        <v>74</v>
      </c>
      <c r="M142" s="41">
        <v>4.9500000000000002E-2</v>
      </c>
      <c r="N142" s="41">
        <v>2.6600000000000904E-2</v>
      </c>
      <c r="O142" s="10">
        <v>4527466.1448229998</v>
      </c>
      <c r="P142" s="10">
        <v>135.61000000000001</v>
      </c>
      <c r="Q142" s="10">
        <v>6139.6968391569999</v>
      </c>
      <c r="R142" s="41">
        <v>2.802242228470672E-3</v>
      </c>
      <c r="S142" s="41">
        <v>8.4571301018076875E-3</v>
      </c>
      <c r="T142" s="41">
        <v>1.288200788703237E-3</v>
      </c>
    </row>
    <row r="143" spans="2:20" ht="15" x14ac:dyDescent="0.25">
      <c r="B143" s="11" t="s">
        <v>573</v>
      </c>
      <c r="C143" s="3" t="s">
        <v>574</v>
      </c>
      <c r="D143" s="3" t="s">
        <v>135</v>
      </c>
      <c r="E143" s="3"/>
      <c r="F143" s="3" t="s">
        <v>546</v>
      </c>
      <c r="G143" s="3" t="s">
        <v>445</v>
      </c>
      <c r="H143" s="3" t="s">
        <v>530</v>
      </c>
      <c r="I143" s="3" t="s">
        <v>87</v>
      </c>
      <c r="J143" s="3"/>
      <c r="K143" s="10">
        <v>3.2500000000008713</v>
      </c>
      <c r="L143" s="3" t="s">
        <v>74</v>
      </c>
      <c r="M143" s="41">
        <v>4.5999999999999999E-2</v>
      </c>
      <c r="N143" s="41">
        <v>1.9100000000006181E-2</v>
      </c>
      <c r="O143" s="10">
        <v>1007984.577243</v>
      </c>
      <c r="P143" s="10">
        <v>132.16999999999999</v>
      </c>
      <c r="Q143" s="10">
        <v>1332.253215812</v>
      </c>
      <c r="R143" s="41">
        <v>1.8395365008880935E-3</v>
      </c>
      <c r="S143" s="41">
        <v>1.8351132099578974E-3</v>
      </c>
      <c r="T143" s="41">
        <v>2.7952677279047597E-4</v>
      </c>
    </row>
    <row r="144" spans="2:20" ht="15" x14ac:dyDescent="0.25">
      <c r="B144" s="11" t="s">
        <v>575</v>
      </c>
      <c r="C144" s="3" t="s">
        <v>576</v>
      </c>
      <c r="D144" s="3" t="s">
        <v>135</v>
      </c>
      <c r="E144" s="3"/>
      <c r="F144" s="3" t="s">
        <v>577</v>
      </c>
      <c r="G144" s="3" t="s">
        <v>578</v>
      </c>
      <c r="H144" s="3" t="s">
        <v>530</v>
      </c>
      <c r="I144" s="3" t="s">
        <v>73</v>
      </c>
      <c r="J144" s="3"/>
      <c r="K144" s="10">
        <v>0.22000000000180758</v>
      </c>
      <c r="L144" s="3" t="s">
        <v>74</v>
      </c>
      <c r="M144" s="41">
        <v>5.1500000000000004E-2</v>
      </c>
      <c r="N144" s="41">
        <v>4.2100000000037982E-2</v>
      </c>
      <c r="O144" s="10">
        <v>173195.50179400001</v>
      </c>
      <c r="P144" s="10">
        <v>121.88</v>
      </c>
      <c r="Q144" s="10">
        <v>211.090677347</v>
      </c>
      <c r="R144" s="41">
        <v>2.2645254585753737E-3</v>
      </c>
      <c r="S144" s="41">
        <v>2.9076701478430073E-4</v>
      </c>
      <c r="T144" s="41">
        <v>4.4290000658019847E-5</v>
      </c>
    </row>
    <row r="145" spans="2:20" ht="15" x14ac:dyDescent="0.25">
      <c r="B145" s="11" t="s">
        <v>579</v>
      </c>
      <c r="C145" s="3" t="s">
        <v>580</v>
      </c>
      <c r="D145" s="3" t="s">
        <v>135</v>
      </c>
      <c r="E145" s="3"/>
      <c r="F145" s="3" t="s">
        <v>581</v>
      </c>
      <c r="G145" s="3" t="s">
        <v>299</v>
      </c>
      <c r="H145" s="3" t="s">
        <v>530</v>
      </c>
      <c r="I145" s="3" t="s">
        <v>87</v>
      </c>
      <c r="J145" s="3"/>
      <c r="K145" s="10">
        <v>1.3100000000000602</v>
      </c>
      <c r="L145" s="3" t="s">
        <v>74</v>
      </c>
      <c r="M145" s="41">
        <v>4.2000000000000003E-2</v>
      </c>
      <c r="N145" s="41">
        <v>1.0700000000014821E-2</v>
      </c>
      <c r="O145" s="10">
        <v>464530.15060400002</v>
      </c>
      <c r="P145" s="10">
        <v>112.41</v>
      </c>
      <c r="Q145" s="10">
        <v>522.17834241200001</v>
      </c>
      <c r="R145" s="41">
        <v>2.8153342460848487E-3</v>
      </c>
      <c r="S145" s="41">
        <v>7.1927495669817402E-4</v>
      </c>
      <c r="T145" s="41">
        <v>1.0956087412147326E-4</v>
      </c>
    </row>
    <row r="146" spans="2:20" ht="15" x14ac:dyDescent="0.25">
      <c r="B146" s="11" t="s">
        <v>582</v>
      </c>
      <c r="C146" s="3" t="s">
        <v>583</v>
      </c>
      <c r="D146" s="3" t="s">
        <v>135</v>
      </c>
      <c r="E146" s="3"/>
      <c r="F146" s="3" t="s">
        <v>581</v>
      </c>
      <c r="G146" s="3" t="s">
        <v>299</v>
      </c>
      <c r="H146" s="3" t="s">
        <v>530</v>
      </c>
      <c r="I146" s="3" t="s">
        <v>87</v>
      </c>
      <c r="J146" s="3"/>
      <c r="K146" s="10">
        <v>1.9400000000004149</v>
      </c>
      <c r="L146" s="3" t="s">
        <v>74</v>
      </c>
      <c r="M146" s="41">
        <v>4.8499999999999995E-2</v>
      </c>
      <c r="N146" s="41">
        <v>1.4399999999999944E-2</v>
      </c>
      <c r="O146" s="10">
        <v>3123457.8626679997</v>
      </c>
      <c r="P146" s="10">
        <v>113.74</v>
      </c>
      <c r="Q146" s="10">
        <v>3552.6209727739997</v>
      </c>
      <c r="R146" s="41">
        <v>4.4941839750618703E-3</v>
      </c>
      <c r="S146" s="41">
        <v>4.8935604731398389E-3</v>
      </c>
      <c r="T146" s="41">
        <v>7.4539334090630667E-4</v>
      </c>
    </row>
    <row r="147" spans="2:20" ht="15" x14ac:dyDescent="0.25">
      <c r="B147" s="11" t="s">
        <v>584</v>
      </c>
      <c r="C147" s="3" t="s">
        <v>585</v>
      </c>
      <c r="D147" s="3" t="s">
        <v>135</v>
      </c>
      <c r="E147" s="3"/>
      <c r="F147" s="3" t="s">
        <v>581</v>
      </c>
      <c r="G147" s="3" t="s">
        <v>299</v>
      </c>
      <c r="H147" s="3" t="s">
        <v>530</v>
      </c>
      <c r="I147" s="3" t="s">
        <v>87</v>
      </c>
      <c r="J147" s="3"/>
      <c r="K147" s="10">
        <v>4.6400000000000166</v>
      </c>
      <c r="L147" s="3" t="s">
        <v>74</v>
      </c>
      <c r="M147" s="41">
        <v>3.6200000000000003E-2</v>
      </c>
      <c r="N147" s="41">
        <v>2.51000000000021E-2</v>
      </c>
      <c r="O147" s="10">
        <v>2636864.4559160001</v>
      </c>
      <c r="P147" s="10">
        <v>104</v>
      </c>
      <c r="Q147" s="10">
        <v>2742.3390341519998</v>
      </c>
      <c r="R147" s="41">
        <v>4.0650259621842202E-3</v>
      </c>
      <c r="S147" s="41">
        <v>3.7774369977318749E-3</v>
      </c>
      <c r="T147" s="41">
        <v>5.75383996837754E-4</v>
      </c>
    </row>
    <row r="148" spans="2:20" ht="15" x14ac:dyDescent="0.25">
      <c r="B148" s="11" t="s">
        <v>586</v>
      </c>
      <c r="C148" s="3" t="s">
        <v>587</v>
      </c>
      <c r="D148" s="3" t="s">
        <v>135</v>
      </c>
      <c r="E148" s="3"/>
      <c r="F148" s="3" t="s">
        <v>588</v>
      </c>
      <c r="G148" s="3" t="s">
        <v>299</v>
      </c>
      <c r="H148" s="3" t="s">
        <v>530</v>
      </c>
      <c r="I148" s="3" t="s">
        <v>73</v>
      </c>
      <c r="J148" s="3"/>
      <c r="K148" s="10">
        <v>5.0899999999999599</v>
      </c>
      <c r="L148" s="3" t="s">
        <v>74</v>
      </c>
      <c r="M148" s="41">
        <v>4.1599999999999998E-2</v>
      </c>
      <c r="N148" s="41">
        <v>3.0400000000006172E-2</v>
      </c>
      <c r="O148" s="10">
        <v>2235662.6161790001</v>
      </c>
      <c r="P148" s="10">
        <v>107.9</v>
      </c>
      <c r="Q148" s="10">
        <v>2412.2799626679998</v>
      </c>
      <c r="R148" s="41">
        <v>1.2719153861671822E-3</v>
      </c>
      <c r="S148" s="41">
        <v>3.3227968775520495E-3</v>
      </c>
      <c r="T148" s="41">
        <v>5.0613263682064836E-4</v>
      </c>
    </row>
    <row r="149" spans="2:20" ht="15" x14ac:dyDescent="0.25">
      <c r="B149" s="11" t="s">
        <v>589</v>
      </c>
      <c r="C149" s="3" t="s">
        <v>590</v>
      </c>
      <c r="D149" s="3" t="s">
        <v>135</v>
      </c>
      <c r="E149" s="3"/>
      <c r="F149" s="3" t="s">
        <v>588</v>
      </c>
      <c r="G149" s="3" t="s">
        <v>299</v>
      </c>
      <c r="H149" s="3" t="s">
        <v>530</v>
      </c>
      <c r="I149" s="3" t="s">
        <v>73</v>
      </c>
      <c r="J149" s="3"/>
      <c r="K149" s="10">
        <v>6.7200000000000832</v>
      </c>
      <c r="L149" s="3" t="s">
        <v>74</v>
      </c>
      <c r="M149" s="41">
        <v>3.78E-2</v>
      </c>
      <c r="N149" s="41">
        <v>3.7400000000001508E-2</v>
      </c>
      <c r="O149" s="10">
        <v>2683334.506509</v>
      </c>
      <c r="P149" s="10">
        <v>101.9</v>
      </c>
      <c r="Q149" s="10">
        <v>2734.317862207</v>
      </c>
      <c r="R149" s="41">
        <v>2.2161076067271765E-3</v>
      </c>
      <c r="S149" s="41">
        <v>3.7663882283080824E-3</v>
      </c>
      <c r="T149" s="41">
        <v>5.7370103425888959E-4</v>
      </c>
    </row>
    <row r="150" spans="2:20" ht="15" x14ac:dyDescent="0.25">
      <c r="B150" s="11" t="s">
        <v>591</v>
      </c>
      <c r="C150" s="3" t="s">
        <v>592</v>
      </c>
      <c r="D150" s="3" t="s">
        <v>135</v>
      </c>
      <c r="E150" s="3"/>
      <c r="F150" s="3" t="s">
        <v>593</v>
      </c>
      <c r="G150" s="3" t="s">
        <v>578</v>
      </c>
      <c r="H150" s="3" t="s">
        <v>530</v>
      </c>
      <c r="I150" s="3" t="s">
        <v>73</v>
      </c>
      <c r="J150" s="3"/>
      <c r="K150" s="10">
        <v>1.6199999999995505</v>
      </c>
      <c r="L150" s="3" t="s">
        <v>74</v>
      </c>
      <c r="M150" s="41">
        <v>3.7499999999999999E-2</v>
      </c>
      <c r="N150" s="41">
        <v>1.8599999999999676E-2</v>
      </c>
      <c r="O150" s="10">
        <v>1475281.3300600001</v>
      </c>
      <c r="P150" s="10">
        <v>103.83</v>
      </c>
      <c r="Q150" s="10">
        <v>1531.7846051470001</v>
      </c>
      <c r="R150" s="41">
        <v>2.6518771443056421E-3</v>
      </c>
      <c r="S150" s="41">
        <v>2.1099578746388058E-3</v>
      </c>
      <c r="T150" s="41">
        <v>3.2139146087623033E-4</v>
      </c>
    </row>
    <row r="151" spans="2:20" ht="15" x14ac:dyDescent="0.25">
      <c r="B151" s="11" t="s">
        <v>594</v>
      </c>
      <c r="C151" s="3" t="s">
        <v>595</v>
      </c>
      <c r="D151" s="3" t="s">
        <v>135</v>
      </c>
      <c r="E151" s="3"/>
      <c r="F151" s="3" t="s">
        <v>593</v>
      </c>
      <c r="G151" s="3" t="s">
        <v>578</v>
      </c>
      <c r="H151" s="3" t="s">
        <v>530</v>
      </c>
      <c r="I151" s="3" t="s">
        <v>73</v>
      </c>
      <c r="J151" s="3"/>
      <c r="K151" s="10">
        <v>0.62000000000372335</v>
      </c>
      <c r="L151" s="3" t="s">
        <v>74</v>
      </c>
      <c r="M151" s="41">
        <v>2.3E-2</v>
      </c>
      <c r="N151" s="41">
        <v>1.5000000000051923E-2</v>
      </c>
      <c r="O151" s="10">
        <v>290729.58264899999</v>
      </c>
      <c r="P151" s="10">
        <v>104.78</v>
      </c>
      <c r="Q151" s="10">
        <v>304.32284189399996</v>
      </c>
      <c r="R151" s="41">
        <v>2.4061054755377224E-3</v>
      </c>
      <c r="S151" s="41">
        <v>4.1918973106867368E-4</v>
      </c>
      <c r="T151" s="41">
        <v>6.3851511763256388E-5</v>
      </c>
    </row>
    <row r="152" spans="2:20" ht="15" x14ac:dyDescent="0.25">
      <c r="B152" s="11" t="s">
        <v>596</v>
      </c>
      <c r="C152" s="3" t="s">
        <v>597</v>
      </c>
      <c r="D152" s="3" t="s">
        <v>135</v>
      </c>
      <c r="E152" s="3"/>
      <c r="F152" s="3" t="s">
        <v>598</v>
      </c>
      <c r="G152" s="3" t="s">
        <v>599</v>
      </c>
      <c r="H152" s="3" t="s">
        <v>229</v>
      </c>
      <c r="I152" s="3" t="s">
        <v>73</v>
      </c>
      <c r="J152" s="3"/>
      <c r="K152" s="10">
        <v>0.24000000002843089</v>
      </c>
      <c r="L152" s="3" t="s">
        <v>74</v>
      </c>
      <c r="M152" s="41">
        <v>4.9000000000000002E-2</v>
      </c>
      <c r="N152" s="41">
        <v>3.6600000000219853E-2</v>
      </c>
      <c r="O152" s="10">
        <v>16990.376701000001</v>
      </c>
      <c r="P152" s="10">
        <v>121.55</v>
      </c>
      <c r="Q152" s="10">
        <v>20.651803021999999</v>
      </c>
      <c r="R152" s="41">
        <v>1.35923013608E-3</v>
      </c>
      <c r="S152" s="41">
        <v>2.8446841850572521E-5</v>
      </c>
      <c r="T152" s="41">
        <v>4.3330590480322573E-6</v>
      </c>
    </row>
    <row r="153" spans="2:20" ht="15" x14ac:dyDescent="0.25">
      <c r="B153" s="11" t="s">
        <v>600</v>
      </c>
      <c r="C153" s="3" t="s">
        <v>601</v>
      </c>
      <c r="D153" s="3" t="s">
        <v>135</v>
      </c>
      <c r="E153" s="3"/>
      <c r="F153" s="3" t="s">
        <v>602</v>
      </c>
      <c r="G153" s="3" t="s">
        <v>299</v>
      </c>
      <c r="H153" s="3" t="s">
        <v>229</v>
      </c>
      <c r="I153" s="3" t="s">
        <v>87</v>
      </c>
      <c r="J153" s="3"/>
      <c r="K153" s="10">
        <v>0.33000000000530455</v>
      </c>
      <c r="L153" s="3" t="s">
        <v>74</v>
      </c>
      <c r="M153" s="41">
        <v>6.0999999999999999E-2</v>
      </c>
      <c r="N153" s="41">
        <v>2.9300000000016889E-2</v>
      </c>
      <c r="O153" s="10">
        <v>309501.35256199999</v>
      </c>
      <c r="P153" s="10">
        <v>110.18</v>
      </c>
      <c r="Q153" s="10">
        <v>341.00859018099999</v>
      </c>
      <c r="R153" s="41">
        <v>6.1900270512399999E-3</v>
      </c>
      <c r="S153" s="41">
        <v>4.6972254307440896E-4</v>
      </c>
      <c r="T153" s="41">
        <v>7.1548733811107636E-5</v>
      </c>
    </row>
    <row r="154" spans="2:20" ht="15" x14ac:dyDescent="0.25">
      <c r="B154" s="11" t="s">
        <v>603</v>
      </c>
      <c r="C154" s="3" t="s">
        <v>604</v>
      </c>
      <c r="D154" s="3" t="s">
        <v>135</v>
      </c>
      <c r="E154" s="3"/>
      <c r="F154" s="3" t="s">
        <v>602</v>
      </c>
      <c r="G154" s="3" t="s">
        <v>299</v>
      </c>
      <c r="H154" s="3" t="s">
        <v>229</v>
      </c>
      <c r="I154" s="3" t="s">
        <v>87</v>
      </c>
      <c r="J154" s="3"/>
      <c r="K154" s="10">
        <v>1.9399999999989994</v>
      </c>
      <c r="L154" s="3" t="s">
        <v>74</v>
      </c>
      <c r="M154" s="41">
        <v>5.5999999999999994E-2</v>
      </c>
      <c r="N154" s="41">
        <v>1.2999999999994448E-2</v>
      </c>
      <c r="O154" s="10">
        <v>1046527.2201009999</v>
      </c>
      <c r="P154" s="10">
        <v>113.49</v>
      </c>
      <c r="Q154" s="10">
        <v>1164.5604206810001</v>
      </c>
      <c r="R154" s="41">
        <v>5.510242097370526E-3</v>
      </c>
      <c r="S154" s="41">
        <v>1.6041246411878844E-3</v>
      </c>
      <c r="T154" s="41">
        <v>2.4434230088465057E-4</v>
      </c>
    </row>
    <row r="155" spans="2:20" ht="15" x14ac:dyDescent="0.25">
      <c r="B155" s="11" t="s">
        <v>605</v>
      </c>
      <c r="C155" s="3" t="s">
        <v>606</v>
      </c>
      <c r="D155" s="3" t="s">
        <v>135</v>
      </c>
      <c r="E155" s="3"/>
      <c r="F155" s="3" t="s">
        <v>602</v>
      </c>
      <c r="G155" s="3" t="s">
        <v>299</v>
      </c>
      <c r="H155" s="3" t="s">
        <v>229</v>
      </c>
      <c r="I155" s="3" t="s">
        <v>87</v>
      </c>
      <c r="J155" s="3"/>
      <c r="K155" s="10">
        <v>5.7100000000000346</v>
      </c>
      <c r="L155" s="3" t="s">
        <v>74</v>
      </c>
      <c r="M155" s="41">
        <v>4.6500000000000007E-2</v>
      </c>
      <c r="N155" s="41">
        <v>3.4500000000000523E-2</v>
      </c>
      <c r="O155" s="10">
        <v>2240796.4916300001</v>
      </c>
      <c r="P155" s="10">
        <v>107.05</v>
      </c>
      <c r="Q155" s="10">
        <v>2398.7726444300001</v>
      </c>
      <c r="R155" s="41">
        <v>5.6497029706622428E-3</v>
      </c>
      <c r="S155" s="41">
        <v>3.3041912117255643E-3</v>
      </c>
      <c r="T155" s="41">
        <v>5.0329859819247299E-4</v>
      </c>
    </row>
    <row r="156" spans="2:20" ht="15" x14ac:dyDescent="0.25">
      <c r="B156" s="11" t="s">
        <v>607</v>
      </c>
      <c r="C156" s="3" t="s">
        <v>608</v>
      </c>
      <c r="D156" s="3" t="s">
        <v>135</v>
      </c>
      <c r="E156" s="3"/>
      <c r="F156" s="3" t="s">
        <v>529</v>
      </c>
      <c r="G156" s="3" t="s">
        <v>299</v>
      </c>
      <c r="H156" s="3" t="s">
        <v>229</v>
      </c>
      <c r="I156" s="3" t="s">
        <v>73</v>
      </c>
      <c r="J156" s="3"/>
      <c r="K156" s="10">
        <v>0.99000000000452282</v>
      </c>
      <c r="L156" s="3" t="s">
        <v>74</v>
      </c>
      <c r="M156" s="41">
        <v>5.5E-2</v>
      </c>
      <c r="N156" s="41">
        <v>1.3000000000007741E-2</v>
      </c>
      <c r="O156" s="10">
        <v>371742.37039</v>
      </c>
      <c r="P156" s="10">
        <v>124.01</v>
      </c>
      <c r="Q156" s="10">
        <v>451.78590003099998</v>
      </c>
      <c r="R156" s="41">
        <v>6.198288793497291E-3</v>
      </c>
      <c r="S156" s="41">
        <v>6.2231283316084031E-4</v>
      </c>
      <c r="T156" s="41">
        <v>9.4791480425089719E-5</v>
      </c>
    </row>
    <row r="157" spans="2:20" ht="15" x14ac:dyDescent="0.25">
      <c r="B157" s="11" t="s">
        <v>609</v>
      </c>
      <c r="C157" s="3" t="s">
        <v>610</v>
      </c>
      <c r="D157" s="3" t="s">
        <v>135</v>
      </c>
      <c r="E157" s="3"/>
      <c r="F157" s="3" t="s">
        <v>611</v>
      </c>
      <c r="G157" s="3" t="s">
        <v>299</v>
      </c>
      <c r="H157" s="3" t="s">
        <v>229</v>
      </c>
      <c r="I157" s="3" t="s">
        <v>87</v>
      </c>
      <c r="J157" s="3"/>
      <c r="K157" s="10">
        <v>4.3699999999996431</v>
      </c>
      <c r="L157" s="3" t="s">
        <v>74</v>
      </c>
      <c r="M157" s="41">
        <v>3.9106999999999996E-2</v>
      </c>
      <c r="N157" s="41">
        <v>3.7400000000003646E-2</v>
      </c>
      <c r="O157" s="10">
        <v>2061276.580412</v>
      </c>
      <c r="P157" s="10">
        <v>100.83</v>
      </c>
      <c r="Q157" s="10">
        <v>2078.3851762439999</v>
      </c>
      <c r="R157" s="41">
        <v>4.3794748701429945E-3</v>
      </c>
      <c r="S157" s="41">
        <v>2.8628732488976461E-3</v>
      </c>
      <c r="T157" s="41">
        <v>4.3607648608823648E-4</v>
      </c>
    </row>
    <row r="158" spans="2:20" ht="15" x14ac:dyDescent="0.25">
      <c r="B158" s="11" t="s">
        <v>612</v>
      </c>
      <c r="C158" s="3" t="s">
        <v>613</v>
      </c>
      <c r="D158" s="3" t="s">
        <v>135</v>
      </c>
      <c r="E158" s="3"/>
      <c r="F158" s="3" t="s">
        <v>614</v>
      </c>
      <c r="G158" s="3" t="s">
        <v>299</v>
      </c>
      <c r="H158" s="3" t="s">
        <v>229</v>
      </c>
      <c r="I158" s="3" t="s">
        <v>87</v>
      </c>
      <c r="J158" s="3"/>
      <c r="K158" s="10">
        <v>2.4900000000002609</v>
      </c>
      <c r="L158" s="3" t="s">
        <v>74</v>
      </c>
      <c r="M158" s="41">
        <v>4.8000000000000001E-2</v>
      </c>
      <c r="N158" s="41">
        <v>1.8499999999999489E-2</v>
      </c>
      <c r="O158" s="10">
        <v>1325506.3831710001</v>
      </c>
      <c r="P158" s="10">
        <v>107.38</v>
      </c>
      <c r="Q158" s="10">
        <v>1408.6553987089999</v>
      </c>
      <c r="R158" s="41">
        <v>5.0081550097593377E-3</v>
      </c>
      <c r="S158" s="41">
        <v>1.9403534551604199E-3</v>
      </c>
      <c r="T158" s="41">
        <v>2.9555710048334588E-4</v>
      </c>
    </row>
    <row r="159" spans="2:20" ht="15" x14ac:dyDescent="0.25">
      <c r="B159" s="11" t="s">
        <v>615</v>
      </c>
      <c r="C159" s="3" t="s">
        <v>616</v>
      </c>
      <c r="D159" s="3" t="s">
        <v>135</v>
      </c>
      <c r="E159" s="3"/>
      <c r="F159" s="3" t="s">
        <v>614</v>
      </c>
      <c r="G159" s="3" t="s">
        <v>299</v>
      </c>
      <c r="H159" s="3" t="s">
        <v>229</v>
      </c>
      <c r="I159" s="3" t="s">
        <v>87</v>
      </c>
      <c r="J159" s="3"/>
      <c r="K159" s="10">
        <v>4.8600000000008103</v>
      </c>
      <c r="L159" s="3" t="s">
        <v>74</v>
      </c>
      <c r="M159" s="41">
        <v>3.7000000000000005E-2</v>
      </c>
      <c r="N159" s="41">
        <v>3.4799999999998721E-2</v>
      </c>
      <c r="O159" s="10">
        <v>1029602.206354</v>
      </c>
      <c r="P159" s="10">
        <v>101.8</v>
      </c>
      <c r="Q159" s="10">
        <v>1048.1350460699998</v>
      </c>
      <c r="R159" s="41">
        <v>1.5589781966918724E-3</v>
      </c>
      <c r="S159" s="41">
        <v>1.4437544199813078E-3</v>
      </c>
      <c r="T159" s="41">
        <v>2.1991450529017738E-4</v>
      </c>
    </row>
    <row r="160" spans="2:20" ht="15" x14ac:dyDescent="0.25">
      <c r="B160" s="11" t="s">
        <v>617</v>
      </c>
      <c r="C160" s="3" t="s">
        <v>618</v>
      </c>
      <c r="D160" s="3" t="s">
        <v>135</v>
      </c>
      <c r="E160" s="3"/>
      <c r="F160" s="3" t="s">
        <v>614</v>
      </c>
      <c r="G160" s="3" t="s">
        <v>299</v>
      </c>
      <c r="H160" s="3" t="s">
        <v>229</v>
      </c>
      <c r="I160" s="3" t="s">
        <v>87</v>
      </c>
      <c r="J160" s="3"/>
      <c r="K160" s="10">
        <v>1.2800000000003222</v>
      </c>
      <c r="L160" s="3" t="s">
        <v>74</v>
      </c>
      <c r="M160" s="41">
        <v>5.9000000000000004E-2</v>
      </c>
      <c r="N160" s="41">
        <v>1.7099999999996465E-2</v>
      </c>
      <c r="O160" s="10">
        <v>2076489.2575089999</v>
      </c>
      <c r="P160" s="10">
        <v>113.26</v>
      </c>
      <c r="Q160" s="10">
        <v>2351.8317331519997</v>
      </c>
      <c r="R160" s="41">
        <v>5.8599618262332939E-3</v>
      </c>
      <c r="S160" s="41">
        <v>3.2395324176229603E-3</v>
      </c>
      <c r="T160" s="41">
        <v>4.934496886265943E-4</v>
      </c>
    </row>
    <row r="161" spans="2:20" ht="15" x14ac:dyDescent="0.25">
      <c r="B161" s="11" t="s">
        <v>619</v>
      </c>
      <c r="C161" s="3" t="s">
        <v>620</v>
      </c>
      <c r="D161" s="3" t="s">
        <v>135</v>
      </c>
      <c r="E161" s="3"/>
      <c r="F161" s="3" t="s">
        <v>621</v>
      </c>
      <c r="G161" s="3" t="s">
        <v>299</v>
      </c>
      <c r="H161" s="3" t="s">
        <v>229</v>
      </c>
      <c r="I161" s="3" t="s">
        <v>87</v>
      </c>
      <c r="J161" s="3"/>
      <c r="K161" s="10">
        <v>1.8599999999998338</v>
      </c>
      <c r="L161" s="3" t="s">
        <v>74</v>
      </c>
      <c r="M161" s="41">
        <v>4.8499999999999995E-2</v>
      </c>
      <c r="N161" s="41">
        <v>1.8500000000005401E-2</v>
      </c>
      <c r="O161" s="10">
        <v>1809273.246021</v>
      </c>
      <c r="P161" s="10">
        <v>126.84</v>
      </c>
      <c r="Q161" s="10">
        <v>2294.8821856630002</v>
      </c>
      <c r="R161" s="41">
        <v>6.6512126686612636E-3</v>
      </c>
      <c r="S161" s="41">
        <v>3.1610872199249458E-3</v>
      </c>
      <c r="T161" s="41">
        <v>4.8150081657093516E-4</v>
      </c>
    </row>
    <row r="162" spans="2:20" ht="15" x14ac:dyDescent="0.25">
      <c r="B162" s="11" t="s">
        <v>622</v>
      </c>
      <c r="C162" s="3" t="s">
        <v>623</v>
      </c>
      <c r="D162" s="3" t="s">
        <v>135</v>
      </c>
      <c r="E162" s="3"/>
      <c r="F162" s="3" t="s">
        <v>624</v>
      </c>
      <c r="G162" s="3" t="s">
        <v>299</v>
      </c>
      <c r="H162" s="3" t="s">
        <v>229</v>
      </c>
      <c r="I162" s="3" t="s">
        <v>73</v>
      </c>
      <c r="J162" s="3"/>
      <c r="K162" s="10">
        <v>2.4300000000016451</v>
      </c>
      <c r="L162" s="3" t="s">
        <v>74</v>
      </c>
      <c r="M162" s="41">
        <v>2.7999999999999997E-2</v>
      </c>
      <c r="N162" s="41">
        <v>1.6300000000017259E-2</v>
      </c>
      <c r="O162" s="10">
        <v>652827.48591299995</v>
      </c>
      <c r="P162" s="10">
        <v>102.86</v>
      </c>
      <c r="Q162" s="10">
        <v>667.76417879100006</v>
      </c>
      <c r="R162" s="41">
        <v>1.1800930692570499E-2</v>
      </c>
      <c r="S162" s="41">
        <v>9.198122782455916E-4</v>
      </c>
      <c r="T162" s="41">
        <v>1.4010697340952844E-4</v>
      </c>
    </row>
    <row r="163" spans="2:20" ht="15" x14ac:dyDescent="0.25">
      <c r="B163" s="11" t="s">
        <v>625</v>
      </c>
      <c r="C163" s="3" t="s">
        <v>626</v>
      </c>
      <c r="D163" s="3" t="s">
        <v>135</v>
      </c>
      <c r="E163" s="3"/>
      <c r="F163" s="3" t="s">
        <v>492</v>
      </c>
      <c r="G163" s="3" t="s">
        <v>258</v>
      </c>
      <c r="H163" s="3" t="s">
        <v>229</v>
      </c>
      <c r="I163" s="3" t="s">
        <v>73</v>
      </c>
      <c r="J163" s="3"/>
      <c r="K163" s="10">
        <v>0.35000000000967108</v>
      </c>
      <c r="L163" s="3" t="s">
        <v>74</v>
      </c>
      <c r="M163" s="41">
        <v>4.0999999999999995E-2</v>
      </c>
      <c r="N163" s="41">
        <v>2.8800000000040824E-2</v>
      </c>
      <c r="O163" s="10">
        <v>87460.57922900001</v>
      </c>
      <c r="P163" s="10">
        <v>123.32</v>
      </c>
      <c r="Q163" s="10">
        <v>107.856386212</v>
      </c>
      <c r="R163" s="41">
        <v>1.7492112347377532E-3</v>
      </c>
      <c r="S163" s="41">
        <v>1.4856686158969094E-4</v>
      </c>
      <c r="T163" s="41">
        <v>2.2629892879866743E-5</v>
      </c>
    </row>
    <row r="164" spans="2:20" ht="15" x14ac:dyDescent="0.25">
      <c r="B164" s="11" t="s">
        <v>627</v>
      </c>
      <c r="C164" s="3" t="s">
        <v>628</v>
      </c>
      <c r="D164" s="3" t="s">
        <v>135</v>
      </c>
      <c r="E164" s="3"/>
      <c r="F164" s="3" t="s">
        <v>629</v>
      </c>
      <c r="G164" s="3" t="s">
        <v>299</v>
      </c>
      <c r="H164" s="3" t="s">
        <v>229</v>
      </c>
      <c r="I164" s="3" t="s">
        <v>73</v>
      </c>
      <c r="J164" s="3"/>
      <c r="K164" s="10">
        <v>1.1399999999997701</v>
      </c>
      <c r="L164" s="3" t="s">
        <v>74</v>
      </c>
      <c r="M164" s="41">
        <v>4.6500000000000007E-2</v>
      </c>
      <c r="N164" s="41">
        <v>8.6000000000063023E-3</v>
      </c>
      <c r="O164" s="10">
        <v>839931.855935</v>
      </c>
      <c r="P164" s="10">
        <v>127.32</v>
      </c>
      <c r="Q164" s="10">
        <v>1069.4012390269997</v>
      </c>
      <c r="R164" s="41">
        <v>3.6213239262287158E-3</v>
      </c>
      <c r="S164" s="41">
        <v>1.4730475537172382E-3</v>
      </c>
      <c r="T164" s="41">
        <v>2.2437647259208147E-4</v>
      </c>
    </row>
    <row r="165" spans="2:20" ht="15" x14ac:dyDescent="0.25">
      <c r="B165" s="11" t="s">
        <v>630</v>
      </c>
      <c r="C165" s="3" t="s">
        <v>631</v>
      </c>
      <c r="D165" s="3" t="s">
        <v>135</v>
      </c>
      <c r="E165" s="3"/>
      <c r="F165" s="3" t="s">
        <v>629</v>
      </c>
      <c r="G165" s="3" t="s">
        <v>299</v>
      </c>
      <c r="H165" s="3" t="s">
        <v>229</v>
      </c>
      <c r="I165" s="3" t="s">
        <v>73</v>
      </c>
      <c r="J165" s="3"/>
      <c r="K165" s="10">
        <v>1.0000000000004159</v>
      </c>
      <c r="L165" s="3" t="s">
        <v>74</v>
      </c>
      <c r="M165" s="41">
        <v>5.0499999999999996E-2</v>
      </c>
      <c r="N165" s="41">
        <v>1.0100000000004083E-2</v>
      </c>
      <c r="O165" s="10">
        <v>686213.06198899983</v>
      </c>
      <c r="P165" s="10">
        <v>124.14</v>
      </c>
      <c r="Q165" s="10">
        <v>839.05788490400016</v>
      </c>
      <c r="R165" s="41">
        <v>4.2332941779932316E-3</v>
      </c>
      <c r="S165" s="41">
        <v>1.1557609245988465E-3</v>
      </c>
      <c r="T165" s="41">
        <v>1.7604697062687715E-4</v>
      </c>
    </row>
    <row r="166" spans="2:20" ht="15" x14ac:dyDescent="0.25">
      <c r="B166" s="11" t="s">
        <v>632</v>
      </c>
      <c r="C166" s="3" t="s">
        <v>633</v>
      </c>
      <c r="D166" s="3" t="s">
        <v>135</v>
      </c>
      <c r="E166" s="3"/>
      <c r="F166" s="3" t="s">
        <v>629</v>
      </c>
      <c r="G166" s="3" t="s">
        <v>299</v>
      </c>
      <c r="H166" s="3" t="s">
        <v>229</v>
      </c>
      <c r="I166" s="3" t="s">
        <v>73</v>
      </c>
      <c r="J166" s="3"/>
      <c r="K166" s="10">
        <v>5.9899999999989602</v>
      </c>
      <c r="L166" s="3" t="s">
        <v>74</v>
      </c>
      <c r="M166" s="41">
        <v>4.2115E-2</v>
      </c>
      <c r="N166" s="41">
        <v>3.1300000000005455E-2</v>
      </c>
      <c r="O166" s="10">
        <v>673298.29064999998</v>
      </c>
      <c r="P166" s="10">
        <v>103.55</v>
      </c>
      <c r="Q166" s="10">
        <v>697.20037996800011</v>
      </c>
      <c r="R166" s="41">
        <v>8.0828126128451392E-3</v>
      </c>
      <c r="S166" s="41">
        <v>9.6035919604602407E-4</v>
      </c>
      <c r="T166" s="41">
        <v>1.4628313138052122E-4</v>
      </c>
    </row>
    <row r="167" spans="2:20" ht="15" x14ac:dyDescent="0.25">
      <c r="B167" s="11" t="s">
        <v>634</v>
      </c>
      <c r="C167" s="3" t="s">
        <v>635</v>
      </c>
      <c r="D167" s="3" t="s">
        <v>135</v>
      </c>
      <c r="E167" s="3"/>
      <c r="F167" s="3" t="s">
        <v>629</v>
      </c>
      <c r="G167" s="3" t="s">
        <v>299</v>
      </c>
      <c r="H167" s="3" t="s">
        <v>229</v>
      </c>
      <c r="I167" s="3" t="s">
        <v>73</v>
      </c>
      <c r="J167" s="3"/>
      <c r="K167" s="10">
        <v>7.879999999999697</v>
      </c>
      <c r="L167" s="3" t="s">
        <v>74</v>
      </c>
      <c r="M167" s="41">
        <v>2.6000000000000002E-2</v>
      </c>
      <c r="N167" s="41">
        <v>2.520000000000143E-2</v>
      </c>
      <c r="O167" s="10">
        <v>1398916.041244</v>
      </c>
      <c r="P167" s="10">
        <v>101.38</v>
      </c>
      <c r="Q167" s="10">
        <v>1418.2210826130001</v>
      </c>
      <c r="R167" s="41">
        <v>6.1265948770184162E-3</v>
      </c>
      <c r="S167" s="41">
        <v>1.9535297137621404E-3</v>
      </c>
      <c r="T167" s="41">
        <v>2.9756412491344965E-4</v>
      </c>
    </row>
    <row r="168" spans="2:20" ht="15" x14ac:dyDescent="0.25">
      <c r="B168" s="11" t="s">
        <v>636</v>
      </c>
      <c r="C168" s="3" t="s">
        <v>637</v>
      </c>
      <c r="D168" s="3" t="s">
        <v>135</v>
      </c>
      <c r="E168" s="3"/>
      <c r="F168" s="3" t="s">
        <v>629</v>
      </c>
      <c r="G168" s="3" t="s">
        <v>299</v>
      </c>
      <c r="H168" s="3" t="s">
        <v>229</v>
      </c>
      <c r="I168" s="3" t="s">
        <v>73</v>
      </c>
      <c r="J168" s="3"/>
      <c r="K168" s="10">
        <v>1.849999999999876</v>
      </c>
      <c r="L168" s="3" t="s">
        <v>74</v>
      </c>
      <c r="M168" s="41">
        <v>6.8499999999999991E-2</v>
      </c>
      <c r="N168" s="41">
        <v>1.8599999999999336E-2</v>
      </c>
      <c r="O168" s="10">
        <v>4311794.331274</v>
      </c>
      <c r="P168" s="10">
        <v>109.05</v>
      </c>
      <c r="Q168" s="10">
        <v>4702.0117199719998</v>
      </c>
      <c r="R168" s="41">
        <v>3.4539039408085673E-3</v>
      </c>
      <c r="S168" s="41">
        <v>6.4767896359989776E-3</v>
      </c>
      <c r="T168" s="41">
        <v>9.8655281601680157E-4</v>
      </c>
    </row>
    <row r="169" spans="2:20" ht="15" x14ac:dyDescent="0.25">
      <c r="B169" s="11" t="s">
        <v>638</v>
      </c>
      <c r="C169" s="3" t="s">
        <v>639</v>
      </c>
      <c r="D169" s="3" t="s">
        <v>135</v>
      </c>
      <c r="E169" s="3"/>
      <c r="F169" s="3" t="s">
        <v>640</v>
      </c>
      <c r="G169" s="3" t="s">
        <v>364</v>
      </c>
      <c r="H169" s="3" t="s">
        <v>641</v>
      </c>
      <c r="I169" s="3" t="s">
        <v>73</v>
      </c>
      <c r="J169" s="3"/>
      <c r="K169" s="10">
        <v>1.939999999999638</v>
      </c>
      <c r="L169" s="3" t="s">
        <v>74</v>
      </c>
      <c r="M169" s="41">
        <v>4.8000000000000001E-2</v>
      </c>
      <c r="N169" s="41">
        <v>1.9399999999996378E-2</v>
      </c>
      <c r="O169" s="10">
        <v>537889.66934599995</v>
      </c>
      <c r="P169" s="10">
        <v>123.1</v>
      </c>
      <c r="Q169" s="10">
        <v>657.76564413599988</v>
      </c>
      <c r="R169" s="41">
        <v>7.5119176137997839E-4</v>
      </c>
      <c r="S169" s="41">
        <v>9.0603978904620964E-4</v>
      </c>
      <c r="T169" s="41">
        <v>1.3800913037820763E-4</v>
      </c>
    </row>
    <row r="170" spans="2:20" ht="15" x14ac:dyDescent="0.25">
      <c r="B170" s="11" t="s">
        <v>642</v>
      </c>
      <c r="C170" s="3" t="s">
        <v>643</v>
      </c>
      <c r="D170" s="3" t="s">
        <v>135</v>
      </c>
      <c r="E170" s="3"/>
      <c r="F170" s="3" t="s">
        <v>640</v>
      </c>
      <c r="G170" s="3" t="s">
        <v>364</v>
      </c>
      <c r="H170" s="3" t="s">
        <v>641</v>
      </c>
      <c r="I170" s="3" t="s">
        <v>73</v>
      </c>
      <c r="J170" s="3"/>
      <c r="K170" s="10">
        <v>1.6799999999997879</v>
      </c>
      <c r="L170" s="3" t="s">
        <v>74</v>
      </c>
      <c r="M170" s="41">
        <v>5.6900000000000006E-2</v>
      </c>
      <c r="N170" s="41">
        <v>1.9400000000000011E-2</v>
      </c>
      <c r="O170" s="10">
        <v>2620864.0907430002</v>
      </c>
      <c r="P170" s="10">
        <v>129.27000000000001</v>
      </c>
      <c r="Q170" s="10">
        <v>3387.9910142579997</v>
      </c>
      <c r="R170" s="41">
        <v>6.1667390370423528E-3</v>
      </c>
      <c r="S170" s="41">
        <v>4.6667908110051559E-3</v>
      </c>
      <c r="T170" s="41">
        <v>7.1085149821271682E-4</v>
      </c>
    </row>
    <row r="171" spans="2:20" ht="15" x14ac:dyDescent="0.25">
      <c r="B171" s="11" t="s">
        <v>644</v>
      </c>
      <c r="C171" s="3" t="s">
        <v>645</v>
      </c>
      <c r="D171" s="3" t="s">
        <v>135</v>
      </c>
      <c r="E171" s="3"/>
      <c r="F171" s="3" t="s">
        <v>646</v>
      </c>
      <c r="G171" s="3" t="s">
        <v>445</v>
      </c>
      <c r="H171" s="3" t="s">
        <v>641</v>
      </c>
      <c r="I171" s="3" t="s">
        <v>87</v>
      </c>
      <c r="J171" s="3"/>
      <c r="K171" s="10">
        <v>0.82999999999824958</v>
      </c>
      <c r="L171" s="3" t="s">
        <v>74</v>
      </c>
      <c r="M171" s="41">
        <v>5.2999999999999999E-2</v>
      </c>
      <c r="N171" s="41">
        <v>1.790000000000495E-2</v>
      </c>
      <c r="O171" s="10">
        <v>204542.939094</v>
      </c>
      <c r="P171" s="10">
        <v>124.16</v>
      </c>
      <c r="Q171" s="10">
        <v>253.96051303099998</v>
      </c>
      <c r="R171" s="41">
        <v>2.0207726705004417E-3</v>
      </c>
      <c r="S171" s="41">
        <v>3.4981810269965873E-4</v>
      </c>
      <c r="T171" s="41">
        <v>5.3284737301611115E-5</v>
      </c>
    </row>
    <row r="172" spans="2:20" ht="15" x14ac:dyDescent="0.25">
      <c r="B172" s="11" t="s">
        <v>647</v>
      </c>
      <c r="C172" s="3" t="s">
        <v>648</v>
      </c>
      <c r="D172" s="3" t="s">
        <v>135</v>
      </c>
      <c r="E172" s="3"/>
      <c r="F172" s="3" t="s">
        <v>646</v>
      </c>
      <c r="G172" s="3" t="s">
        <v>445</v>
      </c>
      <c r="H172" s="3" t="s">
        <v>641</v>
      </c>
      <c r="I172" s="3" t="s">
        <v>87</v>
      </c>
      <c r="J172" s="3"/>
      <c r="K172" s="10">
        <v>0.43000000000161487</v>
      </c>
      <c r="L172" s="3" t="s">
        <v>74</v>
      </c>
      <c r="M172" s="41">
        <v>5.2499999999999998E-2</v>
      </c>
      <c r="N172" s="41">
        <v>1.3300000000009166E-2</v>
      </c>
      <c r="O172" s="10">
        <v>55395.990073000001</v>
      </c>
      <c r="P172" s="10">
        <v>123.53</v>
      </c>
      <c r="Q172" s="10">
        <v>68.430666505999994</v>
      </c>
      <c r="R172" s="41">
        <v>8.1198759376368906E-4</v>
      </c>
      <c r="S172" s="41">
        <v>9.4259873859523784E-5</v>
      </c>
      <c r="T172" s="41">
        <v>1.4357783596465162E-5</v>
      </c>
    </row>
    <row r="173" spans="2:20" ht="15" x14ac:dyDescent="0.25">
      <c r="B173" s="11" t="s">
        <v>649</v>
      </c>
      <c r="C173" s="3" t="s">
        <v>650</v>
      </c>
      <c r="D173" s="3" t="s">
        <v>135</v>
      </c>
      <c r="E173" s="3"/>
      <c r="F173" s="3" t="s">
        <v>646</v>
      </c>
      <c r="G173" s="3" t="s">
        <v>445</v>
      </c>
      <c r="H173" s="3" t="s">
        <v>641</v>
      </c>
      <c r="I173" s="3" t="s">
        <v>73</v>
      </c>
      <c r="J173" s="3"/>
      <c r="K173" s="10">
        <v>1.9200000000015698</v>
      </c>
      <c r="L173" s="3" t="s">
        <v>74</v>
      </c>
      <c r="M173" s="41">
        <v>5.2999999999999999E-2</v>
      </c>
      <c r="N173" s="41">
        <v>2.0300000000001196E-2</v>
      </c>
      <c r="O173" s="10">
        <v>720490.2845650001</v>
      </c>
      <c r="P173" s="10">
        <v>106.99</v>
      </c>
      <c r="Q173" s="10">
        <v>770.852555456</v>
      </c>
      <c r="R173" s="41">
        <v>3.2452763119335893E-3</v>
      </c>
      <c r="S173" s="41">
        <v>1.0618114414420216E-3</v>
      </c>
      <c r="T173" s="41">
        <v>1.6173646613611443E-4</v>
      </c>
    </row>
    <row r="174" spans="2:20" ht="15" x14ac:dyDescent="0.25">
      <c r="B174" s="11" t="s">
        <v>651</v>
      </c>
      <c r="C174" s="3" t="s">
        <v>652</v>
      </c>
      <c r="D174" s="3" t="s">
        <v>135</v>
      </c>
      <c r="E174" s="3"/>
      <c r="F174" s="3" t="s">
        <v>653</v>
      </c>
      <c r="G174" s="3" t="s">
        <v>299</v>
      </c>
      <c r="H174" s="3" t="s">
        <v>641</v>
      </c>
      <c r="I174" s="3" t="s">
        <v>87</v>
      </c>
      <c r="J174" s="3"/>
      <c r="K174" s="10">
        <v>0.84000000000269293</v>
      </c>
      <c r="L174" s="3" t="s">
        <v>74</v>
      </c>
      <c r="M174" s="41">
        <v>0.05</v>
      </c>
      <c r="N174" s="41">
        <v>1.5500000000001072E-2</v>
      </c>
      <c r="O174" s="10">
        <v>26988.416578</v>
      </c>
      <c r="P174" s="10">
        <v>108.88</v>
      </c>
      <c r="Q174" s="10">
        <v>29.384987914</v>
      </c>
      <c r="R174" s="41">
        <v>5.6156210771056078E-4</v>
      </c>
      <c r="S174" s="41">
        <v>4.0476374052186276E-5</v>
      </c>
      <c r="T174" s="41">
        <v>6.1654126577440803E-6</v>
      </c>
    </row>
    <row r="175" spans="2:20" ht="15" x14ac:dyDescent="0.25">
      <c r="B175" s="11" t="s">
        <v>654</v>
      </c>
      <c r="C175" s="3" t="s">
        <v>655</v>
      </c>
      <c r="D175" s="3" t="s">
        <v>135</v>
      </c>
      <c r="E175" s="3"/>
      <c r="F175" s="3" t="s">
        <v>653</v>
      </c>
      <c r="G175" s="3" t="s">
        <v>299</v>
      </c>
      <c r="H175" s="3" t="s">
        <v>641</v>
      </c>
      <c r="I175" s="3" t="s">
        <v>87</v>
      </c>
      <c r="J175" s="3"/>
      <c r="K175" s="10">
        <v>0.99999999999977618</v>
      </c>
      <c r="L175" s="3" t="s">
        <v>74</v>
      </c>
      <c r="M175" s="41">
        <v>5.3499999999999999E-2</v>
      </c>
      <c r="N175" s="41">
        <v>1.2500000000010576E-2</v>
      </c>
      <c r="O175" s="10">
        <v>920969.4161919998</v>
      </c>
      <c r="P175" s="10">
        <v>124.21</v>
      </c>
      <c r="Q175" s="10">
        <v>1121.6703261309999</v>
      </c>
      <c r="R175" s="41">
        <v>5.1254919380235419E-3</v>
      </c>
      <c r="S175" s="41">
        <v>1.5450456476820767E-3</v>
      </c>
      <c r="T175" s="41">
        <v>2.3534331362611146E-4</v>
      </c>
    </row>
    <row r="176" spans="2:20" ht="15" x14ac:dyDescent="0.25">
      <c r="B176" s="11" t="s">
        <v>656</v>
      </c>
      <c r="C176" s="3" t="s">
        <v>657</v>
      </c>
      <c r="D176" s="3" t="s">
        <v>135</v>
      </c>
      <c r="E176" s="3"/>
      <c r="F176" s="3" t="s">
        <v>653</v>
      </c>
      <c r="G176" s="3" t="s">
        <v>299</v>
      </c>
      <c r="H176" s="3" t="s">
        <v>641</v>
      </c>
      <c r="I176" s="3" t="s">
        <v>87</v>
      </c>
      <c r="J176" s="3"/>
      <c r="K176" s="10">
        <v>3.23000000000027</v>
      </c>
      <c r="L176" s="3" t="s">
        <v>74</v>
      </c>
      <c r="M176" s="41">
        <v>7.2499999999999995E-2</v>
      </c>
      <c r="N176" s="41">
        <v>1.9999999999996614E-2</v>
      </c>
      <c r="O176" s="10">
        <v>646607.57771500014</v>
      </c>
      <c r="P176" s="10">
        <v>121.96</v>
      </c>
      <c r="Q176" s="10">
        <v>788.60260184000003</v>
      </c>
      <c r="R176" s="41">
        <v>1.1411951886147458E-3</v>
      </c>
      <c r="S176" s="41">
        <v>1.0862612563946473E-3</v>
      </c>
      <c r="T176" s="41">
        <v>1.6546069297506164E-4</v>
      </c>
    </row>
    <row r="177" spans="2:20" ht="15" x14ac:dyDescent="0.25">
      <c r="B177" s="11" t="s">
        <v>658</v>
      </c>
      <c r="C177" s="3" t="s">
        <v>659</v>
      </c>
      <c r="D177" s="3" t="s">
        <v>135</v>
      </c>
      <c r="E177" s="3"/>
      <c r="F177" s="3" t="s">
        <v>660</v>
      </c>
      <c r="G177" s="3" t="s">
        <v>299</v>
      </c>
      <c r="H177" s="3" t="s">
        <v>661</v>
      </c>
      <c r="I177" s="3" t="s">
        <v>87</v>
      </c>
      <c r="J177" s="3"/>
      <c r="K177" s="10">
        <v>2.2399999999990676</v>
      </c>
      <c r="L177" s="3" t="s">
        <v>74</v>
      </c>
      <c r="M177" s="41">
        <v>4.4999999999999998E-2</v>
      </c>
      <c r="N177" s="41">
        <v>2.0400000000001042E-2</v>
      </c>
      <c r="O177" s="10">
        <v>1174566.6153889999</v>
      </c>
      <c r="P177" s="10">
        <v>111.67</v>
      </c>
      <c r="Q177" s="10">
        <v>1311.6385393069997</v>
      </c>
      <c r="R177" s="41">
        <v>4.8369202435729125E-3</v>
      </c>
      <c r="S177" s="41">
        <v>1.8067175080565309E-3</v>
      </c>
      <c r="T177" s="41">
        <v>2.752015034444003E-4</v>
      </c>
    </row>
    <row r="178" spans="2:20" ht="15" x14ac:dyDescent="0.25">
      <c r="B178" s="11" t="s">
        <v>662</v>
      </c>
      <c r="C178" s="3" t="s">
        <v>663</v>
      </c>
      <c r="D178" s="3" t="s">
        <v>135</v>
      </c>
      <c r="E178" s="3"/>
      <c r="F178" s="3" t="s">
        <v>664</v>
      </c>
      <c r="G178" s="3" t="s">
        <v>299</v>
      </c>
      <c r="H178" s="3" t="s">
        <v>665</v>
      </c>
      <c r="I178" s="3" t="s">
        <v>87</v>
      </c>
      <c r="J178" s="3"/>
      <c r="K178" s="10">
        <v>1.5800000000004628</v>
      </c>
      <c r="L178" s="3" t="s">
        <v>74</v>
      </c>
      <c r="M178" s="41">
        <v>7.5499999999999998E-2</v>
      </c>
      <c r="N178" s="41">
        <v>5.8200000000002083E-2</v>
      </c>
      <c r="O178" s="10">
        <v>353085.01310400001</v>
      </c>
      <c r="P178" s="10">
        <v>110.26</v>
      </c>
      <c r="Q178" s="10">
        <v>389.311535397</v>
      </c>
      <c r="R178" s="41">
        <v>2.841997235217361E-3</v>
      </c>
      <c r="S178" s="41">
        <v>5.3625747186550061E-4</v>
      </c>
      <c r="T178" s="41">
        <v>8.1683418593440303E-5</v>
      </c>
    </row>
    <row r="179" spans="2:20" ht="15" x14ac:dyDescent="0.25">
      <c r="B179" s="11" t="s">
        <v>666</v>
      </c>
      <c r="C179" s="3" t="s">
        <v>667</v>
      </c>
      <c r="D179" s="3" t="s">
        <v>135</v>
      </c>
      <c r="E179" s="3"/>
      <c r="F179" s="3" t="s">
        <v>668</v>
      </c>
      <c r="G179" s="3" t="s">
        <v>445</v>
      </c>
      <c r="H179" s="3" t="s">
        <v>665</v>
      </c>
      <c r="I179" s="3" t="s">
        <v>73</v>
      </c>
      <c r="J179" s="3"/>
      <c r="K179" s="10">
        <v>4.4499999999999353</v>
      </c>
      <c r="L179" s="3" t="s">
        <v>74</v>
      </c>
      <c r="M179" s="41">
        <v>4.9500000000000002E-2</v>
      </c>
      <c r="N179" s="41">
        <v>4.5100000000000647E-2</v>
      </c>
      <c r="O179" s="10">
        <v>2590558.8139480003</v>
      </c>
      <c r="P179" s="10">
        <v>121.6</v>
      </c>
      <c r="Q179" s="10">
        <v>3150.1195233100002</v>
      </c>
      <c r="R179" s="41">
        <v>8.3442733698845548E-4</v>
      </c>
      <c r="S179" s="41">
        <v>4.3391345440656932E-3</v>
      </c>
      <c r="T179" s="41">
        <v>6.6094247985615229E-4</v>
      </c>
    </row>
    <row r="180" spans="2:20" ht="15" x14ac:dyDescent="0.25">
      <c r="B180" s="11" t="s">
        <v>669</v>
      </c>
      <c r="C180" s="3" t="s">
        <v>670</v>
      </c>
      <c r="D180" s="3" t="s">
        <v>135</v>
      </c>
      <c r="E180" s="3"/>
      <c r="F180" s="3" t="s">
        <v>668</v>
      </c>
      <c r="G180" s="3" t="s">
        <v>445</v>
      </c>
      <c r="H180" s="3" t="s">
        <v>665</v>
      </c>
      <c r="I180" s="3" t="s">
        <v>73</v>
      </c>
      <c r="J180" s="3"/>
      <c r="K180" s="10">
        <v>1.4500000000048547</v>
      </c>
      <c r="L180" s="3" t="s">
        <v>74</v>
      </c>
      <c r="M180" s="41">
        <v>4.4500000000000005E-2</v>
      </c>
      <c r="N180" s="41">
        <v>2.5099999999981037E-2</v>
      </c>
      <c r="O180" s="10">
        <v>163854.65432900001</v>
      </c>
      <c r="P180" s="10">
        <v>125.04</v>
      </c>
      <c r="Q180" s="10">
        <v>204.88385978599999</v>
      </c>
      <c r="R180" s="41">
        <v>1.7518964697942013E-3</v>
      </c>
      <c r="S180" s="41">
        <v>2.8221742919291035E-4</v>
      </c>
      <c r="T180" s="41">
        <v>4.2987716931822848E-5</v>
      </c>
    </row>
    <row r="181" spans="2:20" ht="15" x14ac:dyDescent="0.25">
      <c r="B181" s="11" t="s">
        <v>671</v>
      </c>
      <c r="C181" s="3" t="s">
        <v>672</v>
      </c>
      <c r="D181" s="3" t="s">
        <v>135</v>
      </c>
      <c r="E181" s="3"/>
      <c r="F181" s="3" t="s">
        <v>673</v>
      </c>
      <c r="G181" s="3" t="s">
        <v>445</v>
      </c>
      <c r="H181" s="3" t="s">
        <v>674</v>
      </c>
      <c r="I181" s="3" t="s">
        <v>73</v>
      </c>
      <c r="J181" s="3"/>
      <c r="K181" s="10">
        <v>1.1400000000021047</v>
      </c>
      <c r="L181" s="3" t="s">
        <v>74</v>
      </c>
      <c r="M181" s="41">
        <v>6.3250000000000001E-2</v>
      </c>
      <c r="N181" s="41">
        <v>0.21439999999999682</v>
      </c>
      <c r="O181" s="10">
        <v>326374.99577400001</v>
      </c>
      <c r="P181" s="10">
        <v>103.6</v>
      </c>
      <c r="Q181" s="10">
        <v>338.12449556000001</v>
      </c>
      <c r="R181" s="41">
        <v>1.0970588093243696E-3</v>
      </c>
      <c r="S181" s="41">
        <v>4.6574984473527251E-4</v>
      </c>
      <c r="T181" s="41">
        <v>7.0943607358972077E-5</v>
      </c>
    </row>
    <row r="182" spans="2:20" ht="15" x14ac:dyDescent="0.25">
      <c r="B182" s="11" t="s">
        <v>675</v>
      </c>
      <c r="C182" s="3" t="s">
        <v>676</v>
      </c>
      <c r="D182" s="3" t="s">
        <v>135</v>
      </c>
      <c r="E182" s="3"/>
      <c r="F182" s="3" t="s">
        <v>673</v>
      </c>
      <c r="G182" s="3" t="s">
        <v>445</v>
      </c>
      <c r="H182" s="3" t="s">
        <v>674</v>
      </c>
      <c r="I182" s="3" t="s">
        <v>73</v>
      </c>
      <c r="J182" s="3"/>
      <c r="K182" s="10">
        <v>2.0499999999999852</v>
      </c>
      <c r="L182" s="3" t="s">
        <v>74</v>
      </c>
      <c r="M182" s="41">
        <v>6.7750000000000005E-2</v>
      </c>
      <c r="N182" s="41">
        <v>0.2710000000000059</v>
      </c>
      <c r="O182" s="10">
        <v>1699741.8383139998</v>
      </c>
      <c r="P182" s="10">
        <v>83.46</v>
      </c>
      <c r="Q182" s="10">
        <v>1418.6045383220003</v>
      </c>
      <c r="R182" s="41">
        <v>1.783879623178837E-3</v>
      </c>
      <c r="S182" s="41">
        <v>1.9540579051214617E-3</v>
      </c>
      <c r="T182" s="41">
        <v>2.9764457969154494E-4</v>
      </c>
    </row>
    <row r="183" spans="2:20" ht="15" x14ac:dyDescent="0.25">
      <c r="B183" s="11" t="s">
        <v>677</v>
      </c>
      <c r="C183" s="3" t="s">
        <v>678</v>
      </c>
      <c r="D183" s="3" t="s">
        <v>135</v>
      </c>
      <c r="E183" s="3"/>
      <c r="F183" s="3" t="s">
        <v>679</v>
      </c>
      <c r="G183" s="3" t="s">
        <v>445</v>
      </c>
      <c r="H183" s="3" t="s">
        <v>680</v>
      </c>
      <c r="I183" s="3" t="s">
        <v>73</v>
      </c>
      <c r="J183" s="3"/>
      <c r="K183" s="10">
        <v>0.91000000000004211</v>
      </c>
      <c r="L183" s="3" t="s">
        <v>74</v>
      </c>
      <c r="M183" s="41">
        <v>4.4999999999999998E-2</v>
      </c>
      <c r="N183" s="41">
        <v>0.10450000000000592</v>
      </c>
      <c r="O183" s="10">
        <v>775010.16025399999</v>
      </c>
      <c r="P183" s="10">
        <v>118.81</v>
      </c>
      <c r="Q183" s="10">
        <v>920.78957130599986</v>
      </c>
      <c r="R183" s="41">
        <v>1.4349545867619277E-3</v>
      </c>
      <c r="S183" s="41">
        <v>1.2683422984760564E-3</v>
      </c>
      <c r="T183" s="41">
        <v>1.9319550835493178E-4</v>
      </c>
    </row>
    <row r="184" spans="2:20" ht="15" x14ac:dyDescent="0.25">
      <c r="B184" s="11" t="s">
        <v>681</v>
      </c>
      <c r="C184" s="3" t="s">
        <v>682</v>
      </c>
      <c r="D184" s="3" t="s">
        <v>135</v>
      </c>
      <c r="E184" s="3"/>
      <c r="F184" s="3" t="s">
        <v>679</v>
      </c>
      <c r="G184" s="3" t="s">
        <v>445</v>
      </c>
      <c r="H184" s="3" t="s">
        <v>680</v>
      </c>
      <c r="I184" s="3" t="s">
        <v>73</v>
      </c>
      <c r="J184" s="3"/>
      <c r="K184" s="10">
        <v>5.2999999999999483</v>
      </c>
      <c r="L184" s="3" t="s">
        <v>74</v>
      </c>
      <c r="M184" s="41">
        <v>4.8288000000000005E-2</v>
      </c>
      <c r="N184" s="41">
        <v>0.10390000000000016</v>
      </c>
      <c r="O184" s="10">
        <v>3708460.1848209994</v>
      </c>
      <c r="P184" s="10">
        <v>91.18</v>
      </c>
      <c r="Q184" s="10">
        <v>3381.374002259</v>
      </c>
      <c r="R184" s="41">
        <v>3.3122409229472236E-3</v>
      </c>
      <c r="S184" s="41">
        <v>4.6576762027717555E-3</v>
      </c>
      <c r="T184" s="41">
        <v>7.0946314952070866E-4</v>
      </c>
    </row>
    <row r="185" spans="2:20" ht="15" x14ac:dyDescent="0.25">
      <c r="B185" s="11" t="s">
        <v>683</v>
      </c>
      <c r="C185" s="3" t="s">
        <v>684</v>
      </c>
      <c r="D185" s="3" t="s">
        <v>135</v>
      </c>
      <c r="E185" s="3"/>
      <c r="F185" s="3" t="s">
        <v>685</v>
      </c>
      <c r="G185" s="3" t="s">
        <v>299</v>
      </c>
      <c r="H185" s="3" t="s">
        <v>680</v>
      </c>
      <c r="I185" s="3" t="s">
        <v>73</v>
      </c>
      <c r="J185" s="3"/>
      <c r="K185" s="10">
        <v>2.0599999999978413</v>
      </c>
      <c r="L185" s="3" t="s">
        <v>74</v>
      </c>
      <c r="M185" s="41">
        <v>0.06</v>
      </c>
      <c r="N185" s="41">
        <v>0.18400000000000871</v>
      </c>
      <c r="O185" s="10">
        <v>433339.77475899999</v>
      </c>
      <c r="P185" s="10">
        <v>94.74</v>
      </c>
      <c r="Q185" s="10">
        <v>410.54610275300001</v>
      </c>
      <c r="R185" s="41">
        <v>2.0014122159219059E-3</v>
      </c>
      <c r="S185" s="41">
        <v>5.6550704289317169E-4</v>
      </c>
      <c r="T185" s="41">
        <v>8.6138750368343884E-5</v>
      </c>
    </row>
    <row r="186" spans="2:20" ht="15" x14ac:dyDescent="0.25">
      <c r="B186" s="11" t="s">
        <v>686</v>
      </c>
      <c r="C186" s="3" t="s">
        <v>687</v>
      </c>
      <c r="D186" s="3" t="s">
        <v>135</v>
      </c>
      <c r="E186" s="3"/>
      <c r="F186" s="3" t="s">
        <v>688</v>
      </c>
      <c r="G186" s="3" t="s">
        <v>299</v>
      </c>
      <c r="H186" s="3" t="s">
        <v>689</v>
      </c>
      <c r="I186" s="3" t="s">
        <v>87</v>
      </c>
      <c r="J186" s="3"/>
      <c r="K186" s="10">
        <v>3.190000000000345</v>
      </c>
      <c r="L186" s="3" t="s">
        <v>74</v>
      </c>
      <c r="M186" s="41">
        <v>7.5205999999999995E-2</v>
      </c>
      <c r="N186" s="41">
        <v>0.22040000000000295</v>
      </c>
      <c r="O186" s="10">
        <v>2623826.9940240001</v>
      </c>
      <c r="P186" s="10">
        <v>73.05</v>
      </c>
      <c r="Q186" s="10">
        <v>1916.7056192340001</v>
      </c>
      <c r="R186" s="41">
        <v>2.0013739865614127E-3</v>
      </c>
      <c r="S186" s="41">
        <v>2.640167619571501E-3</v>
      </c>
      <c r="T186" s="41">
        <v>4.0215368202905941E-4</v>
      </c>
    </row>
    <row r="187" spans="2:20" ht="15" x14ac:dyDescent="0.25">
      <c r="B187" s="11" t="s">
        <v>690</v>
      </c>
      <c r="C187" s="3" t="s">
        <v>691</v>
      </c>
      <c r="D187" s="3" t="s">
        <v>135</v>
      </c>
      <c r="E187" s="3"/>
      <c r="F187" s="3" t="s">
        <v>688</v>
      </c>
      <c r="G187" s="3" t="s">
        <v>299</v>
      </c>
      <c r="H187" s="3" t="s">
        <v>689</v>
      </c>
      <c r="I187" s="3" t="s">
        <v>87</v>
      </c>
      <c r="J187" s="3"/>
      <c r="K187" s="10">
        <v>3.2800000000016598</v>
      </c>
      <c r="L187" s="3" t="s">
        <v>74</v>
      </c>
      <c r="M187" s="41">
        <v>6.8000000000000005E-2</v>
      </c>
      <c r="N187" s="41">
        <v>0.1981000000000078</v>
      </c>
      <c r="O187" s="10">
        <v>645848.49647000001</v>
      </c>
      <c r="P187" s="10">
        <v>68.069999999999993</v>
      </c>
      <c r="Q187" s="10">
        <v>439.62907164500001</v>
      </c>
      <c r="R187" s="41">
        <v>6.3650742601100861E-4</v>
      </c>
      <c r="S187" s="41">
        <v>6.0556740061276247E-4</v>
      </c>
      <c r="T187" s="41">
        <v>9.224079489040698E-5</v>
      </c>
    </row>
    <row r="188" spans="2:20" ht="15" x14ac:dyDescent="0.25">
      <c r="B188" s="11" t="s">
        <v>692</v>
      </c>
      <c r="C188" s="3" t="s">
        <v>693</v>
      </c>
      <c r="D188" s="3" t="s">
        <v>135</v>
      </c>
      <c r="E188" s="3"/>
      <c r="F188" s="3" t="s">
        <v>688</v>
      </c>
      <c r="G188" s="3" t="s">
        <v>299</v>
      </c>
      <c r="H188" s="3" t="s">
        <v>689</v>
      </c>
      <c r="I188" s="3" t="s">
        <v>87</v>
      </c>
      <c r="J188" s="3"/>
      <c r="K188" s="10">
        <v>3.9200000000007948</v>
      </c>
      <c r="L188" s="3" t="s">
        <v>74</v>
      </c>
      <c r="M188" s="41">
        <v>6.7336000000000007E-2</v>
      </c>
      <c r="N188" s="41">
        <v>0.22919999999999982</v>
      </c>
      <c r="O188" s="10">
        <v>376407.55470099999</v>
      </c>
      <c r="P188" s="10">
        <v>56.97</v>
      </c>
      <c r="Q188" s="10">
        <v>214.4393838</v>
      </c>
      <c r="R188" s="41">
        <v>1.1370648342533798E-3</v>
      </c>
      <c r="S188" s="41">
        <v>2.9537969304638777E-4</v>
      </c>
      <c r="T188" s="41">
        <v>4.4992609664115747E-5</v>
      </c>
    </row>
    <row r="189" spans="2:20" ht="15" x14ac:dyDescent="0.25">
      <c r="B189" s="11" t="s">
        <v>694</v>
      </c>
      <c r="C189" s="3" t="s">
        <v>695</v>
      </c>
      <c r="D189" s="3" t="s">
        <v>135</v>
      </c>
      <c r="E189" s="3"/>
      <c r="F189" s="3" t="s">
        <v>696</v>
      </c>
      <c r="G189" s="3" t="s">
        <v>299</v>
      </c>
      <c r="H189" s="3" t="s">
        <v>697</v>
      </c>
      <c r="I189" s="3" t="s">
        <v>73</v>
      </c>
      <c r="J189" s="3"/>
      <c r="K189" s="10">
        <v>1.8900000000100916</v>
      </c>
      <c r="L189" s="3" t="s">
        <v>74</v>
      </c>
      <c r="M189" s="41">
        <v>4.0800000000000003E-2</v>
      </c>
      <c r="N189" s="41">
        <v>0.26139999999978336</v>
      </c>
      <c r="O189" s="10">
        <v>22688.315913000002</v>
      </c>
      <c r="P189" s="10">
        <v>88.66</v>
      </c>
      <c r="Q189" s="10">
        <v>20.115461018000001</v>
      </c>
      <c r="R189" s="41">
        <v>1.4411997308078643E-3</v>
      </c>
      <c r="S189" s="41">
        <v>2.7708057147398961E-5</v>
      </c>
      <c r="T189" s="41">
        <v>4.220526424570944E-6</v>
      </c>
    </row>
    <row r="190" spans="2:20" ht="15" x14ac:dyDescent="0.25">
      <c r="B190" s="11" t="s">
        <v>698</v>
      </c>
      <c r="C190" s="3" t="s">
        <v>699</v>
      </c>
      <c r="D190" s="3" t="s">
        <v>135</v>
      </c>
      <c r="E190" s="3"/>
      <c r="F190" s="3" t="s">
        <v>696</v>
      </c>
      <c r="G190" s="3" t="s">
        <v>299</v>
      </c>
      <c r="H190" s="3" t="s">
        <v>697</v>
      </c>
      <c r="I190" s="3" t="s">
        <v>73</v>
      </c>
      <c r="J190" s="3"/>
      <c r="K190" s="10">
        <v>1.7399999999996123</v>
      </c>
      <c r="L190" s="3" t="s">
        <v>74</v>
      </c>
      <c r="M190" s="41">
        <v>5.5199999999999999E-2</v>
      </c>
      <c r="N190" s="41">
        <v>0.22330000000000913</v>
      </c>
      <c r="O190" s="10">
        <v>542211.33188299998</v>
      </c>
      <c r="P190" s="10">
        <v>94</v>
      </c>
      <c r="Q190" s="10">
        <v>509.67865190399999</v>
      </c>
      <c r="R190" s="41">
        <v>3.4445131991184133E-3</v>
      </c>
      <c r="S190" s="41">
        <v>7.0205724845820157E-4</v>
      </c>
      <c r="T190" s="41">
        <v>1.0693825095411133E-4</v>
      </c>
    </row>
    <row r="191" spans="2:20" ht="15" x14ac:dyDescent="0.25">
      <c r="B191" s="11" t="s">
        <v>700</v>
      </c>
      <c r="C191" s="3" t="s">
        <v>701</v>
      </c>
      <c r="D191" s="3" t="s">
        <v>135</v>
      </c>
      <c r="E191" s="3"/>
      <c r="F191" s="3" t="s">
        <v>702</v>
      </c>
      <c r="G191" s="3" t="s">
        <v>299</v>
      </c>
      <c r="H191" s="3" t="s">
        <v>89</v>
      </c>
      <c r="I191" s="3" t="s">
        <v>703</v>
      </c>
      <c r="J191" s="3"/>
      <c r="K191" s="10">
        <v>0.48000000000257043</v>
      </c>
      <c r="L191" s="3" t="s">
        <v>74</v>
      </c>
      <c r="M191" s="41">
        <v>5.8499999999999996E-2</v>
      </c>
      <c r="N191" s="41">
        <v>0.49999999999994221</v>
      </c>
      <c r="O191" s="10">
        <v>583921.35112599994</v>
      </c>
      <c r="P191" s="10">
        <v>14.4</v>
      </c>
      <c r="Q191" s="10">
        <v>84.084674561999989</v>
      </c>
      <c r="R191" s="41">
        <v>3.2644757693292498E-3</v>
      </c>
      <c r="S191" s="41">
        <v>1.1582249921587849E-4</v>
      </c>
      <c r="T191" s="41">
        <v>1.7642230052436236E-5</v>
      </c>
    </row>
    <row r="192" spans="2:20" ht="15" x14ac:dyDescent="0.25">
      <c r="B192" s="11" t="s">
        <v>704</v>
      </c>
      <c r="C192" s="3" t="s">
        <v>705</v>
      </c>
      <c r="D192" s="3" t="s">
        <v>135</v>
      </c>
      <c r="E192" s="3"/>
      <c r="F192" s="3" t="s">
        <v>706</v>
      </c>
      <c r="G192" s="3" t="s">
        <v>299</v>
      </c>
      <c r="H192" s="3" t="s">
        <v>89</v>
      </c>
      <c r="I192" s="3" t="s">
        <v>703</v>
      </c>
      <c r="J192" s="3"/>
      <c r="K192" s="10">
        <v>0.13000000001928977</v>
      </c>
      <c r="L192" s="3" t="s">
        <v>74</v>
      </c>
      <c r="M192" s="41">
        <v>6.5000000000000002E-2</v>
      </c>
      <c r="N192" s="41">
        <v>6.9899999999908438E-2</v>
      </c>
      <c r="O192" s="10">
        <v>16276.702591000001</v>
      </c>
      <c r="P192" s="10">
        <v>122.4</v>
      </c>
      <c r="Q192" s="10">
        <v>19.922683935999999</v>
      </c>
      <c r="R192" s="41">
        <v>1.5114004867546919E-3</v>
      </c>
      <c r="S192" s="41">
        <v>2.7442516208516917E-5</v>
      </c>
      <c r="T192" s="41">
        <v>4.180078891804748E-6</v>
      </c>
    </row>
    <row r="193" spans="2:20" ht="15" x14ac:dyDescent="0.25">
      <c r="B193" s="11" t="s">
        <v>707</v>
      </c>
      <c r="C193" s="3" t="s">
        <v>708</v>
      </c>
      <c r="D193" s="3" t="s">
        <v>135</v>
      </c>
      <c r="E193" s="3"/>
      <c r="F193" s="3" t="s">
        <v>709</v>
      </c>
      <c r="G193" s="3" t="s">
        <v>445</v>
      </c>
      <c r="H193" s="3" t="s">
        <v>89</v>
      </c>
      <c r="I193" s="3" t="s">
        <v>703</v>
      </c>
      <c r="J193" s="3"/>
      <c r="K193" s="10">
        <v>1.3799999999955601</v>
      </c>
      <c r="L193" s="3" t="s">
        <v>74</v>
      </c>
      <c r="M193" s="41">
        <v>0.06</v>
      </c>
      <c r="N193" s="41">
        <v>9.2799999999979663E-2</v>
      </c>
      <c r="O193" s="10">
        <v>131329.19966700001</v>
      </c>
      <c r="P193" s="10">
        <v>95.99</v>
      </c>
      <c r="Q193" s="10">
        <v>126.062898715</v>
      </c>
      <c r="R193" s="41">
        <v>4.219276112412597E-4</v>
      </c>
      <c r="S193" s="41">
        <v>1.7364543614667191E-4</v>
      </c>
      <c r="T193" s="41">
        <v>2.6449893179607959E-5</v>
      </c>
    </row>
    <row r="194" spans="2:20" ht="15" x14ac:dyDescent="0.25">
      <c r="B194" s="11" t="s">
        <v>710</v>
      </c>
      <c r="C194" s="3" t="s">
        <v>711</v>
      </c>
      <c r="D194" s="3" t="s">
        <v>135</v>
      </c>
      <c r="E194" s="3"/>
      <c r="F194" s="3" t="s">
        <v>712</v>
      </c>
      <c r="G194" s="3" t="s">
        <v>299</v>
      </c>
      <c r="H194" s="3" t="s">
        <v>89</v>
      </c>
      <c r="I194" s="3" t="s">
        <v>703</v>
      </c>
      <c r="J194" s="3"/>
      <c r="K194" s="10">
        <v>0</v>
      </c>
      <c r="L194" s="3" t="s">
        <v>74</v>
      </c>
      <c r="M194" s="41">
        <v>5.1299999999999998E-2</v>
      </c>
      <c r="N194" s="41">
        <v>0</v>
      </c>
      <c r="O194" s="10">
        <v>119754.845063</v>
      </c>
      <c r="P194" s="10">
        <v>25.01</v>
      </c>
      <c r="Q194" s="10">
        <v>29.950686865000002</v>
      </c>
      <c r="R194" s="41">
        <v>1.8423821467054393E-3</v>
      </c>
      <c r="S194" s="41">
        <v>4.1255596504433613E-5</v>
      </c>
      <c r="T194" s="41">
        <v>6.2841048104574139E-6</v>
      </c>
    </row>
    <row r="195" spans="2:20" ht="15" x14ac:dyDescent="0.25">
      <c r="B195" s="11" t="s">
        <v>713</v>
      </c>
      <c r="C195" s="3" t="s">
        <v>714</v>
      </c>
      <c r="D195" s="3" t="s">
        <v>135</v>
      </c>
      <c r="E195" s="3"/>
      <c r="F195" s="3" t="s">
        <v>702</v>
      </c>
      <c r="G195" s="3" t="s">
        <v>299</v>
      </c>
      <c r="H195" s="3" t="s">
        <v>89</v>
      </c>
      <c r="I195" s="3" t="s">
        <v>703</v>
      </c>
      <c r="J195" s="3"/>
      <c r="K195" s="10">
        <v>0.25000000000057776</v>
      </c>
      <c r="L195" s="3" t="s">
        <v>74</v>
      </c>
      <c r="M195" s="41">
        <v>5.2000000000000005E-2</v>
      </c>
      <c r="N195" s="41">
        <v>-9.9999999994289518E-3</v>
      </c>
      <c r="O195" s="10">
        <v>127988.868613</v>
      </c>
      <c r="P195" s="10">
        <v>13.15</v>
      </c>
      <c r="Q195" s="10">
        <v>16.830536267000003</v>
      </c>
      <c r="R195" s="41">
        <v>3.1530145345179186E-3</v>
      </c>
      <c r="S195" s="41">
        <v>2.3183235039460871E-5</v>
      </c>
      <c r="T195" s="41">
        <v>3.5312997793592564E-6</v>
      </c>
    </row>
    <row r="196" spans="2:20" ht="15" x14ac:dyDescent="0.25">
      <c r="B196" s="11" t="s">
        <v>715</v>
      </c>
      <c r="C196" s="3" t="s">
        <v>716</v>
      </c>
      <c r="D196" s="3" t="s">
        <v>135</v>
      </c>
      <c r="E196" s="3"/>
      <c r="F196" s="3" t="s">
        <v>717</v>
      </c>
      <c r="G196" s="3" t="s">
        <v>299</v>
      </c>
      <c r="H196" s="3" t="s">
        <v>89</v>
      </c>
      <c r="I196" s="3" t="s">
        <v>703</v>
      </c>
      <c r="J196" s="3"/>
      <c r="K196" s="10">
        <v>1.6000000000062393</v>
      </c>
      <c r="L196" s="3" t="s">
        <v>74</v>
      </c>
      <c r="M196" s="41">
        <v>4.4999999999999998E-2</v>
      </c>
      <c r="N196" s="41">
        <v>0.49999999999982681</v>
      </c>
      <c r="O196" s="10">
        <v>142925.36482300001</v>
      </c>
      <c r="P196" s="10">
        <v>42.02</v>
      </c>
      <c r="Q196" s="10">
        <v>60.05724155699999</v>
      </c>
      <c r="R196" s="41">
        <v>2.0206179672707242E-3</v>
      </c>
      <c r="S196" s="41">
        <v>8.2725893266250944E-5</v>
      </c>
      <c r="T196" s="41">
        <v>1.2600913036561392E-5</v>
      </c>
    </row>
    <row r="197" spans="2:20" ht="15" x14ac:dyDescent="0.25">
      <c r="B197" s="11" t="s">
        <v>718</v>
      </c>
      <c r="C197" s="3" t="s">
        <v>719</v>
      </c>
      <c r="D197" s="3" t="s">
        <v>135</v>
      </c>
      <c r="E197" s="3"/>
      <c r="F197" s="3" t="s">
        <v>720</v>
      </c>
      <c r="G197" s="3" t="s">
        <v>721</v>
      </c>
      <c r="H197" s="3" t="s">
        <v>89</v>
      </c>
      <c r="I197" s="3" t="s">
        <v>703</v>
      </c>
      <c r="J197" s="3"/>
      <c r="K197" s="10">
        <v>1.489999999999807</v>
      </c>
      <c r="L197" s="3" t="s">
        <v>74</v>
      </c>
      <c r="M197" s="41">
        <v>5.1500000000000004E-2</v>
      </c>
      <c r="N197" s="41">
        <v>8.7999999999978061E-3</v>
      </c>
      <c r="O197" s="10">
        <v>980429.292686</v>
      </c>
      <c r="P197" s="10">
        <v>116.52</v>
      </c>
      <c r="Q197" s="10">
        <v>1142.396211734</v>
      </c>
      <c r="R197" s="41">
        <v>2.5791845524140984E-3</v>
      </c>
      <c r="S197" s="41">
        <v>1.5735945346404465E-3</v>
      </c>
      <c r="T197" s="41">
        <v>2.3969191631445261E-4</v>
      </c>
    </row>
    <row r="198" spans="2:20" ht="15" x14ac:dyDescent="0.25">
      <c r="B198" s="11" t="s">
        <v>722</v>
      </c>
      <c r="C198" s="3" t="s">
        <v>723</v>
      </c>
      <c r="D198" s="3" t="s">
        <v>135</v>
      </c>
      <c r="E198" s="3"/>
      <c r="F198" s="3" t="s">
        <v>724</v>
      </c>
      <c r="G198" s="3" t="s">
        <v>316</v>
      </c>
      <c r="H198" s="3" t="s">
        <v>89</v>
      </c>
      <c r="I198" s="3" t="s">
        <v>703</v>
      </c>
      <c r="J198" s="3"/>
      <c r="K198" s="10">
        <v>3.0100000000002805</v>
      </c>
      <c r="L198" s="3" t="s">
        <v>74</v>
      </c>
      <c r="M198" s="41">
        <v>3.85E-2</v>
      </c>
      <c r="N198" s="41">
        <v>2.6699999999992903E-2</v>
      </c>
      <c r="O198" s="10">
        <v>1037149.817388</v>
      </c>
      <c r="P198" s="10">
        <v>103.6</v>
      </c>
      <c r="Q198" s="10">
        <v>1074.4872108149998</v>
      </c>
      <c r="R198" s="41">
        <v>3.7307547388057555E-3</v>
      </c>
      <c r="S198" s="41">
        <v>1.4800532294422866E-3</v>
      </c>
      <c r="T198" s="41">
        <v>2.2544358600830737E-4</v>
      </c>
    </row>
    <row r="199" spans="2:20" ht="15" x14ac:dyDescent="0.25">
      <c r="B199" s="11" t="s">
        <v>725</v>
      </c>
      <c r="C199" s="3" t="s">
        <v>726</v>
      </c>
      <c r="D199" s="3" t="s">
        <v>135</v>
      </c>
      <c r="E199" s="3"/>
      <c r="F199" s="3" t="s">
        <v>727</v>
      </c>
      <c r="G199" s="3" t="s">
        <v>299</v>
      </c>
      <c r="H199" s="3" t="s">
        <v>89</v>
      </c>
      <c r="I199" s="3" t="s">
        <v>703</v>
      </c>
      <c r="J199" s="3"/>
      <c r="K199" s="10">
        <v>0.65999999989758873</v>
      </c>
      <c r="L199" s="3" t="s">
        <v>74</v>
      </c>
      <c r="M199" s="41">
        <v>7.9500000000000001E-2</v>
      </c>
      <c r="N199" s="41">
        <v>8.9899999999834931E-2</v>
      </c>
      <c r="O199" s="10">
        <v>4779.4128299999993</v>
      </c>
      <c r="P199" s="10">
        <v>106.25</v>
      </c>
      <c r="Q199" s="10">
        <v>5.078126000000001</v>
      </c>
      <c r="R199" s="41">
        <v>1.3307779341494732E-4</v>
      </c>
      <c r="S199" s="41">
        <v>6.9948685383737852E-6</v>
      </c>
      <c r="T199" s="41">
        <v>1.0654672518378944E-6</v>
      </c>
    </row>
    <row r="200" spans="2:20" ht="15" x14ac:dyDescent="0.25">
      <c r="B200" s="11" t="s">
        <v>728</v>
      </c>
      <c r="C200" s="3" t="s">
        <v>729</v>
      </c>
      <c r="D200" s="3" t="s">
        <v>135</v>
      </c>
      <c r="E200" s="3"/>
      <c r="F200" s="3" t="s">
        <v>730</v>
      </c>
      <c r="G200" s="3" t="s">
        <v>445</v>
      </c>
      <c r="H200" s="3" t="s">
        <v>89</v>
      </c>
      <c r="I200" s="3" t="s">
        <v>703</v>
      </c>
      <c r="J200" s="3"/>
      <c r="K200" s="10">
        <v>3.71</v>
      </c>
      <c r="L200" s="3" t="s">
        <v>74</v>
      </c>
      <c r="M200" s="41">
        <v>1.0200000000000001E-2</v>
      </c>
      <c r="N200" s="41">
        <v>2.8199999999999999E-2</v>
      </c>
      <c r="O200" s="10">
        <v>364032.01</v>
      </c>
      <c r="P200" s="10">
        <v>100.8</v>
      </c>
      <c r="Q200" s="10">
        <v>366.94427000000002</v>
      </c>
      <c r="R200" s="41">
        <v>5.2940939249651433E-3</v>
      </c>
      <c r="S200" s="41">
        <v>5.0544766505587594E-4</v>
      </c>
      <c r="T200" s="41">
        <v>7.6990429724383024E-5</v>
      </c>
    </row>
    <row r="201" spans="2:20" ht="15" x14ac:dyDescent="0.25">
      <c r="B201" s="11" t="s">
        <v>731</v>
      </c>
      <c r="C201" s="3" t="s">
        <v>732</v>
      </c>
      <c r="D201" s="3" t="s">
        <v>135</v>
      </c>
      <c r="E201" s="3"/>
      <c r="F201" s="3" t="s">
        <v>730</v>
      </c>
      <c r="G201" s="3" t="s">
        <v>445</v>
      </c>
      <c r="H201" s="3" t="s">
        <v>89</v>
      </c>
      <c r="I201" s="3" t="s">
        <v>703</v>
      </c>
      <c r="J201" s="3"/>
      <c r="K201" s="10">
        <v>2.1900000000133404</v>
      </c>
      <c r="L201" s="3" t="s">
        <v>74</v>
      </c>
      <c r="M201" s="41">
        <v>8.8200000000000001E-2</v>
      </c>
      <c r="N201" s="41">
        <v>2.5000000000004068E-2</v>
      </c>
      <c r="O201" s="10">
        <v>38501.241911000005</v>
      </c>
      <c r="P201" s="10">
        <v>126.42</v>
      </c>
      <c r="Q201" s="10">
        <v>48.673269947000001</v>
      </c>
      <c r="R201" s="41">
        <v>1.2669928089782336E-3</v>
      </c>
      <c r="S201" s="41">
        <v>6.7045032874734598E-5</v>
      </c>
      <c r="T201" s="41">
        <v>1.0212384483644963E-5</v>
      </c>
    </row>
    <row r="202" spans="2:20" ht="15" x14ac:dyDescent="0.25">
      <c r="B202" s="11" t="s">
        <v>733</v>
      </c>
      <c r="C202" s="3" t="s">
        <v>734</v>
      </c>
      <c r="D202" s="3" t="s">
        <v>135</v>
      </c>
      <c r="E202" s="3"/>
      <c r="F202" s="3" t="s">
        <v>735</v>
      </c>
      <c r="G202" s="3" t="s">
        <v>299</v>
      </c>
      <c r="H202" s="3" t="s">
        <v>89</v>
      </c>
      <c r="I202" s="3" t="s">
        <v>703</v>
      </c>
      <c r="J202" s="3"/>
      <c r="K202" s="10">
        <v>0</v>
      </c>
      <c r="L202" s="3" t="s">
        <v>74</v>
      </c>
      <c r="M202" s="41">
        <v>1.3999999999999999E-2</v>
      </c>
      <c r="N202" s="41">
        <v>0</v>
      </c>
      <c r="O202" s="10">
        <v>117578.59275200001</v>
      </c>
      <c r="P202" s="10">
        <v>13.3</v>
      </c>
      <c r="Q202" s="10">
        <v>15.63795283</v>
      </c>
      <c r="R202" s="41">
        <v>3.8879822067297756E-3</v>
      </c>
      <c r="S202" s="41">
        <v>2.1540510073034873E-5</v>
      </c>
      <c r="T202" s="41">
        <v>3.2810778279528155E-6</v>
      </c>
    </row>
    <row r="203" spans="2:20" x14ac:dyDescent="0.2">
      <c r="B203" s="44"/>
      <c r="C203" s="45"/>
      <c r="D203" s="45"/>
      <c r="E203" s="45"/>
      <c r="F203" s="45"/>
      <c r="G203" s="45"/>
      <c r="H203" s="45"/>
      <c r="I203" s="45"/>
      <c r="J203" s="45"/>
      <c r="K203" s="14"/>
      <c r="L203" s="45"/>
      <c r="M203" s="14"/>
      <c r="N203" s="14"/>
      <c r="O203" s="14"/>
      <c r="P203" s="14"/>
      <c r="Q203" s="14"/>
      <c r="R203" s="14"/>
      <c r="S203" s="14"/>
      <c r="T203" s="14"/>
    </row>
    <row r="204" spans="2:20" ht="15" x14ac:dyDescent="0.25">
      <c r="B204" s="9" t="s">
        <v>160</v>
      </c>
      <c r="C204" s="37"/>
      <c r="D204" s="37"/>
      <c r="E204" s="37"/>
      <c r="F204" s="37"/>
      <c r="G204" s="37"/>
      <c r="H204" s="37"/>
      <c r="I204" s="37"/>
      <c r="J204" s="37"/>
      <c r="K204" s="10">
        <v>4.8170633454605696</v>
      </c>
      <c r="L204" s="37"/>
      <c r="M204" s="41"/>
      <c r="N204" s="41">
        <v>3.0556912172130572E-2</v>
      </c>
      <c r="O204" s="10"/>
      <c r="P204" s="10"/>
      <c r="Q204" s="10">
        <v>80408.396488230996</v>
      </c>
      <c r="R204" s="41"/>
      <c r="S204" s="41">
        <v>0.11075860717449942</v>
      </c>
      <c r="T204" s="41">
        <f>Q204/'סכום נכסי הקרן'!$C$42</f>
        <v>1.6870891590915087E-2</v>
      </c>
    </row>
    <row r="205" spans="2:20" ht="15" x14ac:dyDescent="0.25">
      <c r="B205" s="11" t="s">
        <v>736</v>
      </c>
      <c r="C205" s="3" t="s">
        <v>737</v>
      </c>
      <c r="D205" s="3" t="s">
        <v>135</v>
      </c>
      <c r="E205" s="3"/>
      <c r="F205" s="3" t="s">
        <v>257</v>
      </c>
      <c r="G205" s="3" t="s">
        <v>258</v>
      </c>
      <c r="H205" s="3" t="s">
        <v>72</v>
      </c>
      <c r="I205" s="3" t="s">
        <v>87</v>
      </c>
      <c r="J205" s="3"/>
      <c r="K205" s="10">
        <v>6.5400000000143939</v>
      </c>
      <c r="L205" s="3" t="s">
        <v>74</v>
      </c>
      <c r="M205" s="41">
        <v>3.0099999999999998E-2</v>
      </c>
      <c r="N205" s="41">
        <v>2.4700000000568073E-2</v>
      </c>
      <c r="O205" s="10">
        <v>17362.711908999998</v>
      </c>
      <c r="P205" s="10">
        <v>104.4</v>
      </c>
      <c r="Q205" s="10">
        <v>18.126671096999999</v>
      </c>
      <c r="R205" s="41">
        <v>1.5098010355652174E-5</v>
      </c>
      <c r="S205" s="41">
        <v>2.4968596951287679E-5</v>
      </c>
      <c r="T205" s="41">
        <f>Q205/'סכום נכסי הקרן'!$C$42</f>
        <v>3.8032483712869621E-6</v>
      </c>
    </row>
    <row r="206" spans="2:20" ht="15" x14ac:dyDescent="0.25">
      <c r="B206" s="11" t="s">
        <v>738</v>
      </c>
      <c r="C206" s="3" t="s">
        <v>739</v>
      </c>
      <c r="D206" s="3" t="s">
        <v>135</v>
      </c>
      <c r="E206" s="3"/>
      <c r="F206" s="3" t="s">
        <v>261</v>
      </c>
      <c r="G206" s="3" t="s">
        <v>258</v>
      </c>
      <c r="H206" s="3" t="s">
        <v>72</v>
      </c>
      <c r="I206" s="3" t="s">
        <v>73</v>
      </c>
      <c r="J206" s="3"/>
      <c r="K206" s="10">
        <v>7.4700000000000086</v>
      </c>
      <c r="L206" s="3" t="s">
        <v>74</v>
      </c>
      <c r="M206" s="41">
        <v>2.98E-2</v>
      </c>
      <c r="N206" s="41">
        <v>2.8100000000000111E-2</v>
      </c>
      <c r="O206" s="10">
        <v>5173463.3057209998</v>
      </c>
      <c r="P206" s="10">
        <v>102.9</v>
      </c>
      <c r="Q206" s="10">
        <v>5323.4937417239998</v>
      </c>
      <c r="R206" s="41">
        <v>3.9240408507579625E-3</v>
      </c>
      <c r="S206" s="41">
        <v>7.3328505216717632E-3</v>
      </c>
      <c r="T206" s="41">
        <f>Q206/'סכום נכסי הקרן'!$C$42</f>
        <v>1.1169490964129088E-3</v>
      </c>
    </row>
    <row r="207" spans="2:20" ht="15" x14ac:dyDescent="0.25">
      <c r="B207" s="11" t="s">
        <v>740</v>
      </c>
      <c r="C207" s="3" t="s">
        <v>741</v>
      </c>
      <c r="D207" s="3" t="s">
        <v>135</v>
      </c>
      <c r="E207" s="3"/>
      <c r="F207" s="3" t="s">
        <v>261</v>
      </c>
      <c r="G207" s="3" t="s">
        <v>258</v>
      </c>
      <c r="H207" s="3" t="s">
        <v>72</v>
      </c>
      <c r="I207" s="3" t="s">
        <v>73</v>
      </c>
      <c r="J207" s="3"/>
      <c r="K207" s="10">
        <v>3.269999999999869</v>
      </c>
      <c r="L207" s="3" t="s">
        <v>74</v>
      </c>
      <c r="M207" s="41">
        <v>2.7400000000000001E-2</v>
      </c>
      <c r="N207" s="41">
        <v>1.3999999999995016E-2</v>
      </c>
      <c r="O207" s="10">
        <v>1375869.7298589998</v>
      </c>
      <c r="P207" s="10">
        <v>106.03</v>
      </c>
      <c r="Q207" s="10">
        <v>1458.8346746480001</v>
      </c>
      <c r="R207" s="41">
        <v>6.6707994462081928E-4</v>
      </c>
      <c r="S207" s="41">
        <v>2.0094729371394194E-3</v>
      </c>
      <c r="T207" s="41">
        <f>Q207/'סכום נכסי הקרן'!$C$42</f>
        <v>3.060854676869052E-4</v>
      </c>
    </row>
    <row r="208" spans="2:20" ht="15" x14ac:dyDescent="0.25">
      <c r="B208" s="11" t="s">
        <v>742</v>
      </c>
      <c r="C208" s="3" t="s">
        <v>743</v>
      </c>
      <c r="D208" s="3" t="s">
        <v>135</v>
      </c>
      <c r="E208" s="3"/>
      <c r="F208" s="3" t="s">
        <v>276</v>
      </c>
      <c r="G208" s="3" t="s">
        <v>258</v>
      </c>
      <c r="H208" s="3" t="s">
        <v>72</v>
      </c>
      <c r="I208" s="3" t="s">
        <v>73</v>
      </c>
      <c r="J208" s="3"/>
      <c r="K208" s="10">
        <v>1.3900000000015693</v>
      </c>
      <c r="L208" s="3" t="s">
        <v>74</v>
      </c>
      <c r="M208" s="41">
        <v>5.9000000000000004E-2</v>
      </c>
      <c r="N208" s="41">
        <v>7.8000000000000829E-3</v>
      </c>
      <c r="O208" s="10">
        <v>30637.608579</v>
      </c>
      <c r="P208" s="10">
        <v>107.68</v>
      </c>
      <c r="Q208" s="10">
        <v>32.990576917999995</v>
      </c>
      <c r="R208" s="41">
        <v>1.8932169823819443E-5</v>
      </c>
      <c r="S208" s="41">
        <v>4.5442895380405788E-5</v>
      </c>
      <c r="T208" s="41">
        <f>Q208/'סכום נכסי הקרן'!$C$42</f>
        <v>6.9219194886791147E-6</v>
      </c>
    </row>
    <row r="209" spans="2:20" ht="15" x14ac:dyDescent="0.25">
      <c r="B209" s="11" t="s">
        <v>744</v>
      </c>
      <c r="C209" s="3" t="s">
        <v>745</v>
      </c>
      <c r="D209" s="3" t="s">
        <v>135</v>
      </c>
      <c r="E209" s="3"/>
      <c r="F209" s="3" t="s">
        <v>332</v>
      </c>
      <c r="G209" s="3" t="s">
        <v>258</v>
      </c>
      <c r="H209" s="3" t="s">
        <v>86</v>
      </c>
      <c r="I209" s="3" t="s">
        <v>73</v>
      </c>
      <c r="J209" s="3"/>
      <c r="K209" s="10">
        <v>1.140000000011683</v>
      </c>
      <c r="L209" s="3" t="s">
        <v>74</v>
      </c>
      <c r="M209" s="41">
        <v>6.0999999999999999E-2</v>
      </c>
      <c r="N209" s="41">
        <v>7.500000000006681E-3</v>
      </c>
      <c r="O209" s="10">
        <v>84272.253595999995</v>
      </c>
      <c r="P209" s="10">
        <v>111.24</v>
      </c>
      <c r="Q209" s="10">
        <v>93.744455032999994</v>
      </c>
      <c r="R209" s="41">
        <v>1.8727167465777778E-4</v>
      </c>
      <c r="S209" s="41">
        <v>1.2912837120570219E-4</v>
      </c>
      <c r="T209" s="41">
        <f>Q209/'סכום נכסי הקרן'!$C$42</f>
        <v>1.9668997358287594E-5</v>
      </c>
    </row>
    <row r="210" spans="2:20" ht="15" x14ac:dyDescent="0.25">
      <c r="B210" s="11" t="s">
        <v>746</v>
      </c>
      <c r="C210" s="3" t="s">
        <v>747</v>
      </c>
      <c r="D210" s="3" t="s">
        <v>135</v>
      </c>
      <c r="E210" s="3"/>
      <c r="F210" s="3" t="s">
        <v>341</v>
      </c>
      <c r="G210" s="3" t="s">
        <v>299</v>
      </c>
      <c r="H210" s="3" t="s">
        <v>86</v>
      </c>
      <c r="I210" s="3" t="s">
        <v>73</v>
      </c>
      <c r="J210" s="3"/>
      <c r="K210" s="10">
        <v>1.1400194146438047</v>
      </c>
      <c r="L210" s="3" t="s">
        <v>74</v>
      </c>
      <c r="M210" s="41">
        <v>5.2499999999999998E-2</v>
      </c>
      <c r="N210" s="41">
        <v>1.3200078446887895E-2</v>
      </c>
      <c r="O210" s="10">
        <v>4.0304E-2</v>
      </c>
      <c r="P210" s="10">
        <v>106.27</v>
      </c>
      <c r="Q210" s="10">
        <v>4.3035999999999999E-5</v>
      </c>
      <c r="R210" s="41">
        <v>8.8702728971236967E-10</v>
      </c>
      <c r="S210" s="41">
        <v>5.9279971079381283E-11</v>
      </c>
      <c r="T210" s="41">
        <f>Q210/'סכום נכסי הקרן'!$C$42</f>
        <v>9.0296004175744381E-12</v>
      </c>
    </row>
    <row r="211" spans="2:20" ht="15" x14ac:dyDescent="0.25">
      <c r="B211" s="11" t="s">
        <v>748</v>
      </c>
      <c r="C211" s="3" t="s">
        <v>749</v>
      </c>
      <c r="D211" s="3" t="s">
        <v>135</v>
      </c>
      <c r="E211" s="3"/>
      <c r="F211" s="3" t="s">
        <v>346</v>
      </c>
      <c r="G211" s="3" t="s">
        <v>347</v>
      </c>
      <c r="H211" s="3" t="s">
        <v>86</v>
      </c>
      <c r="I211" s="3" t="s">
        <v>87</v>
      </c>
      <c r="J211" s="3"/>
      <c r="K211" s="10">
        <v>4.8200000000011469</v>
      </c>
      <c r="L211" s="3" t="s">
        <v>74</v>
      </c>
      <c r="M211" s="41">
        <v>4.7609000000000005E-2</v>
      </c>
      <c r="N211" s="41">
        <v>2.3400000000005444E-2</v>
      </c>
      <c r="O211" s="10">
        <v>853867.86471999995</v>
      </c>
      <c r="P211" s="10">
        <v>113.44</v>
      </c>
      <c r="Q211" s="10">
        <v>968.6277057640001</v>
      </c>
      <c r="R211" s="41">
        <v>3.896065010218988E-4</v>
      </c>
      <c r="S211" s="41">
        <v>1.3342369733334272E-3</v>
      </c>
      <c r="T211" s="41">
        <f>Q211/'סכום נכסי הקרן'!$C$42</f>
        <v>2.0323266884563588E-4</v>
      </c>
    </row>
    <row r="212" spans="2:20" ht="15" x14ac:dyDescent="0.25">
      <c r="B212" s="11" t="s">
        <v>750</v>
      </c>
      <c r="C212" s="3" t="s">
        <v>751</v>
      </c>
      <c r="D212" s="3" t="s">
        <v>135</v>
      </c>
      <c r="E212" s="3"/>
      <c r="F212" s="3" t="s">
        <v>257</v>
      </c>
      <c r="G212" s="3" t="s">
        <v>258</v>
      </c>
      <c r="H212" s="3" t="s">
        <v>86</v>
      </c>
      <c r="I212" s="3" t="s">
        <v>73</v>
      </c>
      <c r="J212" s="3"/>
      <c r="K212" s="10">
        <v>3.7199999999999149</v>
      </c>
      <c r="L212" s="3" t="s">
        <v>74</v>
      </c>
      <c r="M212" s="41">
        <v>3.2500000000000001E-2</v>
      </c>
      <c r="N212" s="41">
        <v>2.6699999999998631E-2</v>
      </c>
      <c r="O212" s="10">
        <v>25.036084000000002</v>
      </c>
      <c r="P212" s="10">
        <v>5105667</v>
      </c>
      <c r="Q212" s="10">
        <v>1278.2590641079998</v>
      </c>
      <c r="R212" s="41">
        <v>1.3522054550364569E-3</v>
      </c>
      <c r="S212" s="41">
        <v>1.7607389244418444E-3</v>
      </c>
      <c r="T212" s="41">
        <f>Q212/'סכום נכסי הקרן'!$C$42</f>
        <v>2.68197987244119E-4</v>
      </c>
    </row>
    <row r="213" spans="2:20" ht="15" x14ac:dyDescent="0.25">
      <c r="B213" s="11" t="s">
        <v>752</v>
      </c>
      <c r="C213" s="3" t="s">
        <v>753</v>
      </c>
      <c r="D213" s="3" t="s">
        <v>135</v>
      </c>
      <c r="E213" s="3"/>
      <c r="F213" s="3" t="s">
        <v>754</v>
      </c>
      <c r="G213" s="3" t="s">
        <v>408</v>
      </c>
      <c r="H213" s="3" t="s">
        <v>86</v>
      </c>
      <c r="I213" s="3" t="s">
        <v>87</v>
      </c>
      <c r="J213" s="3"/>
      <c r="K213" s="10">
        <v>5.560000000000394</v>
      </c>
      <c r="L213" s="3" t="s">
        <v>74</v>
      </c>
      <c r="M213" s="41">
        <v>3.39E-2</v>
      </c>
      <c r="N213" s="41">
        <v>2.9200000000000857E-2</v>
      </c>
      <c r="O213" s="10">
        <v>2566144.4094989998</v>
      </c>
      <c r="P213" s="10">
        <v>106.2</v>
      </c>
      <c r="Q213" s="10">
        <v>2725.245362956</v>
      </c>
      <c r="R213" s="41">
        <v>3.60811345303319E-3</v>
      </c>
      <c r="S213" s="41">
        <v>3.7538913072834288E-3</v>
      </c>
      <c r="T213" s="41">
        <f>Q213/'סכום נכסי הקרן'!$C$42</f>
        <v>5.7179748739056375E-4</v>
      </c>
    </row>
    <row r="214" spans="2:20" ht="15" x14ac:dyDescent="0.25">
      <c r="B214" s="11" t="s">
        <v>755</v>
      </c>
      <c r="C214" s="3" t="s">
        <v>756</v>
      </c>
      <c r="D214" s="3" t="s">
        <v>135</v>
      </c>
      <c r="E214" s="3"/>
      <c r="F214" s="3" t="s">
        <v>451</v>
      </c>
      <c r="G214" s="3" t="s">
        <v>408</v>
      </c>
      <c r="H214" s="3" t="s">
        <v>86</v>
      </c>
      <c r="I214" s="3" t="s">
        <v>87</v>
      </c>
      <c r="J214" s="3"/>
      <c r="K214" s="10">
        <v>6.2000000000004061</v>
      </c>
      <c r="L214" s="3" t="s">
        <v>74</v>
      </c>
      <c r="M214" s="41">
        <v>3.85E-2</v>
      </c>
      <c r="N214" s="41">
        <v>3.2300000000002355E-2</v>
      </c>
      <c r="O214" s="10">
        <v>1720808.044915</v>
      </c>
      <c r="P214" s="10">
        <v>105.63</v>
      </c>
      <c r="Q214" s="10">
        <v>1817.6895379729999</v>
      </c>
      <c r="R214" s="41">
        <v>4.3146296173441883E-3</v>
      </c>
      <c r="S214" s="41">
        <v>2.5037778427905327E-3</v>
      </c>
      <c r="T214" s="41">
        <f>Q214/'סכום נכסי הקרן'!$C$42</f>
        <v>3.8137861815925477E-4</v>
      </c>
    </row>
    <row r="215" spans="2:20" ht="15" x14ac:dyDescent="0.25">
      <c r="B215" s="11" t="s">
        <v>757</v>
      </c>
      <c r="C215" s="3" t="s">
        <v>758</v>
      </c>
      <c r="D215" s="3" t="s">
        <v>135</v>
      </c>
      <c r="E215" s="3"/>
      <c r="F215" s="3" t="s">
        <v>360</v>
      </c>
      <c r="G215" s="3" t="s">
        <v>258</v>
      </c>
      <c r="H215" s="3" t="s">
        <v>357</v>
      </c>
      <c r="I215" s="3" t="s">
        <v>87</v>
      </c>
      <c r="J215" s="3"/>
      <c r="K215" s="10">
        <v>3.37000000000095</v>
      </c>
      <c r="L215" s="3" t="s">
        <v>74</v>
      </c>
      <c r="M215" s="41">
        <v>9.7960000000000009E-3</v>
      </c>
      <c r="N215" s="41">
        <v>1.0799999999996042E-2</v>
      </c>
      <c r="O215" s="10">
        <v>793758.95813300007</v>
      </c>
      <c r="P215" s="10">
        <v>99.82</v>
      </c>
      <c r="Q215" s="10">
        <v>792.330191872</v>
      </c>
      <c r="R215" s="41">
        <v>1.8320995407581286E-3</v>
      </c>
      <c r="S215" s="41">
        <v>1.0913958281320937E-3</v>
      </c>
      <c r="T215" s="41">
        <f>Q215/'סכום נכסי הקרן'!$C$42</f>
        <v>1.6624279745757611E-4</v>
      </c>
    </row>
    <row r="216" spans="2:20" ht="15" x14ac:dyDescent="0.25">
      <c r="B216" s="11" t="s">
        <v>759</v>
      </c>
      <c r="C216" s="3" t="s">
        <v>760</v>
      </c>
      <c r="D216" s="3" t="s">
        <v>135</v>
      </c>
      <c r="E216" s="3"/>
      <c r="F216" s="3" t="s">
        <v>370</v>
      </c>
      <c r="G216" s="3" t="s">
        <v>299</v>
      </c>
      <c r="H216" s="3" t="s">
        <v>357</v>
      </c>
      <c r="I216" s="3" t="s">
        <v>87</v>
      </c>
      <c r="J216" s="3"/>
      <c r="K216" s="10">
        <v>6.2600000000124236</v>
      </c>
      <c r="L216" s="3" t="s">
        <v>74</v>
      </c>
      <c r="M216" s="41">
        <v>3.39E-2</v>
      </c>
      <c r="N216" s="41">
        <v>3.220000000000358E-2</v>
      </c>
      <c r="O216" s="10">
        <v>30938.280672000001</v>
      </c>
      <c r="P216" s="10">
        <v>101</v>
      </c>
      <c r="Q216" s="10">
        <v>31.247663479999996</v>
      </c>
      <c r="R216" s="41">
        <v>7.6621817063294529E-5</v>
      </c>
      <c r="S216" s="41">
        <v>4.3042117933651796E-5</v>
      </c>
      <c r="T216" s="41">
        <f>Q216/'סכום נכסי הקרן'!$C$42</f>
        <v>6.556230021545532E-6</v>
      </c>
    </row>
    <row r="217" spans="2:20" ht="15" x14ac:dyDescent="0.25">
      <c r="B217" s="11" t="s">
        <v>761</v>
      </c>
      <c r="C217" s="3" t="s">
        <v>762</v>
      </c>
      <c r="D217" s="3" t="s">
        <v>135</v>
      </c>
      <c r="E217" s="3"/>
      <c r="F217" s="3" t="s">
        <v>763</v>
      </c>
      <c r="G217" s="3" t="s">
        <v>764</v>
      </c>
      <c r="H217" s="3" t="s">
        <v>357</v>
      </c>
      <c r="I217" s="3" t="s">
        <v>87</v>
      </c>
      <c r="J217" s="3"/>
      <c r="K217" s="10">
        <v>6.3099999999998522</v>
      </c>
      <c r="L217" s="3" t="s">
        <v>74</v>
      </c>
      <c r="M217" s="41">
        <v>3.6000000000000004E-2</v>
      </c>
      <c r="N217" s="41">
        <v>3.5599999999999368E-2</v>
      </c>
      <c r="O217" s="10">
        <v>2867809.9544310002</v>
      </c>
      <c r="P217" s="10">
        <v>101.41</v>
      </c>
      <c r="Q217" s="10">
        <v>2908.246074789</v>
      </c>
      <c r="R217" s="41">
        <v>1.523595218755595E-3</v>
      </c>
      <c r="S217" s="41">
        <v>4.0059657776098162E-3</v>
      </c>
      <c r="T217" s="41">
        <f>Q217/'סכום נכסי הקרן'!$C$42</f>
        <v>6.1019379057821301E-4</v>
      </c>
    </row>
    <row r="218" spans="2:20" ht="15" x14ac:dyDescent="0.25">
      <c r="B218" s="11" t="s">
        <v>765</v>
      </c>
      <c r="C218" s="3" t="s">
        <v>766</v>
      </c>
      <c r="D218" s="3" t="s">
        <v>135</v>
      </c>
      <c r="E218" s="3"/>
      <c r="F218" s="3" t="s">
        <v>400</v>
      </c>
      <c r="G218" s="3" t="s">
        <v>258</v>
      </c>
      <c r="H218" s="3" t="s">
        <v>357</v>
      </c>
      <c r="I218" s="3" t="s">
        <v>73</v>
      </c>
      <c r="J218" s="3"/>
      <c r="K218" s="10">
        <v>3.2000000000005069</v>
      </c>
      <c r="L218" s="3" t="s">
        <v>74</v>
      </c>
      <c r="M218" s="41">
        <v>1.0586E-2</v>
      </c>
      <c r="N218" s="41">
        <v>9.6000000000046916E-3</v>
      </c>
      <c r="O218" s="10">
        <v>943503.97594999999</v>
      </c>
      <c r="P218" s="10">
        <v>100.31</v>
      </c>
      <c r="Q218" s="10">
        <v>946.42883811799993</v>
      </c>
      <c r="R218" s="41">
        <v>3.1450132531666668E-3</v>
      </c>
      <c r="S218" s="41">
        <v>1.3036591261345726E-3</v>
      </c>
      <c r="T218" s="41">
        <f>Q218/'סכום נכסי הקרן'!$C$42</f>
        <v>1.9857501235883405E-4</v>
      </c>
    </row>
    <row r="219" spans="2:20" ht="15" x14ac:dyDescent="0.25">
      <c r="B219" s="11" t="s">
        <v>767</v>
      </c>
      <c r="C219" s="3" t="s">
        <v>768</v>
      </c>
      <c r="D219" s="3" t="s">
        <v>135</v>
      </c>
      <c r="E219" s="3"/>
      <c r="F219" s="3" t="s">
        <v>451</v>
      </c>
      <c r="G219" s="3" t="s">
        <v>408</v>
      </c>
      <c r="H219" s="3" t="s">
        <v>357</v>
      </c>
      <c r="I219" s="3" t="s">
        <v>87</v>
      </c>
      <c r="J219" s="3"/>
      <c r="K219" s="10">
        <v>5.5400000000001679</v>
      </c>
      <c r="L219" s="3" t="s">
        <v>74</v>
      </c>
      <c r="M219" s="41">
        <v>3.0499999999999999E-2</v>
      </c>
      <c r="N219" s="41">
        <v>2.7999999999999633E-2</v>
      </c>
      <c r="O219" s="10">
        <v>1672896.5290880001</v>
      </c>
      <c r="P219" s="10">
        <v>102.75</v>
      </c>
      <c r="Q219" s="10">
        <v>1718.901183723</v>
      </c>
      <c r="R219" s="41">
        <v>4.0735548961897466E-3</v>
      </c>
      <c r="S219" s="41">
        <v>2.3677017487548496E-3</v>
      </c>
      <c r="T219" s="41">
        <f>Q219/'סכום נכסי הקרן'!$C$42</f>
        <v>3.6065133484325677E-4</v>
      </c>
    </row>
    <row r="220" spans="2:20" ht="15" x14ac:dyDescent="0.25">
      <c r="B220" s="11" t="s">
        <v>769</v>
      </c>
      <c r="C220" s="3" t="s">
        <v>770</v>
      </c>
      <c r="D220" s="3" t="s">
        <v>135</v>
      </c>
      <c r="E220" s="3"/>
      <c r="F220" s="3" t="s">
        <v>407</v>
      </c>
      <c r="G220" s="3" t="s">
        <v>408</v>
      </c>
      <c r="H220" s="3" t="s">
        <v>357</v>
      </c>
      <c r="I220" s="3" t="s">
        <v>87</v>
      </c>
      <c r="J220" s="3"/>
      <c r="K220" s="10">
        <v>6.5499999999999856</v>
      </c>
      <c r="L220" s="3" t="s">
        <v>74</v>
      </c>
      <c r="M220" s="41">
        <v>3.9199999999999999E-2</v>
      </c>
      <c r="N220" s="41">
        <v>3.479999999999888E-2</v>
      </c>
      <c r="O220" s="10">
        <v>4059708.1790130003</v>
      </c>
      <c r="P220" s="10">
        <v>104.7</v>
      </c>
      <c r="Q220" s="10">
        <v>4250.5144634170001</v>
      </c>
      <c r="R220" s="41">
        <v>4.2295059238311242E-3</v>
      </c>
      <c r="S220" s="41">
        <v>5.8548743950146767E-3</v>
      </c>
      <c r="T220" s="41">
        <f>Q220/'סכום נכסי הקרן'!$C$42</f>
        <v>8.9182189733656323E-4</v>
      </c>
    </row>
    <row r="221" spans="2:20" ht="15" x14ac:dyDescent="0.25">
      <c r="B221" s="11" t="s">
        <v>771</v>
      </c>
      <c r="C221" s="3" t="s">
        <v>772</v>
      </c>
      <c r="D221" s="3" t="s">
        <v>135</v>
      </c>
      <c r="E221" s="3"/>
      <c r="F221" s="3" t="s">
        <v>754</v>
      </c>
      <c r="G221" s="3" t="s">
        <v>408</v>
      </c>
      <c r="H221" s="3" t="s">
        <v>357</v>
      </c>
      <c r="I221" s="3" t="s">
        <v>87</v>
      </c>
      <c r="J221" s="3"/>
      <c r="K221" s="10">
        <v>5.5800000000000631</v>
      </c>
      <c r="L221" s="3" t="s">
        <v>74</v>
      </c>
      <c r="M221" s="41">
        <v>3.5799999999999998E-2</v>
      </c>
      <c r="N221" s="41">
        <v>3.0200000000001479E-2</v>
      </c>
      <c r="O221" s="10">
        <v>5372681.0936430003</v>
      </c>
      <c r="P221" s="10">
        <v>105.8</v>
      </c>
      <c r="Q221" s="10">
        <v>5684.2965971430003</v>
      </c>
      <c r="R221" s="41">
        <v>4.508818518424061E-3</v>
      </c>
      <c r="S221" s="41">
        <v>7.8298386905210175E-3</v>
      </c>
      <c r="T221" s="41">
        <f>Q221/'סכום נכסי הקרן'!$C$42</f>
        <v>1.1926509649405009E-3</v>
      </c>
    </row>
    <row r="222" spans="2:20" ht="15" x14ac:dyDescent="0.25">
      <c r="B222" s="11" t="s">
        <v>773</v>
      </c>
      <c r="C222" s="3" t="s">
        <v>774</v>
      </c>
      <c r="D222" s="3" t="s">
        <v>135</v>
      </c>
      <c r="E222" s="3"/>
      <c r="F222" s="3" t="s">
        <v>754</v>
      </c>
      <c r="G222" s="3" t="s">
        <v>408</v>
      </c>
      <c r="H222" s="3" t="s">
        <v>357</v>
      </c>
      <c r="I222" s="3" t="s">
        <v>87</v>
      </c>
      <c r="J222" s="3"/>
      <c r="K222" s="10">
        <v>6.7100000000000248</v>
      </c>
      <c r="L222" s="3" t="s">
        <v>74</v>
      </c>
      <c r="M222" s="41">
        <v>3.2899999999999999E-2</v>
      </c>
      <c r="N222" s="41">
        <v>3.530000000000677E-2</v>
      </c>
      <c r="O222" s="10">
        <v>1228487.90658</v>
      </c>
      <c r="P222" s="10">
        <v>99.23</v>
      </c>
      <c r="Q222" s="10">
        <v>1219.0285497130001</v>
      </c>
      <c r="R222" s="41">
        <v>1.3632975886318616E-3</v>
      </c>
      <c r="S222" s="41">
        <v>1.6791518071365081E-3</v>
      </c>
      <c r="T222" s="41">
        <f>Q222/'סכום נכסי הקרן'!$C$42</f>
        <v>2.5577053400696316E-4</v>
      </c>
    </row>
    <row r="223" spans="2:20" ht="15" x14ac:dyDescent="0.25">
      <c r="B223" s="11" t="s">
        <v>775</v>
      </c>
      <c r="C223" s="3" t="s">
        <v>776</v>
      </c>
      <c r="D223" s="3" t="s">
        <v>135</v>
      </c>
      <c r="E223" s="3"/>
      <c r="F223" s="3" t="s">
        <v>438</v>
      </c>
      <c r="G223" s="3" t="s">
        <v>408</v>
      </c>
      <c r="H223" s="3" t="s">
        <v>357</v>
      </c>
      <c r="I223" s="3" t="s">
        <v>87</v>
      </c>
      <c r="J223" s="3"/>
      <c r="K223" s="10">
        <v>6.5699999999996725</v>
      </c>
      <c r="L223" s="3" t="s">
        <v>74</v>
      </c>
      <c r="M223" s="41">
        <v>4.0999999999999995E-2</v>
      </c>
      <c r="N223" s="41">
        <v>3.3699999999998016E-2</v>
      </c>
      <c r="O223" s="10">
        <v>1938161.7601110002</v>
      </c>
      <c r="P223" s="10">
        <v>104.96</v>
      </c>
      <c r="Q223" s="10">
        <v>2034.2945834130001</v>
      </c>
      <c r="R223" s="41">
        <v>6.4605392003700005E-3</v>
      </c>
      <c r="S223" s="41">
        <v>2.802140628117498E-3</v>
      </c>
      <c r="T223" s="41">
        <f>Q223/'סכום נכסי הקרן'!$C$42</f>
        <v>4.2682561622491504E-4</v>
      </c>
    </row>
    <row r="224" spans="2:20" ht="15" x14ac:dyDescent="0.25">
      <c r="B224" s="11" t="s">
        <v>777</v>
      </c>
      <c r="C224" s="3" t="s">
        <v>778</v>
      </c>
      <c r="D224" s="3" t="s">
        <v>135</v>
      </c>
      <c r="E224" s="3"/>
      <c r="F224" s="3" t="s">
        <v>444</v>
      </c>
      <c r="G224" s="3" t="s">
        <v>445</v>
      </c>
      <c r="H224" s="3" t="s">
        <v>357</v>
      </c>
      <c r="I224" s="3" t="s">
        <v>73</v>
      </c>
      <c r="J224" s="3"/>
      <c r="K224" s="10">
        <v>6.9600000000000568</v>
      </c>
      <c r="L224" s="3" t="s">
        <v>74</v>
      </c>
      <c r="M224" s="41">
        <v>1.7452000000000002E-2</v>
      </c>
      <c r="N224" s="41">
        <v>1.9199999999999946E-2</v>
      </c>
      <c r="O224" s="10">
        <v>4983891.9242690001</v>
      </c>
      <c r="P224" s="10">
        <v>99.09</v>
      </c>
      <c r="Q224" s="10">
        <v>4938.5385076970006</v>
      </c>
      <c r="R224" s="41">
        <v>3.4500199531419806E-3</v>
      </c>
      <c r="S224" s="41">
        <v>6.8025936404565715E-3</v>
      </c>
      <c r="T224" s="41">
        <f>Q224/'סכום נכסי הקרן'!$C$42</f>
        <v>1.0361796954017166E-3</v>
      </c>
    </row>
    <row r="225" spans="2:20" ht="15" x14ac:dyDescent="0.25">
      <c r="B225" s="11" t="s">
        <v>779</v>
      </c>
      <c r="C225" s="3" t="s">
        <v>780</v>
      </c>
      <c r="D225" s="3" t="s">
        <v>135</v>
      </c>
      <c r="E225" s="3"/>
      <c r="F225" s="3" t="s">
        <v>360</v>
      </c>
      <c r="G225" s="3" t="s">
        <v>258</v>
      </c>
      <c r="H225" s="3" t="s">
        <v>220</v>
      </c>
      <c r="I225" s="3" t="s">
        <v>87</v>
      </c>
      <c r="J225" s="3"/>
      <c r="K225" s="10">
        <v>2.8600000000004528</v>
      </c>
      <c r="L225" s="3" t="s">
        <v>74</v>
      </c>
      <c r="M225" s="41">
        <v>1.5196000000000001E-2</v>
      </c>
      <c r="N225" s="41">
        <v>9.9000000000265872E-3</v>
      </c>
      <c r="O225" s="10">
        <v>483556.68930099998</v>
      </c>
      <c r="P225" s="10">
        <v>101.73</v>
      </c>
      <c r="Q225" s="10">
        <v>491.92222001200003</v>
      </c>
      <c r="R225" s="41">
        <v>9.395653233221933E-4</v>
      </c>
      <c r="S225" s="41">
        <v>6.775986377827028E-4</v>
      </c>
      <c r="T225" s="41">
        <f>Q225/'סכום נכסי הקרן'!$C$42</f>
        <v>1.0321268433949485E-4</v>
      </c>
    </row>
    <row r="226" spans="2:20" ht="15" x14ac:dyDescent="0.25">
      <c r="B226" s="11" t="s">
        <v>781</v>
      </c>
      <c r="C226" s="3" t="s">
        <v>782</v>
      </c>
      <c r="D226" s="3" t="s">
        <v>135</v>
      </c>
      <c r="E226" s="3"/>
      <c r="F226" s="3" t="s">
        <v>360</v>
      </c>
      <c r="G226" s="3" t="s">
        <v>258</v>
      </c>
      <c r="H226" s="3" t="s">
        <v>220</v>
      </c>
      <c r="I226" s="3" t="s">
        <v>87</v>
      </c>
      <c r="J226" s="3"/>
      <c r="K226" s="10">
        <v>5.9999999993673739E-2</v>
      </c>
      <c r="L226" s="3" t="s">
        <v>74</v>
      </c>
      <c r="M226" s="41">
        <v>6.2E-2</v>
      </c>
      <c r="N226" s="41">
        <v>1.710000000003346E-2</v>
      </c>
      <c r="O226" s="10">
        <v>153329.67881799999</v>
      </c>
      <c r="P226" s="10">
        <v>102.99</v>
      </c>
      <c r="Q226" s="10">
        <v>157.91423591800003</v>
      </c>
      <c r="R226" s="41">
        <v>4.5998894445621113E-3</v>
      </c>
      <c r="S226" s="41">
        <v>2.1751908491127512E-4</v>
      </c>
      <c r="T226" s="41">
        <f>Q226/'סכום נכסי הקרן'!$C$42</f>
        <v>3.3132783032487253E-5</v>
      </c>
    </row>
    <row r="227" spans="2:20" ht="15" x14ac:dyDescent="0.25">
      <c r="B227" s="11" t="s">
        <v>783</v>
      </c>
      <c r="C227" s="3" t="s">
        <v>784</v>
      </c>
      <c r="D227" s="3" t="s">
        <v>135</v>
      </c>
      <c r="E227" s="3"/>
      <c r="F227" s="3" t="s">
        <v>473</v>
      </c>
      <c r="G227" s="3" t="s">
        <v>445</v>
      </c>
      <c r="H227" s="3" t="s">
        <v>220</v>
      </c>
      <c r="I227" s="3" t="s">
        <v>87</v>
      </c>
      <c r="J227" s="3"/>
      <c r="K227" s="10">
        <v>4.5799999999998748</v>
      </c>
      <c r="L227" s="3" t="s">
        <v>74</v>
      </c>
      <c r="M227" s="41">
        <v>3.7499999999999999E-2</v>
      </c>
      <c r="N227" s="41">
        <v>2.4800000000007268E-2</v>
      </c>
      <c r="O227" s="10">
        <v>670373.44883100002</v>
      </c>
      <c r="P227" s="10">
        <v>105.9</v>
      </c>
      <c r="Q227" s="10">
        <v>709.92548222699997</v>
      </c>
      <c r="R227" s="41">
        <v>1.2141788079095964E-3</v>
      </c>
      <c r="S227" s="41">
        <v>9.7788739787462516E-4</v>
      </c>
      <c r="T227" s="41">
        <f>Q227/'סכום נכסי הקרן'!$C$42</f>
        <v>1.4895304932530099E-4</v>
      </c>
    </row>
    <row r="228" spans="2:20" ht="15" x14ac:dyDescent="0.25">
      <c r="B228" s="11" t="s">
        <v>785</v>
      </c>
      <c r="C228" s="3" t="s">
        <v>786</v>
      </c>
      <c r="D228" s="3" t="s">
        <v>135</v>
      </c>
      <c r="E228" s="3"/>
      <c r="F228" s="3" t="s">
        <v>489</v>
      </c>
      <c r="G228" s="3" t="s">
        <v>316</v>
      </c>
      <c r="H228" s="3" t="s">
        <v>220</v>
      </c>
      <c r="I228" s="3" t="s">
        <v>87</v>
      </c>
      <c r="J228" s="3"/>
      <c r="K228" s="10">
        <v>1.4800000000004838</v>
      </c>
      <c r="L228" s="3" t="s">
        <v>74</v>
      </c>
      <c r="M228" s="41">
        <v>6.9000000000000006E-2</v>
      </c>
      <c r="N228" s="41">
        <v>1.5099999999984478E-2</v>
      </c>
      <c r="O228" s="10">
        <v>609721.33334499993</v>
      </c>
      <c r="P228" s="10">
        <v>109.95</v>
      </c>
      <c r="Q228" s="10">
        <v>670.38860607799995</v>
      </c>
      <c r="R228" s="41">
        <v>1.4438792586553945E-3</v>
      </c>
      <c r="S228" s="41">
        <v>9.2342729761712451E-4</v>
      </c>
      <c r="T228" s="41">
        <f>Q228/'סכום נכסי הקרן'!$C$42</f>
        <v>1.4065761774744524E-4</v>
      </c>
    </row>
    <row r="229" spans="2:20" ht="15" x14ac:dyDescent="0.25">
      <c r="B229" s="11" t="s">
        <v>787</v>
      </c>
      <c r="C229" s="3" t="s">
        <v>788</v>
      </c>
      <c r="D229" s="3" t="s">
        <v>135</v>
      </c>
      <c r="E229" s="3"/>
      <c r="F229" s="3" t="s">
        <v>789</v>
      </c>
      <c r="G229" s="3" t="s">
        <v>790</v>
      </c>
      <c r="H229" s="3" t="s">
        <v>220</v>
      </c>
      <c r="I229" s="3" t="s">
        <v>87</v>
      </c>
      <c r="J229" s="3"/>
      <c r="K229" s="10">
        <v>3.0299999999997413</v>
      </c>
      <c r="L229" s="3" t="s">
        <v>74</v>
      </c>
      <c r="M229" s="41">
        <v>3.2000000000000001E-2</v>
      </c>
      <c r="N229" s="41">
        <v>1.9600000000004433E-2</v>
      </c>
      <c r="O229" s="10">
        <v>493139.12225700001</v>
      </c>
      <c r="P229" s="10">
        <v>104.07</v>
      </c>
      <c r="Q229" s="10">
        <v>513.20988453200005</v>
      </c>
      <c r="R229" s="41">
        <v>5.7846231349794721E-3</v>
      </c>
      <c r="S229" s="41">
        <v>7.0692134753949187E-4</v>
      </c>
      <c r="T229" s="41">
        <f>Q229/'סכום נכסי הקרן'!$C$42</f>
        <v>1.0767915669842637E-4</v>
      </c>
    </row>
    <row r="230" spans="2:20" ht="15" x14ac:dyDescent="0.25">
      <c r="B230" s="11" t="s">
        <v>791</v>
      </c>
      <c r="C230" s="3" t="s">
        <v>792</v>
      </c>
      <c r="D230" s="3" t="s">
        <v>135</v>
      </c>
      <c r="E230" s="3"/>
      <c r="F230" s="3" t="s">
        <v>793</v>
      </c>
      <c r="G230" s="3" t="s">
        <v>794</v>
      </c>
      <c r="H230" s="3" t="s">
        <v>220</v>
      </c>
      <c r="I230" s="3" t="s">
        <v>87</v>
      </c>
      <c r="J230" s="3"/>
      <c r="K230" s="10">
        <v>4.2000000000093021</v>
      </c>
      <c r="L230" s="3" t="s">
        <v>74</v>
      </c>
      <c r="M230" s="41">
        <v>3.2000000000000001E-2</v>
      </c>
      <c r="N230" s="41">
        <v>2.4700000000027193E-2</v>
      </c>
      <c r="O230" s="10">
        <v>138117.78919399998</v>
      </c>
      <c r="P230" s="10">
        <v>103.12</v>
      </c>
      <c r="Q230" s="10">
        <v>141.94825603499999</v>
      </c>
      <c r="R230" s="41">
        <v>1.5428431707431504E-3</v>
      </c>
      <c r="S230" s="41">
        <v>1.9552673372347359E-4</v>
      </c>
      <c r="T230" s="41">
        <f>Q230/'סכום נכסי הקרן'!$C$42</f>
        <v>2.978288019257364E-5</v>
      </c>
    </row>
    <row r="231" spans="2:20" ht="15" x14ac:dyDescent="0.25">
      <c r="B231" s="11" t="s">
        <v>795</v>
      </c>
      <c r="C231" s="3" t="s">
        <v>796</v>
      </c>
      <c r="D231" s="3" t="s">
        <v>135</v>
      </c>
      <c r="E231" s="3"/>
      <c r="F231" s="3" t="s">
        <v>793</v>
      </c>
      <c r="G231" s="3" t="s">
        <v>794</v>
      </c>
      <c r="H231" s="3" t="s">
        <v>220</v>
      </c>
      <c r="I231" s="3" t="s">
        <v>87</v>
      </c>
      <c r="J231" s="3"/>
      <c r="K231" s="10">
        <v>1.6000000000006476</v>
      </c>
      <c r="L231" s="3" t="s">
        <v>74</v>
      </c>
      <c r="M231" s="41">
        <v>5.4800000000000001E-2</v>
      </c>
      <c r="N231" s="41">
        <v>1.579999999999546E-2</v>
      </c>
      <c r="O231" s="10">
        <v>263694.62424700003</v>
      </c>
      <c r="P231" s="10">
        <v>108.33</v>
      </c>
      <c r="Q231" s="10">
        <v>285.66038648600005</v>
      </c>
      <c r="R231" s="41">
        <v>5.4936380051458338E-3</v>
      </c>
      <c r="S231" s="41">
        <v>3.9348311760886153E-4</v>
      </c>
      <c r="T231" s="41">
        <f>Q231/'סכום נכסי הקרן'!$C$42</f>
        <v>5.9935847780891849E-5</v>
      </c>
    </row>
    <row r="232" spans="2:20" ht="15" x14ac:dyDescent="0.25">
      <c r="B232" s="11" t="s">
        <v>797</v>
      </c>
      <c r="C232" s="3" t="s">
        <v>798</v>
      </c>
      <c r="D232" s="3" t="s">
        <v>135</v>
      </c>
      <c r="E232" s="3"/>
      <c r="F232" s="3" t="s">
        <v>492</v>
      </c>
      <c r="G232" s="3" t="s">
        <v>258</v>
      </c>
      <c r="H232" s="3" t="s">
        <v>220</v>
      </c>
      <c r="I232" s="3" t="s">
        <v>73</v>
      </c>
      <c r="J232" s="3"/>
      <c r="K232" s="10">
        <v>1.64999999999904</v>
      </c>
      <c r="L232" s="3" t="s">
        <v>74</v>
      </c>
      <c r="M232" s="41">
        <v>1.3196000000000001E-2</v>
      </c>
      <c r="N232" s="41">
        <v>8.499999999997206E-3</v>
      </c>
      <c r="O232" s="10">
        <v>558680.06796599994</v>
      </c>
      <c r="P232" s="10">
        <v>100.93</v>
      </c>
      <c r="Q232" s="10">
        <v>563.87579275600001</v>
      </c>
      <c r="R232" s="41">
        <v>2.586481796138889E-3</v>
      </c>
      <c r="S232" s="41">
        <v>7.7671114153125007E-4</v>
      </c>
      <c r="T232" s="41">
        <f>Q232/'סכום נכסי הקרן'!$C$42</f>
        <v>1.1830962667835521E-4</v>
      </c>
    </row>
    <row r="233" spans="2:20" ht="15" x14ac:dyDescent="0.25">
      <c r="B233" s="11" t="s">
        <v>799</v>
      </c>
      <c r="C233" s="3" t="s">
        <v>800</v>
      </c>
      <c r="D233" s="3" t="s">
        <v>135</v>
      </c>
      <c r="E233" s="3"/>
      <c r="F233" s="3" t="s">
        <v>497</v>
      </c>
      <c r="G233" s="3" t="s">
        <v>299</v>
      </c>
      <c r="H233" s="3" t="s">
        <v>220</v>
      </c>
      <c r="I233" s="3" t="s">
        <v>87</v>
      </c>
      <c r="J233" s="3"/>
      <c r="K233" s="10">
        <v>5.4199999999996846</v>
      </c>
      <c r="L233" s="3" t="s">
        <v>74</v>
      </c>
      <c r="M233" s="41">
        <v>5.0499999999999996E-2</v>
      </c>
      <c r="N233" s="41">
        <v>3.4200000000004949E-2</v>
      </c>
      <c r="O233" s="10">
        <v>1138065.906192</v>
      </c>
      <c r="P233" s="10">
        <v>110.89</v>
      </c>
      <c r="Q233" s="10">
        <v>1262.0012833759999</v>
      </c>
      <c r="R233" s="41">
        <v>3.6500498507382839E-3</v>
      </c>
      <c r="S233" s="41">
        <v>1.7383446319516531E-3</v>
      </c>
      <c r="T233" s="41">
        <f>Q233/'סכום נכסי הקרן'!$C$42</f>
        <v>2.6478686019498575E-4</v>
      </c>
    </row>
    <row r="234" spans="2:20" ht="15" x14ac:dyDescent="0.25">
      <c r="B234" s="11" t="s">
        <v>801</v>
      </c>
      <c r="C234" s="3" t="s">
        <v>802</v>
      </c>
      <c r="D234" s="3" t="s">
        <v>135</v>
      </c>
      <c r="E234" s="3"/>
      <c r="F234" s="3" t="s">
        <v>803</v>
      </c>
      <c r="G234" s="3" t="s">
        <v>578</v>
      </c>
      <c r="H234" s="3" t="s">
        <v>220</v>
      </c>
      <c r="I234" s="3" t="s">
        <v>73</v>
      </c>
      <c r="J234" s="3"/>
      <c r="K234" s="10">
        <v>3.9900000000010394</v>
      </c>
      <c r="L234" s="3" t="s">
        <v>74</v>
      </c>
      <c r="M234" s="41">
        <v>2.9500000000000002E-2</v>
      </c>
      <c r="N234" s="41">
        <v>2.300000000001538E-2</v>
      </c>
      <c r="O234" s="10">
        <v>580645.83020199998</v>
      </c>
      <c r="P234" s="10">
        <v>102.61</v>
      </c>
      <c r="Q234" s="10">
        <v>594.90922455100008</v>
      </c>
      <c r="R234" s="41">
        <v>2.2071182139560223E-3</v>
      </c>
      <c r="S234" s="41">
        <v>8.1945816586672629E-4</v>
      </c>
      <c r="T234" s="41">
        <f>Q234/'סכום נכסי הקרן'!$C$42</f>
        <v>1.2482090766857039E-4</v>
      </c>
    </row>
    <row r="235" spans="2:20" ht="15" x14ac:dyDescent="0.25">
      <c r="B235" s="11" t="s">
        <v>804</v>
      </c>
      <c r="C235" s="3" t="s">
        <v>805</v>
      </c>
      <c r="D235" s="3" t="s">
        <v>135</v>
      </c>
      <c r="E235" s="3"/>
      <c r="F235" s="3" t="s">
        <v>806</v>
      </c>
      <c r="G235" s="3" t="s">
        <v>299</v>
      </c>
      <c r="H235" s="3" t="s">
        <v>220</v>
      </c>
      <c r="I235" s="3" t="s">
        <v>87</v>
      </c>
      <c r="J235" s="3"/>
      <c r="K235" s="10">
        <v>1.5800000000208436</v>
      </c>
      <c r="L235" s="3" t="s">
        <v>74</v>
      </c>
      <c r="M235" s="41">
        <v>8.4580000000000002E-3</v>
      </c>
      <c r="N235" s="41">
        <v>2.0100000000188443E-2</v>
      </c>
      <c r="O235" s="10">
        <v>32755.258225999994</v>
      </c>
      <c r="P235" s="10">
        <v>98.22</v>
      </c>
      <c r="Q235" s="10">
        <v>32.172214627000002</v>
      </c>
      <c r="R235" s="41">
        <v>8.571733948403277E-5</v>
      </c>
      <c r="S235" s="41">
        <v>4.4315641617441392E-5</v>
      </c>
      <c r="T235" s="41">
        <f>Q235/'סכום נכסי הקרן'!$C$42</f>
        <v>6.7502147650862926E-6</v>
      </c>
    </row>
    <row r="236" spans="2:20" ht="15" x14ac:dyDescent="0.25">
      <c r="B236" s="11" t="s">
        <v>807</v>
      </c>
      <c r="C236" s="3" t="s">
        <v>808</v>
      </c>
      <c r="D236" s="3" t="s">
        <v>135</v>
      </c>
      <c r="E236" s="3"/>
      <c r="F236" s="3" t="s">
        <v>506</v>
      </c>
      <c r="G236" s="3" t="s">
        <v>299</v>
      </c>
      <c r="H236" s="3" t="s">
        <v>220</v>
      </c>
      <c r="I236" s="3" t="s">
        <v>87</v>
      </c>
      <c r="J236" s="3"/>
      <c r="K236" s="10">
        <v>4.4000000000001718</v>
      </c>
      <c r="L236" s="3" t="s">
        <v>74</v>
      </c>
      <c r="M236" s="41">
        <v>7.0499999999999993E-2</v>
      </c>
      <c r="N236" s="41">
        <v>2.9500000000012235E-2</v>
      </c>
      <c r="O236" s="10">
        <v>457492.95461900003</v>
      </c>
      <c r="P236" s="10">
        <v>118.7</v>
      </c>
      <c r="Q236" s="10">
        <v>533.53845118499999</v>
      </c>
      <c r="R236" s="41">
        <v>7.6952145680469846E-4</v>
      </c>
      <c r="S236" s="41">
        <v>7.349229472066336E-4</v>
      </c>
      <c r="T236" s="41">
        <f>Q236/'סכום נכסי הקרן'!$C$42</f>
        <v>1.1194439589209254E-4</v>
      </c>
    </row>
    <row r="237" spans="2:20" ht="15" x14ac:dyDescent="0.25">
      <c r="B237" s="11" t="s">
        <v>809</v>
      </c>
      <c r="C237" s="3" t="s">
        <v>810</v>
      </c>
      <c r="D237" s="3" t="s">
        <v>135</v>
      </c>
      <c r="E237" s="3"/>
      <c r="F237" s="3" t="s">
        <v>506</v>
      </c>
      <c r="G237" s="3" t="s">
        <v>299</v>
      </c>
      <c r="H237" s="3" t="s">
        <v>220</v>
      </c>
      <c r="I237" s="3" t="s">
        <v>87</v>
      </c>
      <c r="J237" s="3"/>
      <c r="K237" s="10">
        <v>6.2900000000007283</v>
      </c>
      <c r="L237" s="3" t="s">
        <v>74</v>
      </c>
      <c r="M237" s="41">
        <v>3.95E-2</v>
      </c>
      <c r="N237" s="41">
        <v>4.1300000000001322E-2</v>
      </c>
      <c r="O237" s="10">
        <v>1024669.183247</v>
      </c>
      <c r="P237" s="10">
        <v>99.15</v>
      </c>
      <c r="Q237" s="10">
        <v>1015.9594951879999</v>
      </c>
      <c r="R237" s="41">
        <v>2.0460278933625391E-3</v>
      </c>
      <c r="S237" s="41">
        <v>1.3994341828368678E-3</v>
      </c>
      <c r="T237" s="41">
        <f>Q237/'סכום נכסי הקרן'!$C$42</f>
        <v>2.131635905285872E-4</v>
      </c>
    </row>
    <row r="238" spans="2:20" ht="15" x14ac:dyDescent="0.25">
      <c r="B238" s="11" t="s">
        <v>811</v>
      </c>
      <c r="C238" s="3" t="s">
        <v>812</v>
      </c>
      <c r="D238" s="3" t="s">
        <v>135</v>
      </c>
      <c r="E238" s="3"/>
      <c r="F238" s="3" t="s">
        <v>514</v>
      </c>
      <c r="G238" s="3" t="s">
        <v>316</v>
      </c>
      <c r="H238" s="3" t="s">
        <v>220</v>
      </c>
      <c r="I238" s="3" t="s">
        <v>73</v>
      </c>
      <c r="J238" s="3"/>
      <c r="K238" s="10">
        <v>1.999999999900072E-2</v>
      </c>
      <c r="L238" s="3" t="s">
        <v>74</v>
      </c>
      <c r="M238" s="41">
        <v>6.25E-2</v>
      </c>
      <c r="N238" s="41">
        <v>2.3199999999906084E-2</v>
      </c>
      <c r="O238" s="10">
        <v>70708.731184000004</v>
      </c>
      <c r="P238" s="10">
        <v>106.21</v>
      </c>
      <c r="Q238" s="10">
        <v>75.099743303000025</v>
      </c>
      <c r="R238" s="41">
        <v>4.3211692639951122E-4</v>
      </c>
      <c r="S238" s="41">
        <v>1.0344619878870713E-4</v>
      </c>
      <c r="T238" s="41">
        <f>Q238/'סכום נכסי הקרן'!$C$42</f>
        <v>1.5757056266579193E-5</v>
      </c>
    </row>
    <row r="239" spans="2:20" ht="15" x14ac:dyDescent="0.25">
      <c r="B239" s="11" t="s">
        <v>813</v>
      </c>
      <c r="C239" s="3" t="s">
        <v>814</v>
      </c>
      <c r="D239" s="3" t="s">
        <v>135</v>
      </c>
      <c r="E239" s="3"/>
      <c r="F239" s="3" t="s">
        <v>514</v>
      </c>
      <c r="G239" s="3" t="s">
        <v>316</v>
      </c>
      <c r="H239" s="3" t="s">
        <v>220</v>
      </c>
      <c r="I239" s="3" t="s">
        <v>73</v>
      </c>
      <c r="J239" s="3"/>
      <c r="K239" s="10">
        <v>4.8099999999944094</v>
      </c>
      <c r="L239" s="3" t="s">
        <v>74</v>
      </c>
      <c r="M239" s="41">
        <v>4.1399999999999999E-2</v>
      </c>
      <c r="N239" s="41">
        <v>2.8599999999996194E-2</v>
      </c>
      <c r="O239" s="10">
        <v>69132.312143999996</v>
      </c>
      <c r="P239" s="10">
        <v>106.25</v>
      </c>
      <c r="Q239" s="10">
        <v>73.453081823999995</v>
      </c>
      <c r="R239" s="41">
        <v>8.5984401749708745E-5</v>
      </c>
      <c r="S239" s="41">
        <v>1.0117800367641385E-4</v>
      </c>
      <c r="T239" s="41">
        <f>Q239/'סכום נכסי הקרן'!$C$42</f>
        <v>1.5411561908869778E-5</v>
      </c>
    </row>
    <row r="240" spans="2:20" ht="15" x14ac:dyDescent="0.25">
      <c r="B240" s="11" t="s">
        <v>815</v>
      </c>
      <c r="C240" s="3" t="s">
        <v>816</v>
      </c>
      <c r="D240" s="3" t="s">
        <v>135</v>
      </c>
      <c r="E240" s="3"/>
      <c r="F240" s="3" t="s">
        <v>514</v>
      </c>
      <c r="G240" s="3" t="s">
        <v>316</v>
      </c>
      <c r="H240" s="3" t="s">
        <v>220</v>
      </c>
      <c r="I240" s="3" t="s">
        <v>73</v>
      </c>
      <c r="J240" s="3"/>
      <c r="K240" s="10">
        <v>1.3599999999954469</v>
      </c>
      <c r="L240" s="3" t="s">
        <v>74</v>
      </c>
      <c r="M240" s="41">
        <v>6.9900000000000004E-2</v>
      </c>
      <c r="N240" s="41">
        <v>1.0499999999992014E-2</v>
      </c>
      <c r="O240" s="10">
        <v>122040.90048700001</v>
      </c>
      <c r="P240" s="10">
        <v>108.07</v>
      </c>
      <c r="Q240" s="10">
        <v>129.91986088900001</v>
      </c>
      <c r="R240" s="41">
        <v>5.3489549579152033E-4</v>
      </c>
      <c r="S240" s="41">
        <v>1.7895821163995632E-4</v>
      </c>
      <c r="T240" s="41">
        <f>Q240/'סכום נכסי הקרן'!$C$42</f>
        <v>2.7259141884341652E-5</v>
      </c>
    </row>
    <row r="241" spans="2:20" ht="15" x14ac:dyDescent="0.25">
      <c r="B241" s="11" t="s">
        <v>817</v>
      </c>
      <c r="C241" s="3" t="s">
        <v>818</v>
      </c>
      <c r="D241" s="3" t="s">
        <v>135</v>
      </c>
      <c r="E241" s="3"/>
      <c r="F241" s="3" t="s">
        <v>819</v>
      </c>
      <c r="G241" s="3" t="s">
        <v>599</v>
      </c>
      <c r="H241" s="3" t="s">
        <v>220</v>
      </c>
      <c r="I241" s="3" t="s">
        <v>73</v>
      </c>
      <c r="J241" s="3"/>
      <c r="K241" s="10">
        <v>3.769999999999563</v>
      </c>
      <c r="L241" s="3" t="s">
        <v>74</v>
      </c>
      <c r="M241" s="41">
        <v>2.7999999999999997E-2</v>
      </c>
      <c r="N241" s="41">
        <v>2.4099999999995434E-2</v>
      </c>
      <c r="O241" s="10">
        <v>853890.98603899998</v>
      </c>
      <c r="P241" s="10">
        <v>101.49</v>
      </c>
      <c r="Q241" s="10">
        <v>866.61396173200001</v>
      </c>
      <c r="R241" s="41">
        <v>8.3501954433698403E-3</v>
      </c>
      <c r="S241" s="41">
        <v>1.1937180636783392E-3</v>
      </c>
      <c r="T241" s="41">
        <f>Q241/'סכום נכסי הקרן'!$C$42</f>
        <v>1.8182865021682093E-4</v>
      </c>
    </row>
    <row r="242" spans="2:20" ht="15" x14ac:dyDescent="0.25">
      <c r="B242" s="11" t="s">
        <v>820</v>
      </c>
      <c r="C242" s="3" t="s">
        <v>821</v>
      </c>
      <c r="D242" s="3" t="s">
        <v>135</v>
      </c>
      <c r="E242" s="3"/>
      <c r="F242" s="3" t="s">
        <v>822</v>
      </c>
      <c r="G242" s="3" t="s">
        <v>316</v>
      </c>
      <c r="H242" s="3" t="s">
        <v>220</v>
      </c>
      <c r="I242" s="3" t="s">
        <v>73</v>
      </c>
      <c r="J242" s="3"/>
      <c r="K242" s="10">
        <v>2.9400000000007545</v>
      </c>
      <c r="L242" s="3" t="s">
        <v>74</v>
      </c>
      <c r="M242" s="41">
        <v>1.2880000000000001E-2</v>
      </c>
      <c r="N242" s="41">
        <v>1.2099999999993822E-2</v>
      </c>
      <c r="O242" s="10">
        <v>1215712.706916</v>
      </c>
      <c r="P242" s="10">
        <v>100.4</v>
      </c>
      <c r="Q242" s="10">
        <v>1220.575557673</v>
      </c>
      <c r="R242" s="41">
        <v>2.2260011259269568E-3</v>
      </c>
      <c r="S242" s="41">
        <v>1.6812827344329195E-3</v>
      </c>
      <c r="T242" s="41">
        <f>Q242/'סכום נכסי הקרן'!$C$42</f>
        <v>2.5609511955677281E-4</v>
      </c>
    </row>
    <row r="243" spans="2:20" ht="15" x14ac:dyDescent="0.25">
      <c r="B243" s="11" t="s">
        <v>823</v>
      </c>
      <c r="C243" s="3" t="s">
        <v>824</v>
      </c>
      <c r="D243" s="3" t="s">
        <v>135</v>
      </c>
      <c r="E243" s="3"/>
      <c r="F243" s="3"/>
      <c r="G243" s="3" t="s">
        <v>825</v>
      </c>
      <c r="H243" s="3" t="s">
        <v>220</v>
      </c>
      <c r="I243" s="3" t="s">
        <v>87</v>
      </c>
      <c r="J243" s="3"/>
      <c r="K243" s="10">
        <v>4.3699999999997772</v>
      </c>
      <c r="L243" s="3" t="s">
        <v>74</v>
      </c>
      <c r="M243" s="41">
        <v>4.9000000000000002E-2</v>
      </c>
      <c r="N243" s="41">
        <v>4.9400000000007029E-2</v>
      </c>
      <c r="O243" s="10">
        <v>683112.7888310001</v>
      </c>
      <c r="P243" s="10">
        <v>100.1</v>
      </c>
      <c r="Q243" s="10">
        <v>683.79590161999988</v>
      </c>
      <c r="R243" s="41">
        <v>2.4910849521411409E-3</v>
      </c>
      <c r="S243" s="41">
        <v>9.4189518710458789E-4</v>
      </c>
      <c r="T243" s="41">
        <f>Q243/'סכום נכסי הקרן'!$C$42</f>
        <v>1.4347067010883076E-4</v>
      </c>
    </row>
    <row r="244" spans="2:20" ht="15" x14ac:dyDescent="0.25">
      <c r="B244" s="11" t="s">
        <v>826</v>
      </c>
      <c r="C244" s="3" t="s">
        <v>827</v>
      </c>
      <c r="D244" s="3" t="s">
        <v>135</v>
      </c>
      <c r="E244" s="3"/>
      <c r="F244" s="3" t="s">
        <v>523</v>
      </c>
      <c r="G244" s="3" t="s">
        <v>524</v>
      </c>
      <c r="H244" s="3" t="s">
        <v>220</v>
      </c>
      <c r="I244" s="3" t="s">
        <v>73</v>
      </c>
      <c r="J244" s="3"/>
      <c r="K244" s="10">
        <v>5.7800000000019072</v>
      </c>
      <c r="L244" s="3" t="s">
        <v>74</v>
      </c>
      <c r="M244" s="41">
        <v>5.0900000000000001E-2</v>
      </c>
      <c r="N244" s="41">
        <v>3.5599999999986483E-2</v>
      </c>
      <c r="O244" s="10">
        <v>378729.12069100002</v>
      </c>
      <c r="P244" s="10">
        <v>109.91</v>
      </c>
      <c r="Q244" s="10">
        <v>416.26117659200003</v>
      </c>
      <c r="R244" s="41">
        <v>4.580503181494786E-4</v>
      </c>
      <c r="S244" s="41">
        <v>5.7337927571900237E-4</v>
      </c>
      <c r="T244" s="41">
        <f>Q244/'סכום נכסי הקרן'!$C$42</f>
        <v>8.7337858861770393E-5</v>
      </c>
    </row>
    <row r="245" spans="2:20" ht="15" x14ac:dyDescent="0.25">
      <c r="B245" s="11" t="s">
        <v>828</v>
      </c>
      <c r="C245" s="3" t="s">
        <v>829</v>
      </c>
      <c r="D245" s="3" t="s">
        <v>135</v>
      </c>
      <c r="E245" s="3"/>
      <c r="F245" s="3" t="s">
        <v>523</v>
      </c>
      <c r="G245" s="3" t="s">
        <v>524</v>
      </c>
      <c r="H245" s="3" t="s">
        <v>220</v>
      </c>
      <c r="I245" s="3" t="s">
        <v>73</v>
      </c>
      <c r="J245" s="3"/>
      <c r="K245" s="10">
        <v>9.999999999874562E-2</v>
      </c>
      <c r="L245" s="3" t="s">
        <v>74</v>
      </c>
      <c r="M245" s="41">
        <v>5.45E-2</v>
      </c>
      <c r="N245" s="41">
        <v>1.1899999999965296E-2</v>
      </c>
      <c r="O245" s="10">
        <v>99439.072803999996</v>
      </c>
      <c r="P245" s="10">
        <v>105.33</v>
      </c>
      <c r="Q245" s="10">
        <v>104.739175522</v>
      </c>
      <c r="R245" s="41">
        <v>8.7485767311572574E-4</v>
      </c>
      <c r="S245" s="41">
        <v>1.4427305734321033E-4</v>
      </c>
      <c r="T245" s="41">
        <f>Q245/'סכום נכסי הקרן'!$C$42</f>
        <v>2.1975855168460211E-5</v>
      </c>
    </row>
    <row r="246" spans="2:20" ht="15" x14ac:dyDescent="0.25">
      <c r="B246" s="11" t="s">
        <v>830</v>
      </c>
      <c r="C246" s="3" t="s">
        <v>831</v>
      </c>
      <c r="D246" s="3" t="s">
        <v>135</v>
      </c>
      <c r="E246" s="3"/>
      <c r="F246" s="3" t="s">
        <v>832</v>
      </c>
      <c r="G246" s="3" t="s">
        <v>833</v>
      </c>
      <c r="H246" s="3" t="s">
        <v>220</v>
      </c>
      <c r="I246" s="3" t="s">
        <v>73</v>
      </c>
      <c r="J246" s="3"/>
      <c r="K246" s="10">
        <v>4.3599999999996344</v>
      </c>
      <c r="L246" s="3" t="s">
        <v>74</v>
      </c>
      <c r="M246" s="41">
        <v>3.3500000000000002E-2</v>
      </c>
      <c r="N246" s="41">
        <v>2.5500000000006514E-2</v>
      </c>
      <c r="O246" s="10">
        <v>1165953.541773</v>
      </c>
      <c r="P246" s="10">
        <v>104.4</v>
      </c>
      <c r="Q246" s="10">
        <v>1217.25549768</v>
      </c>
      <c r="R246" s="41">
        <v>1.885268805049294E-3</v>
      </c>
      <c r="S246" s="41">
        <v>1.6767095152590453E-3</v>
      </c>
      <c r="T246" s="41">
        <f>Q246/'סכום נכסי הקרן'!$C$42</f>
        <v>2.5539852100906472E-4</v>
      </c>
    </row>
    <row r="247" spans="2:20" ht="15" x14ac:dyDescent="0.25">
      <c r="B247" s="11" t="s">
        <v>834</v>
      </c>
      <c r="C247" s="3" t="s">
        <v>835</v>
      </c>
      <c r="D247" s="3" t="s">
        <v>135</v>
      </c>
      <c r="E247" s="3"/>
      <c r="F247" s="3" t="s">
        <v>836</v>
      </c>
      <c r="G247" s="3" t="s">
        <v>568</v>
      </c>
      <c r="H247" s="3" t="s">
        <v>530</v>
      </c>
      <c r="I247" s="3" t="s">
        <v>73</v>
      </c>
      <c r="J247" s="3"/>
      <c r="K247" s="10">
        <v>4.9200000000005915</v>
      </c>
      <c r="L247" s="3" t="s">
        <v>74</v>
      </c>
      <c r="M247" s="41">
        <v>4.7500000000000001E-2</v>
      </c>
      <c r="N247" s="41">
        <v>3.1100000000006223E-2</v>
      </c>
      <c r="O247" s="10">
        <v>838125.39182999998</v>
      </c>
      <c r="P247" s="10">
        <v>108.3</v>
      </c>
      <c r="Q247" s="10">
        <v>907.68979945400008</v>
      </c>
      <c r="R247" s="41">
        <v>1.6696390131678554E-3</v>
      </c>
      <c r="S247" s="41">
        <v>1.2502980077303311E-3</v>
      </c>
      <c r="T247" s="41">
        <f>Q247/'סכום נכסי הקרן'!$C$42</f>
        <v>1.9044697909140947E-4</v>
      </c>
    </row>
    <row r="248" spans="2:20" ht="15" x14ac:dyDescent="0.25">
      <c r="B248" s="11" t="s">
        <v>837</v>
      </c>
      <c r="C248" s="3" t="s">
        <v>838</v>
      </c>
      <c r="D248" s="3" t="s">
        <v>135</v>
      </c>
      <c r="E248" s="3"/>
      <c r="F248" s="3" t="s">
        <v>529</v>
      </c>
      <c r="G248" s="3" t="s">
        <v>299</v>
      </c>
      <c r="H248" s="3" t="s">
        <v>530</v>
      </c>
      <c r="I248" s="3" t="s">
        <v>87</v>
      </c>
      <c r="J248" s="3"/>
      <c r="K248" s="10">
        <v>3.6600000000004624</v>
      </c>
      <c r="L248" s="3" t="s">
        <v>74</v>
      </c>
      <c r="M248" s="41">
        <v>4.6500000000000007E-2</v>
      </c>
      <c r="N248" s="41">
        <v>2.6299999999998904E-2</v>
      </c>
      <c r="O248" s="10">
        <v>666430.62803799997</v>
      </c>
      <c r="P248" s="10">
        <v>107.53</v>
      </c>
      <c r="Q248" s="10">
        <v>716.61285449299999</v>
      </c>
      <c r="R248" s="41">
        <v>3.4358310603516407E-3</v>
      </c>
      <c r="S248" s="41">
        <v>9.8709892391156038E-4</v>
      </c>
      <c r="T248" s="41">
        <f>Q248/'סכום נכסי הקרן'!$C$42</f>
        <v>1.5035616066012649E-4</v>
      </c>
    </row>
    <row r="249" spans="2:20" ht="15" x14ac:dyDescent="0.25">
      <c r="B249" s="11" t="s">
        <v>839</v>
      </c>
      <c r="C249" s="3" t="s">
        <v>840</v>
      </c>
      <c r="D249" s="3" t="s">
        <v>135</v>
      </c>
      <c r="E249" s="3"/>
      <c r="F249" s="3" t="s">
        <v>533</v>
      </c>
      <c r="G249" s="3" t="s">
        <v>408</v>
      </c>
      <c r="H249" s="3" t="s">
        <v>530</v>
      </c>
      <c r="I249" s="3" t="s">
        <v>87</v>
      </c>
      <c r="J249" s="3"/>
      <c r="K249" s="10">
        <v>4.9099999999994584</v>
      </c>
      <c r="L249" s="3" t="s">
        <v>74</v>
      </c>
      <c r="M249" s="41">
        <v>4.3499999999999997E-2</v>
      </c>
      <c r="N249" s="41">
        <v>3.090000000000007E-2</v>
      </c>
      <c r="O249" s="10">
        <v>1400381.2171039998</v>
      </c>
      <c r="P249" s="10">
        <v>108.5</v>
      </c>
      <c r="Q249" s="10">
        <v>1519.413620558</v>
      </c>
      <c r="R249" s="41">
        <v>8.105230601093907E-3</v>
      </c>
      <c r="S249" s="41">
        <v>2.0929174524652906E-3</v>
      </c>
      <c r="T249" s="41">
        <f>Q249/'סכום נכסי הקרן'!$C$42</f>
        <v>3.1879584214747667E-4</v>
      </c>
    </row>
    <row r="250" spans="2:20" ht="15" x14ac:dyDescent="0.25">
      <c r="B250" s="11" t="s">
        <v>841</v>
      </c>
      <c r="C250" s="3" t="s">
        <v>842</v>
      </c>
      <c r="D250" s="3" t="s">
        <v>135</v>
      </c>
      <c r="E250" s="3"/>
      <c r="F250" s="3" t="s">
        <v>843</v>
      </c>
      <c r="G250" s="3" t="s">
        <v>299</v>
      </c>
      <c r="H250" s="3" t="s">
        <v>530</v>
      </c>
      <c r="I250" s="3" t="s">
        <v>87</v>
      </c>
      <c r="J250" s="3"/>
      <c r="K250" s="10">
        <v>3.9500000000004256</v>
      </c>
      <c r="L250" s="3" t="s">
        <v>74</v>
      </c>
      <c r="M250" s="41">
        <v>0.06</v>
      </c>
      <c r="N250" s="41">
        <v>0.10530000000000418</v>
      </c>
      <c r="O250" s="10">
        <v>1024669.183247</v>
      </c>
      <c r="P250" s="10">
        <v>84.92</v>
      </c>
      <c r="Q250" s="10">
        <v>870.149070413</v>
      </c>
      <c r="R250" s="41">
        <v>1.7077819720783332E-3</v>
      </c>
      <c r="S250" s="41">
        <v>1.1985875018317954E-3</v>
      </c>
      <c r="T250" s="41">
        <f>Q250/'סכום נכסי הקרן'!$C$42</f>
        <v>1.8257036921538326E-4</v>
      </c>
    </row>
    <row r="251" spans="2:20" ht="15" x14ac:dyDescent="0.25">
      <c r="B251" s="11" t="s">
        <v>844</v>
      </c>
      <c r="C251" s="3" t="s">
        <v>845</v>
      </c>
      <c r="D251" s="3" t="s">
        <v>135</v>
      </c>
      <c r="E251" s="3"/>
      <c r="F251" s="3" t="s">
        <v>541</v>
      </c>
      <c r="G251" s="3" t="s">
        <v>299</v>
      </c>
      <c r="H251" s="3" t="s">
        <v>530</v>
      </c>
      <c r="I251" s="3" t="s">
        <v>73</v>
      </c>
      <c r="J251" s="3"/>
      <c r="K251" s="10">
        <v>0.17000000000942536</v>
      </c>
      <c r="L251" s="3" t="s">
        <v>74</v>
      </c>
      <c r="M251" s="41">
        <v>2.52E-2</v>
      </c>
      <c r="N251" s="41">
        <v>1.1399999999791147E-2</v>
      </c>
      <c r="O251" s="10">
        <v>40390.641439999999</v>
      </c>
      <c r="P251" s="10">
        <v>100.45</v>
      </c>
      <c r="Q251" s="10">
        <v>40.572399308999998</v>
      </c>
      <c r="R251" s="41">
        <v>2.922966294008253E-3</v>
      </c>
      <c r="S251" s="41">
        <v>5.588648242537943E-5</v>
      </c>
      <c r="T251" s="41">
        <f>Q251/'סכום נכסי הקרן'!$C$42</f>
        <v>8.5126999196612889E-6</v>
      </c>
    </row>
    <row r="252" spans="2:20" ht="15" x14ac:dyDescent="0.25">
      <c r="B252" s="11" t="s">
        <v>846</v>
      </c>
      <c r="C252" s="3" t="s">
        <v>847</v>
      </c>
      <c r="D252" s="3" t="s">
        <v>135</v>
      </c>
      <c r="E252" s="3"/>
      <c r="F252" s="3" t="s">
        <v>541</v>
      </c>
      <c r="G252" s="3" t="s">
        <v>299</v>
      </c>
      <c r="H252" s="3" t="s">
        <v>530</v>
      </c>
      <c r="I252" s="3" t="s">
        <v>73</v>
      </c>
      <c r="J252" s="3"/>
      <c r="K252" s="10">
        <v>6.5100000000001002</v>
      </c>
      <c r="L252" s="3" t="s">
        <v>74</v>
      </c>
      <c r="M252" s="41">
        <v>4.9000000000000002E-2</v>
      </c>
      <c r="N252" s="41">
        <v>4.2399999999998814E-2</v>
      </c>
      <c r="O252" s="10">
        <v>1585169.308919</v>
      </c>
      <c r="P252" s="10">
        <v>105.77</v>
      </c>
      <c r="Q252" s="10">
        <v>1676.633578207</v>
      </c>
      <c r="R252" s="41">
        <v>2.845053627685998E-3</v>
      </c>
      <c r="S252" s="41">
        <v>2.309480203244505E-3</v>
      </c>
      <c r="T252" s="41">
        <f>Q252/'סכום נכסי הקרן'!$C$42</f>
        <v>3.5178295515143725E-4</v>
      </c>
    </row>
    <row r="253" spans="2:20" ht="15" x14ac:dyDescent="0.25">
      <c r="B253" s="11" t="s">
        <v>848</v>
      </c>
      <c r="C253" s="3" t="s">
        <v>849</v>
      </c>
      <c r="D253" s="3" t="s">
        <v>135</v>
      </c>
      <c r="E253" s="3"/>
      <c r="F253" s="3" t="s">
        <v>850</v>
      </c>
      <c r="G253" s="3" t="s">
        <v>299</v>
      </c>
      <c r="H253" s="3" t="s">
        <v>530</v>
      </c>
      <c r="I253" s="3" t="s">
        <v>73</v>
      </c>
      <c r="J253" s="3"/>
      <c r="K253" s="10">
        <v>3.9299999999985586</v>
      </c>
      <c r="L253" s="3" t="s">
        <v>74</v>
      </c>
      <c r="M253" s="41">
        <v>4.2000000000000003E-2</v>
      </c>
      <c r="N253" s="41">
        <v>3.5900000000007627E-2</v>
      </c>
      <c r="O253" s="10">
        <v>580749.26304200001</v>
      </c>
      <c r="P253" s="10">
        <v>103.09</v>
      </c>
      <c r="Q253" s="10">
        <v>598.694415359</v>
      </c>
      <c r="R253" s="41">
        <v>5.3458033898189626E-4</v>
      </c>
      <c r="S253" s="41">
        <v>8.2467207983708078E-4</v>
      </c>
      <c r="T253" s="41">
        <f>Q253/'סכום נכסי הקרן'!$C$42</f>
        <v>1.2561509766068201E-4</v>
      </c>
    </row>
    <row r="254" spans="2:20" ht="15" x14ac:dyDescent="0.25">
      <c r="B254" s="11" t="s">
        <v>851</v>
      </c>
      <c r="C254" s="3" t="s">
        <v>852</v>
      </c>
      <c r="D254" s="3" t="s">
        <v>135</v>
      </c>
      <c r="E254" s="3"/>
      <c r="F254" s="3" t="s">
        <v>546</v>
      </c>
      <c r="G254" s="3" t="s">
        <v>445</v>
      </c>
      <c r="H254" s="3" t="s">
        <v>530</v>
      </c>
      <c r="I254" s="3" t="s">
        <v>87</v>
      </c>
      <c r="J254" s="3"/>
      <c r="K254" s="10">
        <v>5.5200000000000218</v>
      </c>
      <c r="L254" s="3" t="s">
        <v>74</v>
      </c>
      <c r="M254" s="41">
        <v>4.2999999999999997E-2</v>
      </c>
      <c r="N254" s="41">
        <v>4.0700000000000604E-2</v>
      </c>
      <c r="O254" s="10">
        <v>3213367.3746059998</v>
      </c>
      <c r="P254" s="10">
        <v>103</v>
      </c>
      <c r="Q254" s="10">
        <v>3309.7683958439998</v>
      </c>
      <c r="R254" s="41">
        <v>1.4095360519442686E-3</v>
      </c>
      <c r="S254" s="41">
        <v>4.5590430055089341E-3</v>
      </c>
      <c r="T254" s="41">
        <f>Q254/'סכום נכסי הקרן'!$C$42</f>
        <v>6.9443921575396551E-4</v>
      </c>
    </row>
    <row r="255" spans="2:20" ht="15" x14ac:dyDescent="0.25">
      <c r="B255" s="11" t="s">
        <v>853</v>
      </c>
      <c r="C255" s="3" t="s">
        <v>854</v>
      </c>
      <c r="D255" s="3" t="s">
        <v>135</v>
      </c>
      <c r="E255" s="3"/>
      <c r="F255" s="3" t="s">
        <v>855</v>
      </c>
      <c r="G255" s="3" t="s">
        <v>299</v>
      </c>
      <c r="H255" s="3" t="s">
        <v>530</v>
      </c>
      <c r="I255" s="3" t="s">
        <v>87</v>
      </c>
      <c r="J255" s="3"/>
      <c r="K255" s="10">
        <v>1.4699999999986946</v>
      </c>
      <c r="L255" s="3" t="s">
        <v>74</v>
      </c>
      <c r="M255" s="41">
        <v>5.45E-2</v>
      </c>
      <c r="N255" s="41">
        <v>1.9100000000006383E-2</v>
      </c>
      <c r="O255" s="10">
        <v>531799.23065400007</v>
      </c>
      <c r="P255" s="10">
        <v>105.2</v>
      </c>
      <c r="Q255" s="10">
        <v>559.45279080700004</v>
      </c>
      <c r="R255" s="41">
        <v>3.6129505963551135E-3</v>
      </c>
      <c r="S255" s="41">
        <v>7.706186741174391E-4</v>
      </c>
      <c r="T255" s="41">
        <f>Q255/'סכום נכסי הקרן'!$C$42</f>
        <v>1.1738161431090418E-4</v>
      </c>
    </row>
    <row r="256" spans="2:20" ht="15" x14ac:dyDescent="0.25">
      <c r="B256" s="11" t="s">
        <v>856</v>
      </c>
      <c r="C256" s="3" t="s">
        <v>857</v>
      </c>
      <c r="D256" s="3" t="s">
        <v>135</v>
      </c>
      <c r="E256" s="3"/>
      <c r="F256" s="3" t="s">
        <v>855</v>
      </c>
      <c r="G256" s="3" t="s">
        <v>299</v>
      </c>
      <c r="H256" s="3" t="s">
        <v>530</v>
      </c>
      <c r="I256" s="3" t="s">
        <v>87</v>
      </c>
      <c r="J256" s="3"/>
      <c r="K256" s="10">
        <v>2.2700000000025926</v>
      </c>
      <c r="L256" s="3" t="s">
        <v>74</v>
      </c>
      <c r="M256" s="41">
        <v>3.5000000000000003E-2</v>
      </c>
      <c r="N256" s="41">
        <v>2.3799999999978543E-2</v>
      </c>
      <c r="O256" s="10">
        <v>269317.21699599997</v>
      </c>
      <c r="P256" s="10">
        <v>102.55</v>
      </c>
      <c r="Q256" s="10">
        <v>276.18480602999995</v>
      </c>
      <c r="R256" s="41">
        <v>1.6494801192841479E-3</v>
      </c>
      <c r="S256" s="41">
        <v>3.8043097207042769E-4</v>
      </c>
      <c r="T256" s="41">
        <f>Q256/'סכום נכסי הקרן'!$C$42</f>
        <v>5.7947728410080001E-5</v>
      </c>
    </row>
    <row r="257" spans="2:20" ht="15" x14ac:dyDescent="0.25">
      <c r="B257" s="11" t="s">
        <v>858</v>
      </c>
      <c r="C257" s="3" t="s">
        <v>859</v>
      </c>
      <c r="D257" s="3" t="s">
        <v>135</v>
      </c>
      <c r="E257" s="3"/>
      <c r="F257" s="3" t="s">
        <v>860</v>
      </c>
      <c r="G257" s="3" t="s">
        <v>299</v>
      </c>
      <c r="H257" s="3" t="s">
        <v>530</v>
      </c>
      <c r="I257" s="3" t="s">
        <v>87</v>
      </c>
      <c r="J257" s="3"/>
      <c r="K257" s="10">
        <v>4.8599999999996397</v>
      </c>
      <c r="L257" s="3" t="s">
        <v>74</v>
      </c>
      <c r="M257" s="41">
        <v>3.7926000000000001E-2</v>
      </c>
      <c r="N257" s="41">
        <v>3.5700000000018009E-2</v>
      </c>
      <c r="O257" s="10">
        <v>683112.7888310001</v>
      </c>
      <c r="P257" s="10">
        <v>101.48</v>
      </c>
      <c r="Q257" s="10">
        <v>693.22285810599999</v>
      </c>
      <c r="R257" s="41">
        <v>4.3868863953903563E-3</v>
      </c>
      <c r="S257" s="41">
        <v>9.5488035551839659E-4</v>
      </c>
      <c r="T257" s="41">
        <f>Q257/'סכום נכסי הקרן'!$C$42</f>
        <v>1.4544858743902972E-4</v>
      </c>
    </row>
    <row r="258" spans="2:20" ht="15" x14ac:dyDescent="0.25">
      <c r="B258" s="11" t="s">
        <v>861</v>
      </c>
      <c r="C258" s="3" t="s">
        <v>862</v>
      </c>
      <c r="D258" s="3" t="s">
        <v>135</v>
      </c>
      <c r="E258" s="3"/>
      <c r="F258" s="3" t="s">
        <v>860</v>
      </c>
      <c r="G258" s="3" t="s">
        <v>299</v>
      </c>
      <c r="H258" s="3" t="s">
        <v>530</v>
      </c>
      <c r="I258" s="3" t="s">
        <v>87</v>
      </c>
      <c r="J258" s="3"/>
      <c r="K258" s="10">
        <v>0.6800000000011962</v>
      </c>
      <c r="L258" s="3" t="s">
        <v>74</v>
      </c>
      <c r="M258" s="41">
        <v>6.7500000000000004E-2</v>
      </c>
      <c r="N258" s="41">
        <v>4.699999999999668E-3</v>
      </c>
      <c r="O258" s="10">
        <v>385657.69701</v>
      </c>
      <c r="P258" s="10">
        <v>106.41</v>
      </c>
      <c r="Q258" s="10">
        <v>410.378355441</v>
      </c>
      <c r="R258" s="41">
        <v>6.3850612087748343E-3</v>
      </c>
      <c r="S258" s="41">
        <v>5.6527597923009887E-4</v>
      </c>
      <c r="T258" s="41">
        <f>Q258/'סכום נכסי הקרן'!$C$42</f>
        <v>8.6103554457978552E-5</v>
      </c>
    </row>
    <row r="259" spans="2:20" ht="15" x14ac:dyDescent="0.25">
      <c r="B259" s="11" t="s">
        <v>863</v>
      </c>
      <c r="C259" s="3" t="s">
        <v>864</v>
      </c>
      <c r="D259" s="3" t="s">
        <v>135</v>
      </c>
      <c r="E259" s="3"/>
      <c r="F259" s="3" t="s">
        <v>554</v>
      </c>
      <c r="G259" s="3" t="s">
        <v>445</v>
      </c>
      <c r="H259" s="3" t="s">
        <v>530</v>
      </c>
      <c r="I259" s="3" t="s">
        <v>73</v>
      </c>
      <c r="J259" s="3"/>
      <c r="K259" s="10">
        <v>0.98999999998661214</v>
      </c>
      <c r="L259" s="3" t="s">
        <v>74</v>
      </c>
      <c r="M259" s="41">
        <v>0.06</v>
      </c>
      <c r="N259" s="41">
        <v>8.9999999999658374E-3</v>
      </c>
      <c r="O259" s="10">
        <v>131504.10976600001</v>
      </c>
      <c r="P259" s="10">
        <v>105.31</v>
      </c>
      <c r="Q259" s="10">
        <v>134.99554465700001</v>
      </c>
      <c r="R259" s="41">
        <v>6.0364971353286565E-4</v>
      </c>
      <c r="S259" s="41">
        <v>1.8594971612399586E-4</v>
      </c>
      <c r="T259" s="41">
        <f>Q259/'סכום נכסי הקרן'!$C$42</f>
        <v>2.8324096719154568E-5</v>
      </c>
    </row>
    <row r="260" spans="2:20" ht="15" x14ac:dyDescent="0.25">
      <c r="B260" s="11" t="s">
        <v>865</v>
      </c>
      <c r="C260" s="3" t="s">
        <v>866</v>
      </c>
      <c r="D260" s="3" t="s">
        <v>135</v>
      </c>
      <c r="E260" s="3"/>
      <c r="F260" s="3" t="s">
        <v>867</v>
      </c>
      <c r="G260" s="3" t="s">
        <v>299</v>
      </c>
      <c r="H260" s="3" t="s">
        <v>530</v>
      </c>
      <c r="I260" s="3" t="s">
        <v>87</v>
      </c>
      <c r="J260" s="3"/>
      <c r="K260" s="10">
        <v>4.5499999999995495</v>
      </c>
      <c r="L260" s="3" t="s">
        <v>74</v>
      </c>
      <c r="M260" s="41">
        <v>3.3500000000000002E-2</v>
      </c>
      <c r="N260" s="41">
        <v>2.9300000000001807E-2</v>
      </c>
      <c r="O260" s="10">
        <v>1366225.5776630002</v>
      </c>
      <c r="P260" s="10">
        <v>102.84</v>
      </c>
      <c r="Q260" s="10">
        <v>1405.026384068</v>
      </c>
      <c r="R260" s="41">
        <v>4.4806621419112153E-3</v>
      </c>
      <c r="S260" s="41">
        <v>1.9353546661706176E-3</v>
      </c>
      <c r="T260" s="41">
        <f>Q260/'סכום נכסי הקרן'!$C$42</f>
        <v>2.9479567860125281E-4</v>
      </c>
    </row>
    <row r="261" spans="2:20" ht="15" x14ac:dyDescent="0.25">
      <c r="B261" s="11" t="s">
        <v>868</v>
      </c>
      <c r="C261" s="3" t="s">
        <v>869</v>
      </c>
      <c r="D261" s="3" t="s">
        <v>135</v>
      </c>
      <c r="E261" s="3"/>
      <c r="F261" s="3" t="s">
        <v>870</v>
      </c>
      <c r="G261" s="3" t="s">
        <v>524</v>
      </c>
      <c r="H261" s="3" t="s">
        <v>530</v>
      </c>
      <c r="I261" s="3" t="s">
        <v>73</v>
      </c>
      <c r="J261" s="3"/>
      <c r="K261" s="10">
        <v>2.4000000000000004</v>
      </c>
      <c r="L261" s="3" t="s">
        <v>74</v>
      </c>
      <c r="M261" s="41">
        <v>4.4999999999999998E-2</v>
      </c>
      <c r="N261" s="41">
        <v>1.9500000000000007E-2</v>
      </c>
      <c r="O261" s="10">
        <v>338000</v>
      </c>
      <c r="P261" s="10">
        <v>106.2</v>
      </c>
      <c r="Q261" s="10">
        <v>358.95600000000002</v>
      </c>
      <c r="R261" s="41">
        <v>6.7811572104967497E-3</v>
      </c>
      <c r="S261" s="41">
        <v>4.9444421644136052E-4</v>
      </c>
      <c r="T261" s="41">
        <f>Q261/'סכום נכסי הקרן'!$C$42</f>
        <v>7.5314370468697146E-5</v>
      </c>
    </row>
    <row r="262" spans="2:20" ht="15" x14ac:dyDescent="0.25">
      <c r="B262" s="11" t="s">
        <v>871</v>
      </c>
      <c r="C262" s="3" t="s">
        <v>872</v>
      </c>
      <c r="D262" s="3" t="s">
        <v>135</v>
      </c>
      <c r="E262" s="3"/>
      <c r="F262" s="3" t="s">
        <v>567</v>
      </c>
      <c r="G262" s="3" t="s">
        <v>568</v>
      </c>
      <c r="H262" s="3" t="s">
        <v>530</v>
      </c>
      <c r="I262" s="3" t="s">
        <v>73</v>
      </c>
      <c r="J262" s="3"/>
      <c r="K262" s="10">
        <v>4.8300000000000827</v>
      </c>
      <c r="L262" s="3" t="s">
        <v>74</v>
      </c>
      <c r="M262" s="41">
        <v>5.8899999999999994E-2</v>
      </c>
      <c r="N262" s="41">
        <v>3.0799999999996296E-2</v>
      </c>
      <c r="O262" s="10">
        <v>2187747.9466319997</v>
      </c>
      <c r="P262" s="10">
        <v>114.08</v>
      </c>
      <c r="Q262" s="10">
        <v>2495.7828574079999</v>
      </c>
      <c r="R262" s="41">
        <v>4.2292938568557394E-3</v>
      </c>
      <c r="S262" s="41">
        <v>3.4378180037076362E-3</v>
      </c>
      <c r="T262" s="41">
        <f>Q262/'סכום נכסי הקרן'!$C$42</f>
        <v>5.2365280071164607E-4</v>
      </c>
    </row>
    <row r="263" spans="2:20" ht="15" x14ac:dyDescent="0.25">
      <c r="B263" s="11" t="s">
        <v>873</v>
      </c>
      <c r="C263" s="3" t="s">
        <v>874</v>
      </c>
      <c r="D263" s="3" t="s">
        <v>135</v>
      </c>
      <c r="E263" s="3"/>
      <c r="F263" s="3" t="s">
        <v>567</v>
      </c>
      <c r="G263" s="3" t="s">
        <v>568</v>
      </c>
      <c r="H263" s="3" t="s">
        <v>530</v>
      </c>
      <c r="I263" s="3" t="s">
        <v>73</v>
      </c>
      <c r="J263" s="3"/>
      <c r="K263" s="10">
        <v>0.89999999999763458</v>
      </c>
      <c r="L263" s="3" t="s">
        <v>74</v>
      </c>
      <c r="M263" s="41">
        <v>5.8499999999999996E-2</v>
      </c>
      <c r="N263" s="41">
        <v>9.8000000000026885E-3</v>
      </c>
      <c r="O263" s="10">
        <v>357428.09277700004</v>
      </c>
      <c r="P263" s="10">
        <v>104.92</v>
      </c>
      <c r="Q263" s="10">
        <v>375.01355478699998</v>
      </c>
      <c r="R263" s="41">
        <v>3.4267983791290446E-3</v>
      </c>
      <c r="S263" s="41">
        <v>5.1656270755063964E-4</v>
      </c>
      <c r="T263" s="41">
        <f>Q263/'סכום נכסי הקרן'!$C$42</f>
        <v>7.8683487101514308E-5</v>
      </c>
    </row>
    <row r="264" spans="2:20" ht="15" x14ac:dyDescent="0.25">
      <c r="B264" s="11" t="s">
        <v>875</v>
      </c>
      <c r="C264" s="3" t="s">
        <v>876</v>
      </c>
      <c r="D264" s="3" t="s">
        <v>135</v>
      </c>
      <c r="E264" s="3"/>
      <c r="F264" s="3" t="s">
        <v>593</v>
      </c>
      <c r="G264" s="3" t="s">
        <v>578</v>
      </c>
      <c r="H264" s="3" t="s">
        <v>530</v>
      </c>
      <c r="I264" s="3" t="s">
        <v>73</v>
      </c>
      <c r="J264" s="3"/>
      <c r="K264" s="10">
        <v>1.6000000000008578</v>
      </c>
      <c r="L264" s="3" t="s">
        <v>74</v>
      </c>
      <c r="M264" s="41">
        <v>5.7500000000000002E-2</v>
      </c>
      <c r="N264" s="41">
        <v>1.9200000000004099E-2</v>
      </c>
      <c r="O264" s="10">
        <v>604778.73633999994</v>
      </c>
      <c r="P264" s="10">
        <v>106.74</v>
      </c>
      <c r="Q264" s="10">
        <v>645.54082309099999</v>
      </c>
      <c r="R264" s="41">
        <v>1.8619575114434826E-3</v>
      </c>
      <c r="S264" s="41">
        <v>8.892006999580461E-4</v>
      </c>
      <c r="T264" s="41">
        <f>Q264/'סכום נכסי הקרן'!$C$42</f>
        <v>1.3544417896049448E-4</v>
      </c>
    </row>
    <row r="265" spans="2:20" ht="15" x14ac:dyDescent="0.25">
      <c r="B265" s="11" t="s">
        <v>877</v>
      </c>
      <c r="C265" s="3" t="s">
        <v>878</v>
      </c>
      <c r="D265" s="3" t="s">
        <v>135</v>
      </c>
      <c r="E265" s="3"/>
      <c r="F265" s="3" t="s">
        <v>593</v>
      </c>
      <c r="G265" s="3" t="s">
        <v>578</v>
      </c>
      <c r="H265" s="3" t="s">
        <v>530</v>
      </c>
      <c r="I265" s="3" t="s">
        <v>73</v>
      </c>
      <c r="J265" s="3"/>
      <c r="K265" s="10">
        <v>0.6199999999985053</v>
      </c>
      <c r="L265" s="3" t="s">
        <v>74</v>
      </c>
      <c r="M265" s="41">
        <v>5.4000000000000006E-2</v>
      </c>
      <c r="N265" s="41">
        <v>1.3500000000040754E-2</v>
      </c>
      <c r="O265" s="10">
        <v>135890.094178</v>
      </c>
      <c r="P265" s="10">
        <v>102.52</v>
      </c>
      <c r="Q265" s="10">
        <v>138.631169973</v>
      </c>
      <c r="R265" s="41">
        <v>2.0547078736036649E-3</v>
      </c>
      <c r="S265" s="41">
        <v>1.9095761099312741E-4</v>
      </c>
      <c r="T265" s="41">
        <f>Q265/'סכום נכסי הקרן'!$C$42</f>
        <v>2.9086905620341894E-5</v>
      </c>
    </row>
    <row r="266" spans="2:20" ht="15" x14ac:dyDescent="0.25">
      <c r="B266" s="11" t="s">
        <v>879</v>
      </c>
      <c r="C266" s="3" t="s">
        <v>880</v>
      </c>
      <c r="D266" s="3" t="s">
        <v>135</v>
      </c>
      <c r="E266" s="3"/>
      <c r="F266" s="3" t="s">
        <v>881</v>
      </c>
      <c r="G266" s="3" t="s">
        <v>882</v>
      </c>
      <c r="H266" s="3" t="s">
        <v>229</v>
      </c>
      <c r="I266" s="3" t="s">
        <v>73</v>
      </c>
      <c r="J266" s="3"/>
      <c r="K266" s="10">
        <v>3.6800000000016997</v>
      </c>
      <c r="L266" s="3" t="s">
        <v>74</v>
      </c>
      <c r="M266" s="41">
        <v>4.5999999999999999E-2</v>
      </c>
      <c r="N266" s="41">
        <v>3.1600000000005186E-2</v>
      </c>
      <c r="O266" s="10">
        <v>1047967.468326</v>
      </c>
      <c r="P266" s="10">
        <v>105.37</v>
      </c>
      <c r="Q266" s="10">
        <v>1097.2088397810001</v>
      </c>
      <c r="R266" s="41">
        <v>7.4727408933910533E-3</v>
      </c>
      <c r="S266" s="41">
        <v>1.5113511546207634E-3</v>
      </c>
      <c r="T266" s="41">
        <f>Q266/'סכום נכסי הקרן'!$C$42</f>
        <v>2.3021092568670145E-4</v>
      </c>
    </row>
    <row r="267" spans="2:20" ht="15" x14ac:dyDescent="0.25">
      <c r="B267" s="11" t="s">
        <v>883</v>
      </c>
      <c r="C267" s="3" t="s">
        <v>884</v>
      </c>
      <c r="D267" s="3" t="s">
        <v>135</v>
      </c>
      <c r="E267" s="3"/>
      <c r="F267" s="3" t="s">
        <v>621</v>
      </c>
      <c r="G267" s="3" t="s">
        <v>299</v>
      </c>
      <c r="H267" s="3" t="s">
        <v>229</v>
      </c>
      <c r="I267" s="3" t="s">
        <v>87</v>
      </c>
      <c r="J267" s="3"/>
      <c r="K267" s="10">
        <v>3.6999999999998279</v>
      </c>
      <c r="L267" s="3" t="s">
        <v>74</v>
      </c>
      <c r="M267" s="41">
        <v>4.2000000000000003E-2</v>
      </c>
      <c r="N267" s="41">
        <v>2.9099999999998381E-2</v>
      </c>
      <c r="O267" s="10">
        <v>683112.7888310001</v>
      </c>
      <c r="P267" s="10">
        <v>104.83</v>
      </c>
      <c r="Q267" s="10">
        <v>716.10713653200003</v>
      </c>
      <c r="R267" s="41">
        <v>2.4308333528965916E-3</v>
      </c>
      <c r="S267" s="41">
        <v>9.8640232231981379E-4</v>
      </c>
      <c r="T267" s="41">
        <f>Q267/'סכום נכסי הקרן'!$C$42</f>
        <v>1.5025005342172559E-4</v>
      </c>
    </row>
    <row r="268" spans="2:20" ht="15" x14ac:dyDescent="0.25">
      <c r="B268" s="11" t="s">
        <v>885</v>
      </c>
      <c r="C268" s="3" t="s">
        <v>886</v>
      </c>
      <c r="D268" s="3" t="s">
        <v>135</v>
      </c>
      <c r="E268" s="3"/>
      <c r="F268" s="3" t="s">
        <v>887</v>
      </c>
      <c r="G268" s="3" t="s">
        <v>578</v>
      </c>
      <c r="H268" s="3" t="s">
        <v>229</v>
      </c>
      <c r="I268" s="3" t="s">
        <v>87</v>
      </c>
      <c r="J268" s="3"/>
      <c r="K268" s="10">
        <v>3.2800000000005856</v>
      </c>
      <c r="L268" s="3" t="s">
        <v>74</v>
      </c>
      <c r="M268" s="41">
        <v>4.5199999999999997E-2</v>
      </c>
      <c r="N268" s="41">
        <v>2.5200000000004833E-2</v>
      </c>
      <c r="O268" s="10">
        <v>683112.7888310001</v>
      </c>
      <c r="P268" s="10">
        <v>106.7</v>
      </c>
      <c r="Q268" s="10">
        <v>728.88134568299995</v>
      </c>
      <c r="R268" s="41">
        <v>1.6661287532463416E-3</v>
      </c>
      <c r="S268" s="41">
        <v>1.0039981664743181E-3</v>
      </c>
      <c r="T268" s="41">
        <f>Q268/'סכום נכסי הקרן'!$C$42</f>
        <v>1.5293027473142103E-4</v>
      </c>
    </row>
    <row r="269" spans="2:20" ht="15" x14ac:dyDescent="0.25">
      <c r="B269" s="11" t="s">
        <v>888</v>
      </c>
      <c r="C269" s="3" t="s">
        <v>889</v>
      </c>
      <c r="D269" s="3" t="s">
        <v>135</v>
      </c>
      <c r="E269" s="3"/>
      <c r="F269" s="3" t="s">
        <v>890</v>
      </c>
      <c r="G269" s="3" t="s">
        <v>299</v>
      </c>
      <c r="H269" s="3" t="s">
        <v>229</v>
      </c>
      <c r="I269" s="3" t="s">
        <v>87</v>
      </c>
      <c r="J269" s="3"/>
      <c r="K269" s="10">
        <v>3.4799999999997131</v>
      </c>
      <c r="L269" s="3" t="s">
        <v>74</v>
      </c>
      <c r="M269" s="41">
        <v>6.8000000000000005E-2</v>
      </c>
      <c r="N269" s="41">
        <v>6.9800000000037596E-2</v>
      </c>
      <c r="O269" s="10">
        <v>83613.005353</v>
      </c>
      <c r="P269" s="10">
        <v>101.47</v>
      </c>
      <c r="Q269" s="10">
        <v>84.842116532000006</v>
      </c>
      <c r="R269" s="41">
        <v>5.2258128345624994E-4</v>
      </c>
      <c r="S269" s="41">
        <v>1.1686583823613851E-4</v>
      </c>
      <c r="T269" s="41">
        <f>Q269/'סכום נכסי הקרן'!$C$42</f>
        <v>1.7801152775937505E-5</v>
      </c>
    </row>
    <row r="270" spans="2:20" ht="15" x14ac:dyDescent="0.25">
      <c r="B270" s="11" t="s">
        <v>891</v>
      </c>
      <c r="C270" s="3" t="s">
        <v>892</v>
      </c>
      <c r="D270" s="3" t="s">
        <v>135</v>
      </c>
      <c r="E270" s="3"/>
      <c r="F270" s="3" t="s">
        <v>890</v>
      </c>
      <c r="G270" s="3" t="s">
        <v>299</v>
      </c>
      <c r="H270" s="3" t="s">
        <v>229</v>
      </c>
      <c r="I270" s="3" t="s">
        <v>87</v>
      </c>
      <c r="J270" s="3"/>
      <c r="K270" s="10">
        <v>4.9400000000012296</v>
      </c>
      <c r="L270" s="3" t="s">
        <v>74</v>
      </c>
      <c r="M270" s="41">
        <v>4.5999999999999999E-2</v>
      </c>
      <c r="N270" s="41">
        <v>5.0699999999993042E-2</v>
      </c>
      <c r="O270" s="10">
        <v>284676.97389700002</v>
      </c>
      <c r="P270" s="10">
        <v>99.18</v>
      </c>
      <c r="Q270" s="10">
        <v>282.34262277299996</v>
      </c>
      <c r="R270" s="41">
        <v>1.1861540579041669E-3</v>
      </c>
      <c r="S270" s="41">
        <v>3.8891306144762754E-4</v>
      </c>
      <c r="T270" s="41">
        <f>Q270/'סכום נכסי הקרן'!$C$42</f>
        <v>5.9239731027282802E-5</v>
      </c>
    </row>
    <row r="271" spans="2:20" ht="15" x14ac:dyDescent="0.25">
      <c r="B271" s="11" t="s">
        <v>893</v>
      </c>
      <c r="C271" s="3" t="s">
        <v>894</v>
      </c>
      <c r="D271" s="3" t="s">
        <v>135</v>
      </c>
      <c r="E271" s="3"/>
      <c r="F271" s="3" t="s">
        <v>629</v>
      </c>
      <c r="G271" s="3" t="s">
        <v>299</v>
      </c>
      <c r="H271" s="3" t="s">
        <v>229</v>
      </c>
      <c r="I271" s="3" t="s">
        <v>73</v>
      </c>
      <c r="J271" s="3"/>
      <c r="K271" s="10">
        <v>5.6999999999996449</v>
      </c>
      <c r="L271" s="3" t="s">
        <v>74</v>
      </c>
      <c r="M271" s="41">
        <v>6.1669000000000002E-2</v>
      </c>
      <c r="N271" s="41">
        <v>4.1299999999993189E-2</v>
      </c>
      <c r="O271" s="10">
        <v>341556.39441600005</v>
      </c>
      <c r="P271" s="10">
        <v>108.93</v>
      </c>
      <c r="Q271" s="10">
        <v>372.05738043700001</v>
      </c>
      <c r="R271" s="41">
        <v>3.3091098793415815E-3</v>
      </c>
      <c r="S271" s="41">
        <v>5.124907229337234E-4</v>
      </c>
      <c r="T271" s="41">
        <f>Q271/'סכום נכסי הקרן'!$C$42</f>
        <v>7.8063237237558945E-5</v>
      </c>
    </row>
    <row r="272" spans="2:20" ht="15" x14ac:dyDescent="0.25">
      <c r="B272" s="11" t="s">
        <v>895</v>
      </c>
      <c r="C272" s="3" t="s">
        <v>896</v>
      </c>
      <c r="D272" s="3" t="s">
        <v>135</v>
      </c>
      <c r="E272" s="3"/>
      <c r="F272" s="3" t="s">
        <v>629</v>
      </c>
      <c r="G272" s="3" t="s">
        <v>299</v>
      </c>
      <c r="H272" s="3" t="s">
        <v>229</v>
      </c>
      <c r="I272" s="3" t="s">
        <v>73</v>
      </c>
      <c r="J272" s="3"/>
      <c r="K272" s="10">
        <v>3.8000000000020955</v>
      </c>
      <c r="L272" s="3" t="s">
        <v>74</v>
      </c>
      <c r="M272" s="41">
        <v>6.4899999999999999E-2</v>
      </c>
      <c r="N272" s="41">
        <v>3.3500000000002868E-2</v>
      </c>
      <c r="O272" s="10">
        <v>341556.39441600005</v>
      </c>
      <c r="P272" s="10">
        <v>111.05</v>
      </c>
      <c r="Q272" s="10">
        <v>379.29837599799998</v>
      </c>
      <c r="R272" s="41">
        <v>8.125219199965288E-4</v>
      </c>
      <c r="S272" s="41">
        <v>5.2246483780132283E-4</v>
      </c>
      <c r="T272" s="41">
        <f>Q272/'סכום נכסי הקרן'!$C$42</f>
        <v>7.9582507070751163E-5</v>
      </c>
    </row>
    <row r="273" spans="2:20" ht="15" x14ac:dyDescent="0.25">
      <c r="B273" s="11" t="s">
        <v>897</v>
      </c>
      <c r="C273" s="3" t="s">
        <v>898</v>
      </c>
      <c r="D273" s="3" t="s">
        <v>135</v>
      </c>
      <c r="E273" s="3"/>
      <c r="F273" s="3" t="s">
        <v>899</v>
      </c>
      <c r="G273" s="3" t="s">
        <v>299</v>
      </c>
      <c r="H273" s="3" t="s">
        <v>229</v>
      </c>
      <c r="I273" s="3" t="s">
        <v>87</v>
      </c>
      <c r="J273" s="3"/>
      <c r="K273" s="10">
        <v>2.9100000000001556</v>
      </c>
      <c r="L273" s="3" t="s">
        <v>74</v>
      </c>
      <c r="M273" s="41">
        <v>6.3299999999999995E-2</v>
      </c>
      <c r="N273" s="41">
        <v>6.5699999999993444E-2</v>
      </c>
      <c r="O273" s="10">
        <v>512334.59162399999</v>
      </c>
      <c r="P273" s="10">
        <v>101.91</v>
      </c>
      <c r="Q273" s="10">
        <v>522.12018232299999</v>
      </c>
      <c r="R273" s="41">
        <v>2.1724465686481531E-3</v>
      </c>
      <c r="S273" s="41">
        <v>7.1919484403914688E-4</v>
      </c>
      <c r="T273" s="41">
        <f>Q273/'סכום נכסי הקרן'!$C$42</f>
        <v>1.0954867125959203E-4</v>
      </c>
    </row>
    <row r="274" spans="2:20" ht="15" x14ac:dyDescent="0.25">
      <c r="B274" s="11" t="s">
        <v>900</v>
      </c>
      <c r="C274" s="3" t="s">
        <v>901</v>
      </c>
      <c r="D274" s="3" t="s">
        <v>135</v>
      </c>
      <c r="E274" s="3"/>
      <c r="F274" s="3" t="s">
        <v>902</v>
      </c>
      <c r="G274" s="3" t="s">
        <v>299</v>
      </c>
      <c r="H274" s="3" t="s">
        <v>229</v>
      </c>
      <c r="I274" s="3" t="s">
        <v>87</v>
      </c>
      <c r="J274" s="3"/>
      <c r="K274" s="10">
        <v>2.1400000000005299</v>
      </c>
      <c r="L274" s="3" t="s">
        <v>74</v>
      </c>
      <c r="M274" s="41">
        <v>4.9000000000000002E-2</v>
      </c>
      <c r="N274" s="41">
        <v>2.6099999999991269E-2</v>
      </c>
      <c r="O274" s="10">
        <v>761670.75954599993</v>
      </c>
      <c r="P274" s="10">
        <v>106.2</v>
      </c>
      <c r="Q274" s="10">
        <v>808.8943466390001</v>
      </c>
      <c r="R274" s="41">
        <v>6.093366076367999E-3</v>
      </c>
      <c r="S274" s="41">
        <v>1.1142121357708651E-3</v>
      </c>
      <c r="T274" s="41">
        <f>Q274/'סכום נכסי הקרן'!$C$42</f>
        <v>1.6971820638965327E-4</v>
      </c>
    </row>
    <row r="275" spans="2:20" ht="15" x14ac:dyDescent="0.25">
      <c r="B275" s="11" t="s">
        <v>903</v>
      </c>
      <c r="C275" s="3" t="s">
        <v>904</v>
      </c>
      <c r="D275" s="3" t="s">
        <v>135</v>
      </c>
      <c r="E275" s="3"/>
      <c r="F275" s="3" t="s">
        <v>640</v>
      </c>
      <c r="G275" s="3" t="s">
        <v>364</v>
      </c>
      <c r="H275" s="3" t="s">
        <v>641</v>
      </c>
      <c r="I275" s="3" t="s">
        <v>73</v>
      </c>
      <c r="J275" s="3"/>
      <c r="K275" s="10">
        <v>2.9900000000029441</v>
      </c>
      <c r="L275" s="3" t="s">
        <v>74</v>
      </c>
      <c r="M275" s="41">
        <v>0.06</v>
      </c>
      <c r="N275" s="41">
        <v>2.9400000000011528E-2</v>
      </c>
      <c r="O275" s="10">
        <v>458845.15247600002</v>
      </c>
      <c r="P275" s="10">
        <v>109.32</v>
      </c>
      <c r="Q275" s="10">
        <v>497.33308400299995</v>
      </c>
      <c r="R275" s="41">
        <v>7.4550135097612563E-4</v>
      </c>
      <c r="S275" s="41">
        <v>6.8505183652099039E-4</v>
      </c>
      <c r="T275" s="41">
        <f>Q275/'סכום נכסי הקרן'!$C$42</f>
        <v>1.0434796502897741E-4</v>
      </c>
    </row>
    <row r="276" spans="2:20" ht="15" x14ac:dyDescent="0.25">
      <c r="B276" s="11" t="s">
        <v>905</v>
      </c>
      <c r="C276" s="3" t="s">
        <v>906</v>
      </c>
      <c r="D276" s="3" t="s">
        <v>135</v>
      </c>
      <c r="E276" s="3"/>
      <c r="F276" s="3" t="s">
        <v>907</v>
      </c>
      <c r="G276" s="3" t="s">
        <v>299</v>
      </c>
      <c r="H276" s="3" t="s">
        <v>641</v>
      </c>
      <c r="I276" s="3" t="s">
        <v>73</v>
      </c>
      <c r="J276" s="3"/>
      <c r="K276" s="10">
        <v>4.5299999999911247</v>
      </c>
      <c r="L276" s="3" t="s">
        <v>74</v>
      </c>
      <c r="M276" s="41">
        <v>5.0499999999999996E-2</v>
      </c>
      <c r="N276" s="41">
        <v>3.1299999999982932E-2</v>
      </c>
      <c r="O276" s="10">
        <v>109043.02893799999</v>
      </c>
      <c r="P276" s="10">
        <v>111.16</v>
      </c>
      <c r="Q276" s="10">
        <v>121.21223104999999</v>
      </c>
      <c r="R276" s="41">
        <v>1.6905895959379844E-3</v>
      </c>
      <c r="S276" s="41">
        <v>1.6696388026562139E-4</v>
      </c>
      <c r="T276" s="41">
        <f>Q276/'סכום נכסי הקרן'!$C$42</f>
        <v>2.5432150109308701E-5</v>
      </c>
    </row>
    <row r="277" spans="2:20" ht="15" x14ac:dyDescent="0.25">
      <c r="B277" s="11" t="s">
        <v>908</v>
      </c>
      <c r="C277" s="3" t="s">
        <v>909</v>
      </c>
      <c r="D277" s="3" t="s">
        <v>135</v>
      </c>
      <c r="E277" s="3"/>
      <c r="F277" s="3" t="s">
        <v>910</v>
      </c>
      <c r="G277" s="3" t="s">
        <v>299</v>
      </c>
      <c r="H277" s="3" t="s">
        <v>641</v>
      </c>
      <c r="I277" s="3" t="s">
        <v>73</v>
      </c>
      <c r="J277" s="3"/>
      <c r="K277" s="10">
        <v>2.3200000000017513</v>
      </c>
      <c r="L277" s="3" t="s">
        <v>74</v>
      </c>
      <c r="M277" s="41">
        <v>0.06</v>
      </c>
      <c r="N277" s="41">
        <v>4.5500000000008207E-2</v>
      </c>
      <c r="O277" s="10">
        <v>503479.298075</v>
      </c>
      <c r="P277" s="10">
        <v>104.46</v>
      </c>
      <c r="Q277" s="10">
        <v>525.93447476300003</v>
      </c>
      <c r="R277" s="41">
        <v>5.0347929807499992E-3</v>
      </c>
      <c r="S277" s="41">
        <v>7.2444884407473343E-4</v>
      </c>
      <c r="T277" s="41">
        <f>Q277/'סכום נכסי הקרן'!$C$42</f>
        <v>1.1034896721202662E-4</v>
      </c>
    </row>
    <row r="278" spans="2:20" ht="15" x14ac:dyDescent="0.25">
      <c r="B278" s="11" t="s">
        <v>911</v>
      </c>
      <c r="C278" s="3" t="s">
        <v>912</v>
      </c>
      <c r="D278" s="3" t="s">
        <v>135</v>
      </c>
      <c r="E278" s="3"/>
      <c r="F278" s="3" t="s">
        <v>913</v>
      </c>
      <c r="G278" s="3" t="s">
        <v>299</v>
      </c>
      <c r="H278" s="3" t="s">
        <v>641</v>
      </c>
      <c r="I278" s="3" t="s">
        <v>87</v>
      </c>
      <c r="J278" s="3"/>
      <c r="K278" s="10">
        <v>2.1699999999997317</v>
      </c>
      <c r="L278" s="3" t="s">
        <v>74</v>
      </c>
      <c r="M278" s="41">
        <v>5.5E-2</v>
      </c>
      <c r="N278" s="41">
        <v>3.6299999999993768E-2</v>
      </c>
      <c r="O278" s="10">
        <v>768501.88743400003</v>
      </c>
      <c r="P278" s="10">
        <v>106.44</v>
      </c>
      <c r="Q278" s="10">
        <v>817.99340898600008</v>
      </c>
      <c r="R278" s="41">
        <v>4.1627272292825614E-3</v>
      </c>
      <c r="S278" s="41">
        <v>1.1267456461523978E-3</v>
      </c>
      <c r="T278" s="41">
        <f>Q278/'סכום נכסי הקרן'!$C$42</f>
        <v>1.7162732659524874E-4</v>
      </c>
    </row>
    <row r="279" spans="2:20" ht="15" x14ac:dyDescent="0.25">
      <c r="B279" s="11" t="s">
        <v>914</v>
      </c>
      <c r="C279" s="3" t="s">
        <v>915</v>
      </c>
      <c r="D279" s="3" t="s">
        <v>135</v>
      </c>
      <c r="E279" s="3"/>
      <c r="F279" s="3" t="s">
        <v>916</v>
      </c>
      <c r="G279" s="3" t="s">
        <v>299</v>
      </c>
      <c r="H279" s="3" t="s">
        <v>661</v>
      </c>
      <c r="I279" s="3" t="s">
        <v>73</v>
      </c>
      <c r="J279" s="3"/>
      <c r="K279" s="10">
        <v>1.4900000000009435</v>
      </c>
      <c r="L279" s="3" t="s">
        <v>74</v>
      </c>
      <c r="M279" s="41">
        <v>0.06</v>
      </c>
      <c r="N279" s="41">
        <v>2.9799999999984873E-2</v>
      </c>
      <c r="O279" s="10">
        <v>277303.48587800004</v>
      </c>
      <c r="P279" s="10">
        <v>106.06</v>
      </c>
      <c r="Q279" s="10">
        <v>294.10807721999998</v>
      </c>
      <c r="R279" s="41">
        <v>3.3274754567631619E-3</v>
      </c>
      <c r="S279" s="41">
        <v>4.0511939566442137E-4</v>
      </c>
      <c r="T279" s="41">
        <f>Q279/'סכום נכסי הקרן'!$C$42</f>
        <v>6.1708300420060572E-5</v>
      </c>
    </row>
    <row r="280" spans="2:20" ht="15" x14ac:dyDescent="0.25">
      <c r="B280" s="11" t="s">
        <v>917</v>
      </c>
      <c r="C280" s="3" t="s">
        <v>918</v>
      </c>
      <c r="D280" s="3" t="s">
        <v>135</v>
      </c>
      <c r="E280" s="3"/>
      <c r="F280" s="3" t="s">
        <v>668</v>
      </c>
      <c r="G280" s="3" t="s">
        <v>445</v>
      </c>
      <c r="H280" s="3" t="s">
        <v>665</v>
      </c>
      <c r="I280" s="3" t="s">
        <v>73</v>
      </c>
      <c r="J280" s="3"/>
      <c r="K280" s="10">
        <v>9.9999999835200231E-3</v>
      </c>
      <c r="L280" s="3" t="s">
        <v>74</v>
      </c>
      <c r="M280" s="41">
        <v>6.3500000000000001E-2</v>
      </c>
      <c r="N280" s="41">
        <v>0.28649999999982789</v>
      </c>
      <c r="O280" s="10">
        <v>31662.279128999999</v>
      </c>
      <c r="P280" s="10">
        <v>106.13</v>
      </c>
      <c r="Q280" s="10">
        <v>33.603176757</v>
      </c>
      <c r="R280" s="41">
        <v>4.0411332647096367E-3</v>
      </c>
      <c r="S280" s="41">
        <v>4.6286721496660875E-5</v>
      </c>
      <c r="T280" s="41">
        <f>Q280/'סכום נכסי הקרן'!$C$42</f>
        <v>7.0504521534723226E-6</v>
      </c>
    </row>
    <row r="281" spans="2:20" ht="15" x14ac:dyDescent="0.25">
      <c r="B281" s="11" t="s">
        <v>919</v>
      </c>
      <c r="C281" s="3" t="s">
        <v>920</v>
      </c>
      <c r="D281" s="3" t="s">
        <v>135</v>
      </c>
      <c r="E281" s="3"/>
      <c r="F281" s="3" t="s">
        <v>668</v>
      </c>
      <c r="G281" s="3" t="s">
        <v>445</v>
      </c>
      <c r="H281" s="3" t="s">
        <v>665</v>
      </c>
      <c r="I281" s="3" t="s">
        <v>73</v>
      </c>
      <c r="J281" s="3"/>
      <c r="K281" s="10">
        <v>1.0200000000001705</v>
      </c>
      <c r="L281" s="3" t="s">
        <v>74</v>
      </c>
      <c r="M281" s="41">
        <v>6.7000000000000004E-2</v>
      </c>
      <c r="N281" s="41">
        <v>1.5199999999992813E-2</v>
      </c>
      <c r="O281" s="10">
        <v>2387003.6749809999</v>
      </c>
      <c r="P281" s="10">
        <v>105.06</v>
      </c>
      <c r="Q281" s="10">
        <v>2438.7675514119992</v>
      </c>
      <c r="R281" s="41">
        <v>1.0737800152568295E-2</v>
      </c>
      <c r="S281" s="41">
        <v>3.3592822269039135E-3</v>
      </c>
      <c r="T281" s="41">
        <f>Q281/'סכום נכסי הקרן'!$C$42</f>
        <v>5.1169013153166607E-4</v>
      </c>
    </row>
    <row r="282" spans="2:20" ht="15" x14ac:dyDescent="0.25">
      <c r="B282" s="11" t="s">
        <v>921</v>
      </c>
      <c r="C282" s="3" t="s">
        <v>922</v>
      </c>
      <c r="D282" s="3" t="s">
        <v>135</v>
      </c>
      <c r="E282" s="3"/>
      <c r="F282" s="3" t="s">
        <v>679</v>
      </c>
      <c r="G282" s="3" t="s">
        <v>445</v>
      </c>
      <c r="H282" s="3" t="s">
        <v>680</v>
      </c>
      <c r="I282" s="3" t="s">
        <v>73</v>
      </c>
      <c r="J282" s="3"/>
      <c r="K282" s="10">
        <v>1.4100000000013748</v>
      </c>
      <c r="L282" s="3" t="s">
        <v>74</v>
      </c>
      <c r="M282" s="41">
        <v>6.6000000000000003E-2</v>
      </c>
      <c r="N282" s="41">
        <v>9.1999999999995752E-2</v>
      </c>
      <c r="O282" s="10">
        <v>617170.20730100002</v>
      </c>
      <c r="P282" s="10">
        <v>96.99</v>
      </c>
      <c r="Q282" s="10">
        <v>598.59338400299998</v>
      </c>
      <c r="R282" s="41">
        <v>2.9373554268454991E-3</v>
      </c>
      <c r="S282" s="41">
        <v>8.2453291411857088E-4</v>
      </c>
      <c r="T282" s="41">
        <f>Q282/'סכום נכסי הקרן'!$C$42</f>
        <v>1.2559389976184553E-4</v>
      </c>
    </row>
    <row r="283" spans="2:20" ht="15" x14ac:dyDescent="0.25">
      <c r="B283" s="11" t="s">
        <v>923</v>
      </c>
      <c r="C283" s="3" t="s">
        <v>924</v>
      </c>
      <c r="D283" s="3" t="s">
        <v>135</v>
      </c>
      <c r="E283" s="3"/>
      <c r="F283" s="3" t="s">
        <v>925</v>
      </c>
      <c r="G283" s="3" t="s">
        <v>299</v>
      </c>
      <c r="H283" s="3" t="s">
        <v>89</v>
      </c>
      <c r="I283" s="3" t="s">
        <v>703</v>
      </c>
      <c r="J283" s="3"/>
      <c r="K283" s="10">
        <v>1.8800000000006065</v>
      </c>
      <c r="L283" s="3" t="s">
        <v>74</v>
      </c>
      <c r="M283" s="41">
        <v>6.0164000000000002E-2</v>
      </c>
      <c r="N283" s="41">
        <v>2.5800000000002512E-2</v>
      </c>
      <c r="O283" s="10">
        <v>617280.04159100004</v>
      </c>
      <c r="P283" s="10">
        <v>106.75</v>
      </c>
      <c r="Q283" s="10">
        <v>658.94644432299992</v>
      </c>
      <c r="R283" s="41">
        <v>2.192268604847961E-3</v>
      </c>
      <c r="S283" s="41">
        <v>9.0766628316592073E-4</v>
      </c>
      <c r="T283" s="41">
        <f>Q283/'סכום נכסי הקרן'!$C$42</f>
        <v>1.382568800264465E-4</v>
      </c>
    </row>
    <row r="284" spans="2:20" ht="15" x14ac:dyDescent="0.25">
      <c r="B284" s="11" t="s">
        <v>926</v>
      </c>
      <c r="C284" s="3" t="s">
        <v>927</v>
      </c>
      <c r="D284" s="3" t="s">
        <v>135</v>
      </c>
      <c r="E284" s="3"/>
      <c r="F284" s="3" t="s">
        <v>928</v>
      </c>
      <c r="G284" s="3" t="s">
        <v>445</v>
      </c>
      <c r="H284" s="3" t="s">
        <v>89</v>
      </c>
      <c r="I284" s="3" t="s">
        <v>703</v>
      </c>
      <c r="J284" s="3"/>
      <c r="K284" s="10">
        <v>1.830000000000034</v>
      </c>
      <c r="L284" s="3" t="s">
        <v>74</v>
      </c>
      <c r="M284" s="41">
        <v>6.8000000000000005E-2</v>
      </c>
      <c r="N284" s="41">
        <v>2.9800000000015453E-2</v>
      </c>
      <c r="O284" s="10">
        <v>647450.714912</v>
      </c>
      <c r="P284" s="10">
        <v>107.61</v>
      </c>
      <c r="Q284" s="10">
        <v>696.72171433300002</v>
      </c>
      <c r="R284" s="41">
        <v>7.244284858146665E-3</v>
      </c>
      <c r="S284" s="41">
        <v>9.5969985770139401E-4</v>
      </c>
      <c r="T284" s="41">
        <f>Q284/'סכום נכסי הקרן'!$C$42</f>
        <v>1.4618270012720596E-4</v>
      </c>
    </row>
    <row r="285" spans="2:20" ht="15" x14ac:dyDescent="0.25">
      <c r="B285" s="11" t="s">
        <v>929</v>
      </c>
      <c r="C285" s="3" t="s">
        <v>930</v>
      </c>
      <c r="D285" s="3" t="s">
        <v>135</v>
      </c>
      <c r="E285" s="3"/>
      <c r="F285" s="3" t="s">
        <v>720</v>
      </c>
      <c r="G285" s="3" t="s">
        <v>721</v>
      </c>
      <c r="H285" s="3" t="s">
        <v>89</v>
      </c>
      <c r="I285" s="3" t="s">
        <v>703</v>
      </c>
      <c r="J285" s="3"/>
      <c r="K285" s="10">
        <v>5.9999999998966221E-2</v>
      </c>
      <c r="L285" s="3" t="s">
        <v>74</v>
      </c>
      <c r="M285" s="41">
        <v>7.1900000000000006E-2</v>
      </c>
      <c r="N285" s="41">
        <v>5.9000000000274189E-3</v>
      </c>
      <c r="O285" s="10">
        <v>162093.70166699999</v>
      </c>
      <c r="P285" s="10">
        <v>103.56</v>
      </c>
      <c r="Q285" s="10">
        <v>167.864237519</v>
      </c>
      <c r="R285" s="41">
        <v>1.5452071851303538E-3</v>
      </c>
      <c r="S285" s="41">
        <v>2.3122472221834536E-4</v>
      </c>
      <c r="T285" s="41">
        <f>Q285/'סכום נכסי הקרן'!$C$42</f>
        <v>3.5220443098740057E-5</v>
      </c>
    </row>
    <row r="286" spans="2:20" ht="15" x14ac:dyDescent="0.25">
      <c r="B286" s="11" t="s">
        <v>931</v>
      </c>
      <c r="C286" s="3" t="s">
        <v>932</v>
      </c>
      <c r="D286" s="3" t="s">
        <v>135</v>
      </c>
      <c r="E286" s="3"/>
      <c r="F286" s="3" t="s">
        <v>724</v>
      </c>
      <c r="G286" s="3" t="s">
        <v>316</v>
      </c>
      <c r="H286" s="3" t="s">
        <v>89</v>
      </c>
      <c r="I286" s="3" t="s">
        <v>703</v>
      </c>
      <c r="J286" s="3"/>
      <c r="K286" s="10">
        <v>1.8199999992889022</v>
      </c>
      <c r="L286" s="3" t="s">
        <v>74</v>
      </c>
      <c r="M286" s="41">
        <v>5.45E-2</v>
      </c>
      <c r="N286" s="41">
        <v>3.7700000005549808E-2</v>
      </c>
      <c r="O286" s="10">
        <v>648.27403600000002</v>
      </c>
      <c r="P286" s="10">
        <v>103.23</v>
      </c>
      <c r="Q286" s="10">
        <v>0.66921315100000001</v>
      </c>
      <c r="R286" s="41">
        <v>3.1067291967084506E-6</v>
      </c>
      <c r="S286" s="41">
        <v>9.2180816612188919E-7</v>
      </c>
      <c r="T286" s="41">
        <f>Q286/'סכום נכסי הקרן'!$C$42</f>
        <v>1.4041098958350928E-7</v>
      </c>
    </row>
    <row r="287" spans="2:20" ht="15" x14ac:dyDescent="0.25">
      <c r="B287" s="11" t="s">
        <v>933</v>
      </c>
      <c r="C287" s="3" t="s">
        <v>934</v>
      </c>
      <c r="D287" s="3" t="s">
        <v>135</v>
      </c>
      <c r="E287" s="3"/>
      <c r="F287" s="3" t="s">
        <v>935</v>
      </c>
      <c r="G287" s="3" t="s">
        <v>299</v>
      </c>
      <c r="H287" s="3" t="s">
        <v>89</v>
      </c>
      <c r="I287" s="3" t="s">
        <v>703</v>
      </c>
      <c r="J287" s="3"/>
      <c r="K287" s="10">
        <v>5.7599999999961886</v>
      </c>
      <c r="L287" s="3" t="s">
        <v>74</v>
      </c>
      <c r="M287" s="41">
        <v>0.01</v>
      </c>
      <c r="N287" s="41">
        <v>8.3599999999972668E-2</v>
      </c>
      <c r="O287" s="10">
        <v>309913.91155399999</v>
      </c>
      <c r="P287" s="10">
        <v>66.489999999999995</v>
      </c>
      <c r="Q287" s="10">
        <v>206.061759698</v>
      </c>
      <c r="R287" s="41">
        <v>1.8042902311530289E-3</v>
      </c>
      <c r="S287" s="41">
        <v>2.8383992832660697E-4</v>
      </c>
      <c r="T287" s="41">
        <f>Q287/'סכום נכסי הקרן'!$C$42</f>
        <v>4.3234858058722565E-5</v>
      </c>
    </row>
    <row r="288" spans="2:20" ht="15" x14ac:dyDescent="0.25">
      <c r="B288" s="11" t="s">
        <v>936</v>
      </c>
      <c r="C288" s="3" t="s">
        <v>937</v>
      </c>
      <c r="D288" s="3" t="s">
        <v>135</v>
      </c>
      <c r="E288" s="3"/>
      <c r="F288" s="3" t="s">
        <v>938</v>
      </c>
      <c r="G288" s="3" t="s">
        <v>364</v>
      </c>
      <c r="H288" s="3" t="s">
        <v>89</v>
      </c>
      <c r="I288" s="3" t="s">
        <v>703</v>
      </c>
      <c r="J288" s="3"/>
      <c r="K288" s="10">
        <v>5.5899336143673795</v>
      </c>
      <c r="L288" s="3" t="s">
        <v>74</v>
      </c>
      <c r="M288" s="41">
        <v>3.4518E-2</v>
      </c>
      <c r="N288" s="41">
        <v>0.34780006383444806</v>
      </c>
      <c r="O288" s="10">
        <v>4.7136000000000004E-2</v>
      </c>
      <c r="P288" s="10">
        <v>25.21</v>
      </c>
      <c r="Q288" s="10">
        <v>1.2296999999999999E-5</v>
      </c>
      <c r="R288" s="41">
        <v>8.0737601295320541E-11</v>
      </c>
      <c r="S288" s="41">
        <v>1.6938512044872935E-11</v>
      </c>
      <c r="T288" s="41">
        <f>Q288/'סכום נכסי הקרן'!$C$42</f>
        <v>2.5800956486409719E-12</v>
      </c>
    </row>
    <row r="289" spans="2:20" ht="15" x14ac:dyDescent="0.25">
      <c r="B289" s="11" t="s">
        <v>939</v>
      </c>
      <c r="C289" s="3" t="s">
        <v>940</v>
      </c>
      <c r="D289" s="3" t="s">
        <v>135</v>
      </c>
      <c r="E289" s="3"/>
      <c r="F289" s="3" t="s">
        <v>941</v>
      </c>
      <c r="G289" s="3" t="s">
        <v>721</v>
      </c>
      <c r="H289" s="3" t="s">
        <v>89</v>
      </c>
      <c r="I289" s="3" t="s">
        <v>703</v>
      </c>
      <c r="J289" s="3"/>
      <c r="K289" s="10">
        <v>5.3199999999999363</v>
      </c>
      <c r="L289" s="3" t="s">
        <v>74</v>
      </c>
      <c r="M289" s="41">
        <v>1.67E-2</v>
      </c>
      <c r="N289" s="41">
        <v>6.6500000000003293E-2</v>
      </c>
      <c r="O289" s="10">
        <v>1195447.3804549999</v>
      </c>
      <c r="P289" s="10">
        <v>102.4</v>
      </c>
      <c r="Q289" s="10">
        <v>1224.1381175850001</v>
      </c>
      <c r="R289" s="41">
        <v>1.9356744563195146E-3</v>
      </c>
      <c r="S289" s="41">
        <v>1.6861899853054898E-3</v>
      </c>
      <c r="T289" s="41">
        <f>Q289/'סכום נכסי הקרן'!$C$42</f>
        <v>2.5684259823669262E-4</v>
      </c>
    </row>
    <row r="290" spans="2:20" x14ac:dyDescent="0.2">
      <c r="B290" s="44"/>
      <c r="C290" s="45"/>
      <c r="D290" s="45"/>
      <c r="E290" s="45"/>
      <c r="F290" s="45"/>
      <c r="G290" s="45"/>
      <c r="H290" s="45"/>
      <c r="I290" s="45"/>
      <c r="J290" s="45"/>
      <c r="K290" s="14"/>
      <c r="L290" s="45"/>
      <c r="M290" s="14"/>
      <c r="N290" s="14"/>
      <c r="O290" s="14"/>
      <c r="P290" s="14"/>
      <c r="Q290" s="14"/>
      <c r="R290" s="14"/>
      <c r="S290" s="14"/>
      <c r="T290" s="14"/>
    </row>
    <row r="291" spans="2:20" ht="15" x14ac:dyDescent="0.25">
      <c r="B291" s="9" t="s">
        <v>246</v>
      </c>
      <c r="C291" s="37"/>
      <c r="D291" s="37"/>
      <c r="E291" s="37"/>
      <c r="F291" s="37"/>
      <c r="G291" s="37"/>
      <c r="H291" s="37"/>
      <c r="I291" s="37"/>
      <c r="J291" s="37"/>
      <c r="K291" s="10">
        <v>2.2400000000000002</v>
      </c>
      <c r="L291" s="37"/>
      <c r="M291" s="41"/>
      <c r="N291" s="41">
        <v>-1.0000000000000002E-2</v>
      </c>
      <c r="O291" s="10"/>
      <c r="P291" s="10"/>
      <c r="Q291" s="10">
        <v>1046.0719999999999</v>
      </c>
      <c r="R291" s="41"/>
      <c r="S291" s="41">
        <v>1.440912675596025E-3</v>
      </c>
      <c r="T291" s="41">
        <f>Q291/'סכום נכסי הקרן'!$C$42</f>
        <v>2.1948164717940625E-4</v>
      </c>
    </row>
    <row r="292" spans="2:20" ht="15" x14ac:dyDescent="0.25">
      <c r="B292" s="11" t="s">
        <v>942</v>
      </c>
      <c r="C292" s="3" t="s">
        <v>943</v>
      </c>
      <c r="D292" s="3" t="s">
        <v>135</v>
      </c>
      <c r="E292" s="3"/>
      <c r="F292" s="3" t="s">
        <v>819</v>
      </c>
      <c r="G292" s="3" t="s">
        <v>599</v>
      </c>
      <c r="H292" s="3" t="s">
        <v>220</v>
      </c>
      <c r="I292" s="3" t="s">
        <v>73</v>
      </c>
      <c r="J292" s="3"/>
      <c r="K292" s="10">
        <v>2.2400000000000002</v>
      </c>
      <c r="L292" s="3" t="s">
        <v>74</v>
      </c>
      <c r="M292" s="41">
        <v>2.7400000000000001E-2</v>
      </c>
      <c r="N292" s="41">
        <v>-1.0000000000000002E-2</v>
      </c>
      <c r="O292" s="10">
        <v>916000</v>
      </c>
      <c r="P292" s="10">
        <v>114.2</v>
      </c>
      <c r="Q292" s="10">
        <v>1046.0719999999999</v>
      </c>
      <c r="R292" s="41">
        <v>7.3280000000000003E-3</v>
      </c>
      <c r="S292" s="41">
        <v>1.440912675596025E-3</v>
      </c>
      <c r="T292" s="41">
        <f>Q292/'סכום נכסי הקרן'!$C$42</f>
        <v>2.1948164717940625E-4</v>
      </c>
    </row>
    <row r="293" spans="2:20" x14ac:dyDescent="0.2">
      <c r="B293" s="44"/>
      <c r="C293" s="45"/>
      <c r="D293" s="45"/>
      <c r="E293" s="45"/>
      <c r="F293" s="45"/>
      <c r="G293" s="45"/>
      <c r="H293" s="45"/>
      <c r="I293" s="45"/>
      <c r="J293" s="45"/>
      <c r="K293" s="14"/>
      <c r="L293" s="45"/>
      <c r="M293" s="14"/>
      <c r="N293" s="14"/>
      <c r="O293" s="14"/>
      <c r="P293" s="14"/>
      <c r="Q293" s="14"/>
      <c r="R293" s="14"/>
      <c r="S293" s="14"/>
      <c r="T293" s="14"/>
    </row>
    <row r="294" spans="2:20" ht="15" x14ac:dyDescent="0.25">
      <c r="B294" s="9" t="s">
        <v>944</v>
      </c>
      <c r="C294" s="37"/>
      <c r="D294" s="37"/>
      <c r="E294" s="37"/>
      <c r="F294" s="37"/>
      <c r="G294" s="37"/>
      <c r="H294" s="37"/>
      <c r="I294" s="37"/>
      <c r="J294" s="37"/>
      <c r="K294" s="10">
        <v>0</v>
      </c>
      <c r="L294" s="37"/>
      <c r="M294" s="41"/>
      <c r="N294" s="41">
        <v>0</v>
      </c>
      <c r="O294" s="10"/>
      <c r="P294" s="10"/>
      <c r="Q294" s="10">
        <v>0</v>
      </c>
      <c r="R294" s="41"/>
      <c r="S294" s="41">
        <v>0</v>
      </c>
      <c r="T294" s="41">
        <f>Q294/'סכום נכסי הקרן'!$C$42</f>
        <v>0</v>
      </c>
    </row>
    <row r="295" spans="2:20" ht="15" x14ac:dyDescent="0.25">
      <c r="B295" s="11"/>
      <c r="C295" s="3"/>
      <c r="D295" s="3" t="s">
        <v>88</v>
      </c>
      <c r="E295" s="3" t="s">
        <v>88</v>
      </c>
      <c r="F295" s="3" t="s">
        <v>88</v>
      </c>
      <c r="G295" s="3" t="s">
        <v>88</v>
      </c>
      <c r="H295" s="3"/>
      <c r="I295" s="3"/>
      <c r="J295" s="3" t="s">
        <v>88</v>
      </c>
      <c r="K295" s="10">
        <v>0</v>
      </c>
      <c r="L295" s="3" t="s">
        <v>88</v>
      </c>
      <c r="M295" s="41">
        <v>0</v>
      </c>
      <c r="N295" s="41">
        <v>0</v>
      </c>
      <c r="O295" s="10">
        <v>0</v>
      </c>
      <c r="P295" s="10">
        <v>0</v>
      </c>
      <c r="Q295" s="10">
        <v>0</v>
      </c>
      <c r="R295" s="41">
        <v>0</v>
      </c>
      <c r="S295" s="41">
        <v>0</v>
      </c>
      <c r="T295" s="41">
        <f>Q295/'סכום נכסי הקרן'!$C$42</f>
        <v>0</v>
      </c>
    </row>
    <row r="296" spans="2:20" x14ac:dyDescent="0.2">
      <c r="B296" s="44"/>
      <c r="C296" s="45"/>
      <c r="D296" s="45"/>
      <c r="E296" s="45"/>
      <c r="F296" s="45"/>
      <c r="G296" s="45"/>
      <c r="H296" s="45"/>
      <c r="I296" s="45"/>
      <c r="J296" s="45"/>
      <c r="K296" s="14"/>
      <c r="L296" s="45"/>
      <c r="M296" s="14"/>
      <c r="N296" s="14"/>
      <c r="O296" s="14"/>
      <c r="P296" s="14"/>
      <c r="Q296" s="14"/>
      <c r="R296" s="14"/>
      <c r="S296" s="14"/>
      <c r="T296" s="14"/>
    </row>
    <row r="297" spans="2:20" ht="15" x14ac:dyDescent="0.25">
      <c r="B297" s="15" t="s">
        <v>109</v>
      </c>
      <c r="C297" s="37"/>
      <c r="D297" s="37"/>
      <c r="E297" s="37"/>
      <c r="F297" s="37"/>
      <c r="G297" s="37"/>
      <c r="H297" s="37"/>
      <c r="I297" s="37"/>
      <c r="J297" s="37"/>
      <c r="K297" s="10">
        <v>5.6481257031569259</v>
      </c>
      <c r="L297" s="37"/>
      <c r="M297" s="41"/>
      <c r="N297" s="41">
        <v>3.859841727146731E-2</v>
      </c>
      <c r="O297" s="10"/>
      <c r="P297" s="10"/>
      <c r="Q297" s="10">
        <v>308221.04989852395</v>
      </c>
      <c r="R297" s="41"/>
      <c r="S297" s="41">
        <v>0.42455932066272506</v>
      </c>
      <c r="T297" s="41">
        <f>Q297/'סכום נכסי הקרן'!$C$42</f>
        <v>6.4669414463912625E-2</v>
      </c>
    </row>
    <row r="298" spans="2:20" ht="15" x14ac:dyDescent="0.25">
      <c r="B298" s="9" t="s">
        <v>247</v>
      </c>
      <c r="C298" s="37"/>
      <c r="D298" s="37"/>
      <c r="E298" s="37"/>
      <c r="F298" s="37"/>
      <c r="G298" s="37"/>
      <c r="H298" s="37"/>
      <c r="I298" s="37"/>
      <c r="J298" s="37"/>
      <c r="K298" s="10">
        <v>7.6554456130063899</v>
      </c>
      <c r="L298" s="37"/>
      <c r="M298" s="41"/>
      <c r="N298" s="41">
        <v>4.9549558635077644E-2</v>
      </c>
      <c r="O298" s="10"/>
      <c r="P298" s="10"/>
      <c r="Q298" s="10">
        <v>19506.71069</v>
      </c>
      <c r="R298" s="41"/>
      <c r="S298" s="41">
        <v>2.6869533543011845E-2</v>
      </c>
      <c r="T298" s="41">
        <f>Q298/'סכום נכסי הקרן'!$C$42</f>
        <v>4.0928014451140386E-3</v>
      </c>
    </row>
    <row r="299" spans="2:20" ht="15" x14ac:dyDescent="0.25">
      <c r="B299" s="11" t="s">
        <v>945</v>
      </c>
      <c r="C299" s="3" t="s">
        <v>946</v>
      </c>
      <c r="D299" s="3" t="s">
        <v>219</v>
      </c>
      <c r="E299" s="3" t="s">
        <v>947</v>
      </c>
      <c r="F299" s="3"/>
      <c r="G299" s="3" t="s">
        <v>948</v>
      </c>
      <c r="H299" s="3" t="s">
        <v>86</v>
      </c>
      <c r="I299" s="3" t="s">
        <v>73</v>
      </c>
      <c r="J299" s="3"/>
      <c r="K299" s="10">
        <v>3.64</v>
      </c>
      <c r="L299" s="3" t="s">
        <v>49</v>
      </c>
      <c r="M299" s="41">
        <v>4.4349999999999994E-2</v>
      </c>
      <c r="N299" s="41">
        <v>3.78E-2</v>
      </c>
      <c r="O299" s="10">
        <v>525581</v>
      </c>
      <c r="P299" s="10">
        <v>102.38</v>
      </c>
      <c r="Q299" s="10">
        <v>2068.9553799999999</v>
      </c>
      <c r="R299" s="41">
        <v>1.3139525000000001E-3</v>
      </c>
      <c r="S299" s="41">
        <v>2.8498841688570109E-3</v>
      </c>
      <c r="T299" s="41">
        <f>Q299/'סכום נכסי הקרן'!$C$42</f>
        <v>4.3409797293407563E-4</v>
      </c>
    </row>
    <row r="300" spans="2:20" ht="15" x14ac:dyDescent="0.25">
      <c r="B300" s="11" t="s">
        <v>949</v>
      </c>
      <c r="C300" s="3" t="s">
        <v>950</v>
      </c>
      <c r="D300" s="3" t="s">
        <v>219</v>
      </c>
      <c r="E300" s="3" t="s">
        <v>947</v>
      </c>
      <c r="F300" s="3"/>
      <c r="G300" s="3" t="s">
        <v>948</v>
      </c>
      <c r="H300" s="3" t="s">
        <v>86</v>
      </c>
      <c r="I300" s="3" t="s">
        <v>73</v>
      </c>
      <c r="J300" s="3"/>
      <c r="K300" s="10">
        <v>5.85</v>
      </c>
      <c r="L300" s="3" t="s">
        <v>49</v>
      </c>
      <c r="M300" s="41">
        <v>5.0819999999999997E-2</v>
      </c>
      <c r="N300" s="41">
        <v>4.6699999999999992E-2</v>
      </c>
      <c r="O300" s="10">
        <v>732127</v>
      </c>
      <c r="P300" s="10">
        <v>102.40300000000001</v>
      </c>
      <c r="Q300" s="10">
        <v>2882.6734500000002</v>
      </c>
      <c r="R300" s="41">
        <v>1.8303174999999999E-3</v>
      </c>
      <c r="S300" s="41">
        <v>3.9707407460567966E-3</v>
      </c>
      <c r="T300" s="41">
        <f>Q300/'סכום נכסי הקרן'!$C$42</f>
        <v>6.0482826907358369E-4</v>
      </c>
    </row>
    <row r="301" spans="2:20" ht="15" x14ac:dyDescent="0.25">
      <c r="B301" s="11" t="s">
        <v>951</v>
      </c>
      <c r="C301" s="3" t="s">
        <v>952</v>
      </c>
      <c r="D301" s="3" t="s">
        <v>219</v>
      </c>
      <c r="E301" s="3" t="s">
        <v>947</v>
      </c>
      <c r="F301" s="3"/>
      <c r="G301" s="3" t="s">
        <v>948</v>
      </c>
      <c r="H301" s="3" t="s">
        <v>86</v>
      </c>
      <c r="I301" s="3" t="s">
        <v>73</v>
      </c>
      <c r="J301" s="3"/>
      <c r="K301" s="10">
        <v>7.07</v>
      </c>
      <c r="L301" s="3" t="s">
        <v>49</v>
      </c>
      <c r="M301" s="41">
        <v>5.4120000000000001E-2</v>
      </c>
      <c r="N301" s="41">
        <v>5.2199999999999996E-2</v>
      </c>
      <c r="O301" s="10">
        <v>89323</v>
      </c>
      <c r="P301" s="10">
        <v>101.345</v>
      </c>
      <c r="Q301" s="10">
        <v>348.06630000000001</v>
      </c>
      <c r="R301" s="41">
        <v>2.2330749999999999E-4</v>
      </c>
      <c r="S301" s="41">
        <v>4.7944419085666076E-4</v>
      </c>
      <c r="T301" s="41">
        <f>Q301/'סכום נכסי הקרן'!$C$42</f>
        <v>7.302954753749395E-5</v>
      </c>
    </row>
    <row r="302" spans="2:20" ht="15" x14ac:dyDescent="0.25">
      <c r="B302" s="11" t="s">
        <v>958</v>
      </c>
      <c r="C302" s="3" t="s">
        <v>959</v>
      </c>
      <c r="D302" s="3" t="s">
        <v>219</v>
      </c>
      <c r="E302" s="3" t="s">
        <v>947</v>
      </c>
      <c r="F302" s="3"/>
      <c r="G302" s="3" t="s">
        <v>960</v>
      </c>
      <c r="H302" s="3" t="s">
        <v>661</v>
      </c>
      <c r="I302" s="3" t="s">
        <v>221</v>
      </c>
      <c r="J302" s="3"/>
      <c r="K302" s="10">
        <v>8.11</v>
      </c>
      <c r="L302" s="3" t="s">
        <v>49</v>
      </c>
      <c r="M302" s="41">
        <v>3.15E-2</v>
      </c>
      <c r="N302" s="41">
        <v>4.1199999999999994E-2</v>
      </c>
      <c r="O302" s="10">
        <v>831270</v>
      </c>
      <c r="P302" s="10">
        <v>93.667299999999997</v>
      </c>
      <c r="Q302" s="10">
        <v>2993.8236900000002</v>
      </c>
      <c r="R302" s="41">
        <v>2.3750571428571429E-4</v>
      </c>
      <c r="S302" s="41">
        <v>4.1238447290632627E-3</v>
      </c>
      <c r="T302" s="41">
        <f>Q302/'סכום נכסי הקרן'!$C$42</f>
        <v>6.2814926204499133E-4</v>
      </c>
    </row>
    <row r="303" spans="2:20" ht="15" x14ac:dyDescent="0.25">
      <c r="B303" s="11" t="s">
        <v>961</v>
      </c>
      <c r="C303" s="3" t="s">
        <v>962</v>
      </c>
      <c r="D303" s="3" t="s">
        <v>963</v>
      </c>
      <c r="E303" s="3" t="s">
        <v>947</v>
      </c>
      <c r="F303" s="3"/>
      <c r="G303" s="3" t="s">
        <v>948</v>
      </c>
      <c r="H303" s="3" t="s">
        <v>665</v>
      </c>
      <c r="I303" s="3" t="s">
        <v>224</v>
      </c>
      <c r="J303" s="3"/>
      <c r="K303" s="10">
        <v>14.389999999999999</v>
      </c>
      <c r="L303" s="3" t="s">
        <v>49</v>
      </c>
      <c r="M303" s="41">
        <v>8.1000000000000003E-2</v>
      </c>
      <c r="N303" s="41">
        <v>7.2700000000000001E-2</v>
      </c>
      <c r="O303" s="10">
        <v>792212</v>
      </c>
      <c r="P303" s="10">
        <v>113.69</v>
      </c>
      <c r="Q303" s="10">
        <v>3463.0600899999999</v>
      </c>
      <c r="R303" s="41">
        <v>6.3376959999999994E-3</v>
      </c>
      <c r="S303" s="41">
        <v>4.7701947667385339E-3</v>
      </c>
      <c r="T303" s="41">
        <f>Q303/'סכום נכסי הקרן'!$C$42</f>
        <v>7.2660211996350432E-4</v>
      </c>
    </row>
    <row r="304" spans="2:20" ht="15" x14ac:dyDescent="0.25">
      <c r="B304" s="11" t="s">
        <v>964</v>
      </c>
      <c r="C304" s="3" t="s">
        <v>965</v>
      </c>
      <c r="D304" s="3" t="s">
        <v>219</v>
      </c>
      <c r="E304" s="3" t="s">
        <v>947</v>
      </c>
      <c r="F304" s="3"/>
      <c r="G304" s="3" t="s">
        <v>960</v>
      </c>
      <c r="H304" s="3" t="s">
        <v>665</v>
      </c>
      <c r="I304" s="3" t="s">
        <v>224</v>
      </c>
      <c r="J304" s="3"/>
      <c r="K304" s="10">
        <v>6.5600000000000005</v>
      </c>
      <c r="L304" s="3" t="s">
        <v>49</v>
      </c>
      <c r="M304" s="41">
        <v>4.4999999999999998E-2</v>
      </c>
      <c r="N304" s="41">
        <v>4.7300000000000009E-2</v>
      </c>
      <c r="O304" s="10">
        <v>1969229</v>
      </c>
      <c r="P304" s="10">
        <v>98.82</v>
      </c>
      <c r="Q304" s="10">
        <v>7482.33961</v>
      </c>
      <c r="R304" s="41">
        <v>2.4615362499999997E-3</v>
      </c>
      <c r="S304" s="41">
        <v>1.0306554412280627E-2</v>
      </c>
      <c r="T304" s="41">
        <f>Q304/'סכום נכסי הקרן'!$C$42</f>
        <v>1.5699074464841007E-3</v>
      </c>
    </row>
    <row r="305" spans="2:20" ht="15" x14ac:dyDescent="0.25">
      <c r="B305" s="11" t="s">
        <v>966</v>
      </c>
      <c r="C305" s="3" t="s">
        <v>967</v>
      </c>
      <c r="D305" s="3" t="s">
        <v>963</v>
      </c>
      <c r="E305" s="3" t="s">
        <v>947</v>
      </c>
      <c r="F305" s="3"/>
      <c r="G305" s="3" t="s">
        <v>948</v>
      </c>
      <c r="H305" s="3" t="s">
        <v>665</v>
      </c>
      <c r="I305" s="3" t="s">
        <v>224</v>
      </c>
      <c r="J305" s="3"/>
      <c r="K305" s="10">
        <v>0.05</v>
      </c>
      <c r="L305" s="3" t="s">
        <v>49</v>
      </c>
      <c r="M305" s="41">
        <v>1.6500000000000001E-2</v>
      </c>
      <c r="N305" s="41">
        <v>2.6499999999999999E-2</v>
      </c>
      <c r="O305" s="10">
        <v>68596</v>
      </c>
      <c r="P305" s="10">
        <v>101.532</v>
      </c>
      <c r="Q305" s="10">
        <v>267.79217</v>
      </c>
      <c r="R305" s="41">
        <v>2.7438400000000002E-4</v>
      </c>
      <c r="S305" s="41">
        <v>3.6887052915895427E-4</v>
      </c>
      <c r="T305" s="41">
        <f>Q305/'סכום נכסי הקרן'!$C$42</f>
        <v>5.6186827076288804E-5</v>
      </c>
    </row>
    <row r="306" spans="2:20" x14ac:dyDescent="0.2">
      <c r="B306" s="44"/>
      <c r="C306" s="45"/>
      <c r="D306" s="45"/>
      <c r="E306" s="45"/>
      <c r="F306" s="45"/>
      <c r="G306" s="45"/>
      <c r="H306" s="45"/>
      <c r="I306" s="45"/>
      <c r="J306" s="45"/>
      <c r="K306" s="14"/>
      <c r="L306" s="45"/>
      <c r="M306" s="14"/>
      <c r="N306" s="14"/>
      <c r="O306" s="14"/>
      <c r="P306" s="14"/>
      <c r="Q306" s="14"/>
      <c r="R306" s="14"/>
      <c r="S306" s="14"/>
      <c r="T306" s="14"/>
    </row>
    <row r="307" spans="2:20" ht="15" x14ac:dyDescent="0.25">
      <c r="B307" s="9" t="s">
        <v>248</v>
      </c>
      <c r="C307" s="37"/>
      <c r="D307" s="37"/>
      <c r="E307" s="37"/>
      <c r="F307" s="37"/>
      <c r="G307" s="37"/>
      <c r="H307" s="37"/>
      <c r="I307" s="37"/>
      <c r="J307" s="37"/>
      <c r="K307" s="10">
        <v>5.5109307022800369</v>
      </c>
      <c r="L307" s="37"/>
      <c r="M307" s="41"/>
      <c r="N307" s="41">
        <v>3.7849935755585713E-2</v>
      </c>
      <c r="O307" s="10"/>
      <c r="P307" s="10"/>
      <c r="Q307" s="10">
        <v>288714.33920852398</v>
      </c>
      <c r="R307" s="41"/>
      <c r="S307" s="41">
        <v>0.39768978711971326</v>
      </c>
      <c r="T307" s="41">
        <f>Q307/'סכום נכסי הקרן'!$C$42</f>
        <v>6.0576613018798589E-2</v>
      </c>
    </row>
    <row r="308" spans="2:20" ht="15" x14ac:dyDescent="0.25">
      <c r="B308" s="11" t="s">
        <v>968</v>
      </c>
      <c r="C308" s="3" t="s">
        <v>969</v>
      </c>
      <c r="D308" s="3" t="s">
        <v>219</v>
      </c>
      <c r="E308" s="3" t="s">
        <v>947</v>
      </c>
      <c r="F308" s="3"/>
      <c r="G308" s="3" t="s">
        <v>970</v>
      </c>
      <c r="H308" s="3" t="s">
        <v>72</v>
      </c>
      <c r="I308" s="3" t="s">
        <v>221</v>
      </c>
      <c r="J308" s="3"/>
      <c r="K308" s="10">
        <v>0.8799999999999556</v>
      </c>
      <c r="L308" s="3" t="s">
        <v>58</v>
      </c>
      <c r="M308" s="41">
        <v>0.105</v>
      </c>
      <c r="N308" s="41">
        <v>0.10320000000000093</v>
      </c>
      <c r="O308" s="10">
        <v>2739644.7164719999</v>
      </c>
      <c r="P308" s="10">
        <v>100.37690000000001</v>
      </c>
      <c r="Q308" s="10">
        <v>3251.2901811010001</v>
      </c>
      <c r="R308" s="41">
        <v>9.8725935728720729E-4</v>
      </c>
      <c r="S308" s="41">
        <v>4.4784921439339999E-3</v>
      </c>
      <c r="T308" s="41">
        <f>Q308/'סכום נכסי הקרן'!$C$42</f>
        <v>6.8216960630461149E-4</v>
      </c>
    </row>
    <row r="309" spans="2:20" ht="15" x14ac:dyDescent="0.25">
      <c r="B309" s="11" t="s">
        <v>971</v>
      </c>
      <c r="C309" s="3" t="s">
        <v>972</v>
      </c>
      <c r="D309" s="3" t="s">
        <v>219</v>
      </c>
      <c r="E309" s="3" t="s">
        <v>947</v>
      </c>
      <c r="F309" s="3"/>
      <c r="G309" s="3" t="s">
        <v>973</v>
      </c>
      <c r="H309" s="3" t="s">
        <v>220</v>
      </c>
      <c r="I309" s="3" t="s">
        <v>221</v>
      </c>
      <c r="J309" s="3"/>
      <c r="K309" s="10">
        <v>6.7999999999999057</v>
      </c>
      <c r="L309" s="3" t="s">
        <v>49</v>
      </c>
      <c r="M309" s="41">
        <v>3.6000000000000004E-2</v>
      </c>
      <c r="N309" s="41">
        <v>3.700000000000038E-2</v>
      </c>
      <c r="O309" s="10">
        <v>1604897.3770689999</v>
      </c>
      <c r="P309" s="10">
        <v>99.611999999999995</v>
      </c>
      <c r="Q309" s="10">
        <v>6146.887592819</v>
      </c>
      <c r="R309" s="41">
        <v>7.185793414119353E-4</v>
      </c>
      <c r="S309" s="41">
        <v>8.4670350109331254E-3</v>
      </c>
      <c r="T309" s="41">
        <f>Q309/'סכום נכסי הקרן'!$C$42</f>
        <v>1.2897095170299651E-3</v>
      </c>
    </row>
    <row r="310" spans="2:20" ht="15" x14ac:dyDescent="0.25">
      <c r="B310" s="11" t="s">
        <v>974</v>
      </c>
      <c r="C310" s="3" t="s">
        <v>975</v>
      </c>
      <c r="D310" s="3" t="s">
        <v>219</v>
      </c>
      <c r="E310" s="3" t="s">
        <v>947</v>
      </c>
      <c r="F310" s="3"/>
      <c r="G310" s="3" t="s">
        <v>976</v>
      </c>
      <c r="H310" s="3" t="s">
        <v>220</v>
      </c>
      <c r="I310" s="3" t="s">
        <v>224</v>
      </c>
      <c r="J310" s="3"/>
      <c r="K310" s="10">
        <v>3.7900000000001275</v>
      </c>
      <c r="L310" s="3" t="s">
        <v>47</v>
      </c>
      <c r="M310" s="41">
        <v>2.75E-2</v>
      </c>
      <c r="N310" s="41">
        <v>1.5100000000001288E-2</v>
      </c>
      <c r="O310" s="10">
        <v>1412471.394327</v>
      </c>
      <c r="P310" s="10">
        <v>107.35299999999999</v>
      </c>
      <c r="Q310" s="10">
        <v>6131.7366238130007</v>
      </c>
      <c r="R310" s="41">
        <v>2.3541189905450003E-3</v>
      </c>
      <c r="S310" s="41">
        <v>8.4461652971005146E-3</v>
      </c>
      <c r="T310" s="41">
        <f>Q310/'סכום נכסי הקרן'!$C$42</f>
        <v>1.2865306157365543E-3</v>
      </c>
    </row>
    <row r="311" spans="2:20" ht="15" x14ac:dyDescent="0.25">
      <c r="B311" s="11" t="s">
        <v>977</v>
      </c>
      <c r="C311" s="3" t="s">
        <v>978</v>
      </c>
      <c r="D311" s="3" t="s">
        <v>219</v>
      </c>
      <c r="E311" s="3" t="s">
        <v>947</v>
      </c>
      <c r="F311" s="3"/>
      <c r="G311" s="3" t="s">
        <v>973</v>
      </c>
      <c r="H311" s="3" t="s">
        <v>530</v>
      </c>
      <c r="I311" s="3" t="s">
        <v>224</v>
      </c>
      <c r="J311" s="3"/>
      <c r="K311" s="10">
        <v>2.2300000000001177</v>
      </c>
      <c r="L311" s="3" t="s">
        <v>49</v>
      </c>
      <c r="M311" s="41">
        <v>3.3750000000000002E-2</v>
      </c>
      <c r="N311" s="41">
        <v>2.2899999999999938E-2</v>
      </c>
      <c r="O311" s="10">
        <v>605697.16374300001</v>
      </c>
      <c r="P311" s="10">
        <v>102.9688</v>
      </c>
      <c r="Q311" s="10">
        <v>2398.0449794719998</v>
      </c>
      <c r="R311" s="41">
        <v>3.0284858187149997E-4</v>
      </c>
      <c r="S311" s="41">
        <v>3.3031888890732324E-3</v>
      </c>
      <c r="T311" s="41">
        <f>Q311/'סכום נכסי הקרן'!$C$42</f>
        <v>5.0314592313418192E-4</v>
      </c>
    </row>
    <row r="312" spans="2:20" ht="15" x14ac:dyDescent="0.25">
      <c r="B312" s="11" t="s">
        <v>979</v>
      </c>
      <c r="C312" s="3" t="s">
        <v>980</v>
      </c>
      <c r="D312" s="3" t="s">
        <v>219</v>
      </c>
      <c r="E312" s="3" t="s">
        <v>947</v>
      </c>
      <c r="F312" s="3"/>
      <c r="G312" s="3" t="s">
        <v>973</v>
      </c>
      <c r="H312" s="3" t="s">
        <v>530</v>
      </c>
      <c r="I312" s="3" t="s">
        <v>224</v>
      </c>
      <c r="J312" s="3"/>
      <c r="K312" s="10">
        <v>6.8400000000000558</v>
      </c>
      <c r="L312" s="3" t="s">
        <v>49</v>
      </c>
      <c r="M312" s="41">
        <v>3.7999999999999999E-2</v>
      </c>
      <c r="N312" s="41">
        <v>3.600000000000194E-2</v>
      </c>
      <c r="O312" s="10">
        <v>162915.27530399998</v>
      </c>
      <c r="P312" s="10">
        <v>102.8212</v>
      </c>
      <c r="Q312" s="10">
        <v>644.08163014100001</v>
      </c>
      <c r="R312" s="41">
        <v>1.8101697255999997E-4</v>
      </c>
      <c r="S312" s="41">
        <v>8.8719073351424939E-4</v>
      </c>
      <c r="T312" s="41">
        <f>Q312/'סכום נכסי הקרן'!$C$42</f>
        <v>1.351380183212473E-4</v>
      </c>
    </row>
    <row r="313" spans="2:20" ht="15" x14ac:dyDescent="0.25">
      <c r="B313" s="11" t="s">
        <v>981</v>
      </c>
      <c r="C313" s="3" t="s">
        <v>982</v>
      </c>
      <c r="D313" s="3" t="s">
        <v>219</v>
      </c>
      <c r="E313" s="3" t="s">
        <v>947</v>
      </c>
      <c r="F313" s="3"/>
      <c r="G313" s="3" t="s">
        <v>983</v>
      </c>
      <c r="H313" s="3" t="s">
        <v>530</v>
      </c>
      <c r="I313" s="3" t="s">
        <v>221</v>
      </c>
      <c r="J313" s="3"/>
      <c r="K313" s="10">
        <v>4.7399999999998119</v>
      </c>
      <c r="L313" s="3" t="s">
        <v>54</v>
      </c>
      <c r="M313" s="41">
        <v>6.6250000000000003E-2</v>
      </c>
      <c r="N313" s="41">
        <v>4.3200000000002729E-2</v>
      </c>
      <c r="O313" s="10">
        <v>585524.77605799993</v>
      </c>
      <c r="P313" s="10">
        <v>113.0454</v>
      </c>
      <c r="Q313" s="10">
        <v>3127.6518839220003</v>
      </c>
      <c r="R313" s="41">
        <v>1.3011661690177775E-3</v>
      </c>
      <c r="S313" s="41">
        <v>4.3081864770254802E-3</v>
      </c>
      <c r="T313" s="41">
        <f>Q313/'סכום נכסי הקרן'!$C$42</f>
        <v>6.562284310133277E-4</v>
      </c>
    </row>
    <row r="314" spans="2:20" ht="15" x14ac:dyDescent="0.25">
      <c r="B314" s="11" t="s">
        <v>984</v>
      </c>
      <c r="C314" s="3" t="s">
        <v>985</v>
      </c>
      <c r="D314" s="3" t="s">
        <v>219</v>
      </c>
      <c r="E314" s="3" t="s">
        <v>947</v>
      </c>
      <c r="F314" s="3"/>
      <c r="G314" s="3" t="s">
        <v>973</v>
      </c>
      <c r="H314" s="3" t="s">
        <v>229</v>
      </c>
      <c r="I314" s="3" t="s">
        <v>221</v>
      </c>
      <c r="J314" s="3"/>
      <c r="K314" s="10">
        <v>7.119999999999969</v>
      </c>
      <c r="L314" s="3" t="s">
        <v>49</v>
      </c>
      <c r="M314" s="41">
        <v>4.1250000000000002E-2</v>
      </c>
      <c r="N314" s="41">
        <v>3.9300000000000501E-2</v>
      </c>
      <c r="O314" s="10">
        <v>328256.08820700005</v>
      </c>
      <c r="P314" s="10">
        <v>101.392</v>
      </c>
      <c r="Q314" s="10">
        <v>1279.7137128900001</v>
      </c>
      <c r="R314" s="41">
        <v>6.565121764140001E-4</v>
      </c>
      <c r="S314" s="41">
        <v>1.7627426315179582E-3</v>
      </c>
      <c r="T314" s="41">
        <f>Q314/'סכום נכסי הקרן'!$C$42</f>
        <v>2.6850319444853796E-4</v>
      </c>
    </row>
    <row r="315" spans="2:20" ht="15" x14ac:dyDescent="0.25">
      <c r="B315" s="11" t="s">
        <v>986</v>
      </c>
      <c r="C315" s="3" t="s">
        <v>987</v>
      </c>
      <c r="D315" s="3" t="s">
        <v>219</v>
      </c>
      <c r="E315" s="3" t="s">
        <v>947</v>
      </c>
      <c r="F315" s="3"/>
      <c r="G315" s="3" t="s">
        <v>948</v>
      </c>
      <c r="H315" s="3" t="s">
        <v>229</v>
      </c>
      <c r="I315" s="3" t="s">
        <v>224</v>
      </c>
      <c r="J315" s="3"/>
      <c r="K315" s="10">
        <v>4.7300000000000226</v>
      </c>
      <c r="L315" s="3" t="s">
        <v>47</v>
      </c>
      <c r="M315" s="41">
        <v>3.875E-2</v>
      </c>
      <c r="N315" s="41">
        <v>2.6999999999998685E-2</v>
      </c>
      <c r="O315" s="10">
        <v>1119789.8575520001</v>
      </c>
      <c r="P315" s="10">
        <v>108.16930000000001</v>
      </c>
      <c r="Q315" s="10">
        <v>4898.1296596040002</v>
      </c>
      <c r="R315" s="41">
        <v>6.3987991860114284E-4</v>
      </c>
      <c r="S315" s="41">
        <v>6.746932441778623E-3</v>
      </c>
      <c r="T315" s="41">
        <f>Q315/'סכום נכסי הקרן'!$C$42</f>
        <v>1.0277013109883358E-3</v>
      </c>
    </row>
    <row r="316" spans="2:20" ht="15" x14ac:dyDescent="0.25">
      <c r="B316" s="11" t="s">
        <v>988</v>
      </c>
      <c r="C316" s="3" t="s">
        <v>989</v>
      </c>
      <c r="D316" s="3" t="s">
        <v>219</v>
      </c>
      <c r="E316" s="3" t="s">
        <v>947</v>
      </c>
      <c r="F316" s="3"/>
      <c r="G316" s="3" t="s">
        <v>970</v>
      </c>
      <c r="H316" s="3" t="s">
        <v>229</v>
      </c>
      <c r="I316" s="3" t="s">
        <v>224</v>
      </c>
      <c r="J316" s="3"/>
      <c r="K316" s="10">
        <v>8.2999999999999226</v>
      </c>
      <c r="L316" s="3" t="s">
        <v>49</v>
      </c>
      <c r="M316" s="41">
        <v>4.2999999999999997E-2</v>
      </c>
      <c r="N316" s="41">
        <v>3.9699999999999132E-2</v>
      </c>
      <c r="O316" s="10">
        <v>2188643.4255539998</v>
      </c>
      <c r="P316" s="10">
        <v>104.6602</v>
      </c>
      <c r="Q316" s="10">
        <v>8807.5072352119987</v>
      </c>
      <c r="R316" s="41">
        <v>8.7545737022159996E-4</v>
      </c>
      <c r="S316" s="41">
        <v>1.2131907570053181E-2</v>
      </c>
      <c r="T316" s="41">
        <f>Q316/'סכום נכסי הקרן'!$C$42</f>
        <v>1.8479475557407787E-3</v>
      </c>
    </row>
    <row r="317" spans="2:20" ht="15" x14ac:dyDescent="0.25">
      <c r="B317" s="11" t="s">
        <v>990</v>
      </c>
      <c r="C317" s="3" t="s">
        <v>991</v>
      </c>
      <c r="D317" s="3" t="s">
        <v>219</v>
      </c>
      <c r="E317" s="3" t="s">
        <v>947</v>
      </c>
      <c r="F317" s="3"/>
      <c r="G317" s="3" t="s">
        <v>983</v>
      </c>
      <c r="H317" s="3" t="s">
        <v>641</v>
      </c>
      <c r="I317" s="3" t="s">
        <v>224</v>
      </c>
      <c r="J317" s="3"/>
      <c r="K317" s="10">
        <v>6.8200000000000891</v>
      </c>
      <c r="L317" s="3" t="s">
        <v>54</v>
      </c>
      <c r="M317" s="41">
        <v>5.4530000000000002E-2</v>
      </c>
      <c r="N317" s="41">
        <v>5.1000000000000177E-2</v>
      </c>
      <c r="O317" s="10">
        <v>995683.18380899995</v>
      </c>
      <c r="P317" s="10">
        <v>106.9599</v>
      </c>
      <c r="Q317" s="10">
        <v>5032.2497093170005</v>
      </c>
      <c r="R317" s="41">
        <v>1.3753954951258762E-3</v>
      </c>
      <c r="S317" s="41">
        <v>6.9316762067231311E-3</v>
      </c>
      <c r="T317" s="41">
        <f>Q317/'סכום נכסי הקרן'!$C$42</f>
        <v>1.0558417156935503E-3</v>
      </c>
    </row>
    <row r="318" spans="2:20" ht="15" x14ac:dyDescent="0.25">
      <c r="B318" s="11" t="s">
        <v>992</v>
      </c>
      <c r="C318" s="3" t="s">
        <v>993</v>
      </c>
      <c r="D318" s="3" t="s">
        <v>963</v>
      </c>
      <c r="E318" s="3" t="s">
        <v>947</v>
      </c>
      <c r="F318" s="3"/>
      <c r="G318" s="3" t="s">
        <v>970</v>
      </c>
      <c r="H318" s="3" t="s">
        <v>641</v>
      </c>
      <c r="I318" s="3" t="s">
        <v>224</v>
      </c>
      <c r="J318" s="3"/>
      <c r="K318" s="10">
        <v>8.1100000000001184</v>
      </c>
      <c r="L318" s="3" t="s">
        <v>49</v>
      </c>
      <c r="M318" s="41">
        <v>4.1250000000000002E-2</v>
      </c>
      <c r="N318" s="41">
        <v>3.8600000000000585E-2</v>
      </c>
      <c r="O318" s="10">
        <v>1541833.3995309998</v>
      </c>
      <c r="P318" s="10">
        <v>102.27889999999999</v>
      </c>
      <c r="Q318" s="10">
        <v>6063.4490942069997</v>
      </c>
      <c r="R318" s="41">
        <v>7.7091669976549996E-4</v>
      </c>
      <c r="S318" s="41">
        <v>8.352102587273251E-3</v>
      </c>
      <c r="T318" s="41">
        <f>Q318/'סכום נכסי הקרן'!$C$42</f>
        <v>1.2722028644156723E-3</v>
      </c>
    </row>
    <row r="319" spans="2:20" ht="15" x14ac:dyDescent="0.25">
      <c r="B319" s="11" t="s">
        <v>994</v>
      </c>
      <c r="C319" s="3" t="s">
        <v>995</v>
      </c>
      <c r="D319" s="3" t="s">
        <v>963</v>
      </c>
      <c r="E319" s="3" t="s">
        <v>947</v>
      </c>
      <c r="F319" s="3"/>
      <c r="G319" s="3" t="s">
        <v>970</v>
      </c>
      <c r="H319" s="3" t="s">
        <v>641</v>
      </c>
      <c r="I319" s="3" t="s">
        <v>224</v>
      </c>
      <c r="J319" s="3"/>
      <c r="K319" s="10">
        <v>8.520000000000028</v>
      </c>
      <c r="L319" s="3" t="s">
        <v>49</v>
      </c>
      <c r="M319" s="41">
        <v>4.2500000000000003E-2</v>
      </c>
      <c r="N319" s="41">
        <v>3.9099999999999753E-2</v>
      </c>
      <c r="O319" s="10">
        <v>494405.41364099999</v>
      </c>
      <c r="P319" s="10">
        <v>103.95269999999999</v>
      </c>
      <c r="Q319" s="10">
        <v>1976.1290947489999</v>
      </c>
      <c r="R319" s="41">
        <v>3.2960360909399999E-4</v>
      </c>
      <c r="S319" s="41">
        <v>2.7220205313190035E-3</v>
      </c>
      <c r="T319" s="41">
        <f>Q319/'סכום נכסי הקרן'!$C$42</f>
        <v>4.1462162141292329E-4</v>
      </c>
    </row>
    <row r="320" spans="2:20" ht="15" x14ac:dyDescent="0.25">
      <c r="B320" s="11" t="s">
        <v>996</v>
      </c>
      <c r="C320" s="3" t="s">
        <v>997</v>
      </c>
      <c r="D320" s="3" t="s">
        <v>219</v>
      </c>
      <c r="E320" s="3" t="s">
        <v>947</v>
      </c>
      <c r="F320" s="3"/>
      <c r="G320" s="3" t="s">
        <v>998</v>
      </c>
      <c r="H320" s="3" t="s">
        <v>641</v>
      </c>
      <c r="I320" s="3" t="s">
        <v>224</v>
      </c>
      <c r="J320" s="3"/>
      <c r="K320" s="10">
        <v>5.7699999999999108</v>
      </c>
      <c r="L320" s="3" t="s">
        <v>49</v>
      </c>
      <c r="M320" s="41">
        <v>4.8750000000000002E-2</v>
      </c>
      <c r="N320" s="41">
        <v>3.4499999999999524E-2</v>
      </c>
      <c r="O320" s="10">
        <v>965323.53821200004</v>
      </c>
      <c r="P320" s="10">
        <v>110.43210000000001</v>
      </c>
      <c r="Q320" s="10">
        <v>4098.8749545519995</v>
      </c>
      <c r="R320" s="41">
        <v>1.9306470764240001E-3</v>
      </c>
      <c r="S320" s="41">
        <v>5.6459984376764291E-3</v>
      </c>
      <c r="T320" s="41">
        <f>Q320/'סכום נכסי הקרן'!$C$42</f>
        <v>8.6000564646361512E-4</v>
      </c>
    </row>
    <row r="321" spans="2:20" ht="15" x14ac:dyDescent="0.25">
      <c r="B321" s="11" t="s">
        <v>999</v>
      </c>
      <c r="C321" s="3" t="s">
        <v>1000</v>
      </c>
      <c r="D321" s="3" t="s">
        <v>963</v>
      </c>
      <c r="E321" s="3" t="s">
        <v>947</v>
      </c>
      <c r="F321" s="3"/>
      <c r="G321" s="3" t="s">
        <v>998</v>
      </c>
      <c r="H321" s="3" t="s">
        <v>641</v>
      </c>
      <c r="I321" s="3" t="s">
        <v>224</v>
      </c>
      <c r="J321" s="3"/>
      <c r="K321" s="10">
        <v>3.2899999999995408</v>
      </c>
      <c r="L321" s="3" t="s">
        <v>49</v>
      </c>
      <c r="M321" s="41">
        <v>5.5E-2</v>
      </c>
      <c r="N321" s="41">
        <v>2.6400000000000652E-2</v>
      </c>
      <c r="O321" s="10">
        <v>817163.61662800005</v>
      </c>
      <c r="P321" s="10">
        <v>111.7011</v>
      </c>
      <c r="Q321" s="10">
        <v>3509.640581911</v>
      </c>
      <c r="R321" s="41">
        <v>1.6343272332560003E-3</v>
      </c>
      <c r="S321" s="41">
        <v>4.8343571009087042E-3</v>
      </c>
      <c r="T321" s="41">
        <f>Q321/'סכום נכסי הקרן'!$C$42</f>
        <v>7.3637540812249657E-4</v>
      </c>
    </row>
    <row r="322" spans="2:20" ht="15" x14ac:dyDescent="0.25">
      <c r="B322" s="11" t="s">
        <v>1001</v>
      </c>
      <c r="C322" s="3" t="s">
        <v>1002</v>
      </c>
      <c r="D322" s="3" t="s">
        <v>219</v>
      </c>
      <c r="E322" s="3" t="s">
        <v>947</v>
      </c>
      <c r="F322" s="3"/>
      <c r="G322" s="3" t="s">
        <v>998</v>
      </c>
      <c r="H322" s="3" t="s">
        <v>641</v>
      </c>
      <c r="I322" s="3" t="s">
        <v>221</v>
      </c>
      <c r="J322" s="3"/>
      <c r="K322" s="10">
        <v>7.240000000000034</v>
      </c>
      <c r="L322" s="3" t="s">
        <v>49</v>
      </c>
      <c r="M322" s="41">
        <v>4.4000000000000004E-2</v>
      </c>
      <c r="N322" s="41">
        <v>3.620000000000017E-2</v>
      </c>
      <c r="O322" s="10">
        <v>1527684.4302129999</v>
      </c>
      <c r="P322" s="10">
        <v>107.495</v>
      </c>
      <c r="Q322" s="10">
        <v>6314.1989342960005</v>
      </c>
      <c r="R322" s="41">
        <v>1.6995288954151076E-3</v>
      </c>
      <c r="S322" s="41">
        <v>8.6974981460760069E-3</v>
      </c>
      <c r="T322" s="41">
        <f>Q322/'סכום נכסי הקרן'!$C$42</f>
        <v>1.3248139542189619E-3</v>
      </c>
    </row>
    <row r="323" spans="2:20" ht="15" x14ac:dyDescent="0.25">
      <c r="B323" s="11" t="s">
        <v>1003</v>
      </c>
      <c r="C323" s="3" t="s">
        <v>1004</v>
      </c>
      <c r="D323" s="3" t="s">
        <v>219</v>
      </c>
      <c r="E323" s="3" t="s">
        <v>947</v>
      </c>
      <c r="F323" s="3"/>
      <c r="G323" s="3" t="s">
        <v>970</v>
      </c>
      <c r="H323" s="3" t="s">
        <v>641</v>
      </c>
      <c r="I323" s="3" t="s">
        <v>224</v>
      </c>
      <c r="J323" s="3"/>
      <c r="K323" s="10">
        <v>7.09999999999983</v>
      </c>
      <c r="L323" s="3" t="s">
        <v>49</v>
      </c>
      <c r="M323" s="41">
        <v>0.04</v>
      </c>
      <c r="N323" s="41">
        <v>3.6600000000002186E-2</v>
      </c>
      <c r="O323" s="10">
        <v>592235.43007700006</v>
      </c>
      <c r="P323" s="10">
        <v>104.2024</v>
      </c>
      <c r="Q323" s="10">
        <v>2372.8409919119999</v>
      </c>
      <c r="R323" s="41">
        <v>1.9741181002566667E-4</v>
      </c>
      <c r="S323" s="41">
        <v>3.2684716371529361E-3</v>
      </c>
      <c r="T323" s="41">
        <f>Q323/'סכום נכסי הקרן'!$C$42</f>
        <v>4.9785774726755132E-4</v>
      </c>
    </row>
    <row r="324" spans="2:20" ht="15" x14ac:dyDescent="0.25">
      <c r="B324" s="11" t="s">
        <v>1005</v>
      </c>
      <c r="C324" s="3" t="s">
        <v>1006</v>
      </c>
      <c r="D324" s="3" t="s">
        <v>963</v>
      </c>
      <c r="E324" s="3" t="s">
        <v>947</v>
      </c>
      <c r="F324" s="3"/>
      <c r="G324" s="3" t="s">
        <v>970</v>
      </c>
      <c r="H324" s="3" t="s">
        <v>641</v>
      </c>
      <c r="I324" s="3" t="s">
        <v>224</v>
      </c>
      <c r="J324" s="3"/>
      <c r="K324" s="10">
        <v>0.13999999997406562</v>
      </c>
      <c r="L324" s="3" t="s">
        <v>48</v>
      </c>
      <c r="M324" s="41">
        <v>4.6999999999999993E-3</v>
      </c>
      <c r="N324" s="41">
        <v>0</v>
      </c>
      <c r="O324" s="10">
        <v>4446.818929</v>
      </c>
      <c r="P324" s="10">
        <v>100.235</v>
      </c>
      <c r="Q324" s="10">
        <v>12.376944315999999</v>
      </c>
      <c r="R324" s="41">
        <v>8.8936378580000015E-6</v>
      </c>
      <c r="S324" s="41">
        <v>1.7048631404024365E-5</v>
      </c>
      <c r="T324" s="41">
        <f>Q324/'סכום נכסי הקרן'!$C$42</f>
        <v>2.5968691691618451E-6</v>
      </c>
    </row>
    <row r="325" spans="2:20" ht="15" x14ac:dyDescent="0.25">
      <c r="B325" s="11" t="s">
        <v>1007</v>
      </c>
      <c r="C325" s="3" t="s">
        <v>1008</v>
      </c>
      <c r="D325" s="3" t="s">
        <v>219</v>
      </c>
      <c r="E325" s="3" t="s">
        <v>947</v>
      </c>
      <c r="F325" s="3"/>
      <c r="G325" s="3" t="s">
        <v>973</v>
      </c>
      <c r="H325" s="3" t="s">
        <v>641</v>
      </c>
      <c r="I325" s="3" t="s">
        <v>221</v>
      </c>
      <c r="J325" s="3"/>
      <c r="K325" s="10">
        <v>9.0300000000000562</v>
      </c>
      <c r="L325" s="3" t="s">
        <v>47</v>
      </c>
      <c r="M325" s="41">
        <v>1.8000000000000002E-2</v>
      </c>
      <c r="N325" s="41">
        <v>2.1300000000000263E-2</v>
      </c>
      <c r="O325" s="10">
        <v>1614599.527459</v>
      </c>
      <c r="P325" s="10">
        <v>98.463300000000004</v>
      </c>
      <c r="Q325" s="10">
        <v>6428.7856033950002</v>
      </c>
      <c r="R325" s="41">
        <v>1.6145995274590001E-3</v>
      </c>
      <c r="S325" s="41">
        <v>8.8553356409703122E-3</v>
      </c>
      <c r="T325" s="41">
        <f>Q325/'סכום נכסי הקרן'!$C$42</f>
        <v>1.3488559617276705E-3</v>
      </c>
    </row>
    <row r="326" spans="2:20" ht="15" x14ac:dyDescent="0.25">
      <c r="B326" s="11" t="s">
        <v>1009</v>
      </c>
      <c r="C326" s="3" t="s">
        <v>1010</v>
      </c>
      <c r="D326" s="3" t="s">
        <v>1011</v>
      </c>
      <c r="E326" s="3" t="s">
        <v>947</v>
      </c>
      <c r="F326" s="3"/>
      <c r="G326" s="3" t="s">
        <v>983</v>
      </c>
      <c r="H326" s="3" t="s">
        <v>641</v>
      </c>
      <c r="I326" s="3" t="s">
        <v>221</v>
      </c>
      <c r="J326" s="3"/>
      <c r="K326" s="10">
        <v>0.22999999999995241</v>
      </c>
      <c r="L326" s="3" t="s">
        <v>49</v>
      </c>
      <c r="M326" s="41">
        <v>7.7499999999999999E-2</v>
      </c>
      <c r="N326" s="41">
        <v>-9.9999999999971292E-3</v>
      </c>
      <c r="O326" s="10">
        <v>825855.12635100004</v>
      </c>
      <c r="P326" s="10">
        <v>102.5647</v>
      </c>
      <c r="Q326" s="10">
        <v>3256.852600578</v>
      </c>
      <c r="R326" s="41">
        <v>1.5015547751836362E-3</v>
      </c>
      <c r="S326" s="41">
        <v>4.4861541028922659E-3</v>
      </c>
      <c r="T326" s="41">
        <f>Q326/'סכום נכסי הקרן'!$C$42</f>
        <v>6.8333668561570558E-4</v>
      </c>
    </row>
    <row r="327" spans="2:20" ht="15" x14ac:dyDescent="0.25">
      <c r="B327" s="11" t="s">
        <v>1012</v>
      </c>
      <c r="C327" s="3" t="s">
        <v>1013</v>
      </c>
      <c r="D327" s="3" t="s">
        <v>219</v>
      </c>
      <c r="E327" s="3" t="s">
        <v>947</v>
      </c>
      <c r="F327" s="3"/>
      <c r="G327" s="3" t="s">
        <v>970</v>
      </c>
      <c r="H327" s="3" t="s">
        <v>641</v>
      </c>
      <c r="I327" s="3" t="s">
        <v>224</v>
      </c>
      <c r="J327" s="3"/>
      <c r="K327" s="10">
        <v>7.0099999999998861</v>
      </c>
      <c r="L327" s="3" t="s">
        <v>49</v>
      </c>
      <c r="M327" s="41">
        <v>4.3749999999999997E-2</v>
      </c>
      <c r="N327" s="41">
        <v>3.9900000000000491E-2</v>
      </c>
      <c r="O327" s="10">
        <v>757171.98671300011</v>
      </c>
      <c r="P327" s="10">
        <v>104.5073</v>
      </c>
      <c r="Q327" s="10">
        <v>3042.5486604309999</v>
      </c>
      <c r="R327" s="41">
        <v>5.0478132447533347E-4</v>
      </c>
      <c r="S327" s="41">
        <v>4.1909609768091818E-3</v>
      </c>
      <c r="T327" s="41">
        <f>Q327/'סכום נכסי הקרן'!$C$42</f>
        <v>6.3837249406818253E-4</v>
      </c>
    </row>
    <row r="328" spans="2:20" ht="15" x14ac:dyDescent="0.25">
      <c r="B328" s="11" t="s">
        <v>1014</v>
      </c>
      <c r="C328" s="3" t="s">
        <v>1015</v>
      </c>
      <c r="D328" s="3" t="s">
        <v>219</v>
      </c>
      <c r="E328" s="3" t="s">
        <v>947</v>
      </c>
      <c r="F328" s="3"/>
      <c r="G328" s="3" t="s">
        <v>983</v>
      </c>
      <c r="H328" s="3" t="s">
        <v>641</v>
      </c>
      <c r="I328" s="3" t="s">
        <v>224</v>
      </c>
      <c r="J328" s="3"/>
      <c r="K328" s="10">
        <v>6.8399999999999936</v>
      </c>
      <c r="L328" s="3" t="s">
        <v>47</v>
      </c>
      <c r="M328" s="41">
        <v>4.3749999999999997E-2</v>
      </c>
      <c r="N328" s="41">
        <v>3.9599999999997818E-2</v>
      </c>
      <c r="O328" s="10">
        <v>634682.33803500002</v>
      </c>
      <c r="P328" s="10">
        <v>105.2323</v>
      </c>
      <c r="Q328" s="10">
        <v>2700.8169410360001</v>
      </c>
      <c r="R328" s="41">
        <v>8.4624311738000003E-4</v>
      </c>
      <c r="S328" s="41">
        <v>3.7202423588464802E-3</v>
      </c>
      <c r="T328" s="41">
        <f>Q328/'סכום נכסי הקרן'!$C$42</f>
        <v>5.6667203686613032E-4</v>
      </c>
    </row>
    <row r="329" spans="2:20" ht="15" x14ac:dyDescent="0.25">
      <c r="B329" s="11" t="s">
        <v>1016</v>
      </c>
      <c r="C329" s="3" t="s">
        <v>1017</v>
      </c>
      <c r="D329" s="3" t="s">
        <v>219</v>
      </c>
      <c r="E329" s="3" t="s">
        <v>947</v>
      </c>
      <c r="F329" s="3"/>
      <c r="G329" s="3" t="s">
        <v>983</v>
      </c>
      <c r="H329" s="3" t="s">
        <v>641</v>
      </c>
      <c r="I329" s="3" t="s">
        <v>224</v>
      </c>
      <c r="J329" s="3"/>
      <c r="K329" s="10">
        <v>0.28000000000015657</v>
      </c>
      <c r="L329" s="3" t="s">
        <v>47</v>
      </c>
      <c r="M329" s="41">
        <v>5.849E-2</v>
      </c>
      <c r="N329" s="41">
        <v>1.9299999999996192E-2</v>
      </c>
      <c r="O329" s="10">
        <v>373694.49253500003</v>
      </c>
      <c r="P329" s="10">
        <v>105.23350000000001</v>
      </c>
      <c r="Q329" s="10">
        <v>1590.2310033879999</v>
      </c>
      <c r="R329" s="41">
        <v>5.3384927505000011E-4</v>
      </c>
      <c r="S329" s="41">
        <v>2.1904649105487528E-3</v>
      </c>
      <c r="T329" s="41">
        <f>Q329/'סכום נכסי הקרן'!$C$42</f>
        <v>3.3365439474468124E-4</v>
      </c>
    </row>
    <row r="330" spans="2:20" ht="15" x14ac:dyDescent="0.25">
      <c r="B330" s="11" t="s">
        <v>1018</v>
      </c>
      <c r="C330" s="3" t="s">
        <v>1019</v>
      </c>
      <c r="D330" s="3" t="s">
        <v>219</v>
      </c>
      <c r="E330" s="3" t="s">
        <v>947</v>
      </c>
      <c r="F330" s="3"/>
      <c r="G330" s="3" t="s">
        <v>983</v>
      </c>
      <c r="H330" s="3" t="s">
        <v>641</v>
      </c>
      <c r="I330" s="3" t="s">
        <v>224</v>
      </c>
      <c r="J330" s="3"/>
      <c r="K330" s="10">
        <v>6.5299999999999212</v>
      </c>
      <c r="L330" s="3" t="s">
        <v>49</v>
      </c>
      <c r="M330" s="41">
        <v>5.7500000000000002E-2</v>
      </c>
      <c r="N330" s="41">
        <v>5.6499999999999273E-2</v>
      </c>
      <c r="O330" s="10">
        <v>1010640.6656609999</v>
      </c>
      <c r="P330" s="10">
        <v>102.7323</v>
      </c>
      <c r="Q330" s="10">
        <v>3992.0862271269998</v>
      </c>
      <c r="R330" s="41">
        <v>1.4437723795157143E-3</v>
      </c>
      <c r="S330" s="41">
        <v>5.4989022234985807E-3</v>
      </c>
      <c r="T330" s="41">
        <f>Q330/'סכום נכסי הקרן'!$C$42</f>
        <v>8.3759976446368437E-4</v>
      </c>
    </row>
    <row r="331" spans="2:20" ht="15" x14ac:dyDescent="0.25">
      <c r="B331" s="11" t="s">
        <v>1020</v>
      </c>
      <c r="C331" s="3" t="s">
        <v>1021</v>
      </c>
      <c r="D331" s="3" t="s">
        <v>219</v>
      </c>
      <c r="E331" s="3" t="s">
        <v>947</v>
      </c>
      <c r="F331" s="3"/>
      <c r="G331" s="3" t="s">
        <v>983</v>
      </c>
      <c r="H331" s="3" t="s">
        <v>641</v>
      </c>
      <c r="I331" s="3" t="s">
        <v>224</v>
      </c>
      <c r="J331" s="3"/>
      <c r="K331" s="10">
        <v>2.3900000000001214</v>
      </c>
      <c r="L331" s="3" t="s">
        <v>49</v>
      </c>
      <c r="M331" s="41">
        <v>6.3750000000000001E-2</v>
      </c>
      <c r="N331" s="41">
        <v>4.2999999999999851E-2</v>
      </c>
      <c r="O331" s="10">
        <v>1242602.9112430001</v>
      </c>
      <c r="P331" s="10">
        <v>107.18729999999999</v>
      </c>
      <c r="Q331" s="10">
        <v>5121.2032037019999</v>
      </c>
      <c r="R331" s="41">
        <v>1.6568038816573332E-3</v>
      </c>
      <c r="S331" s="41">
        <v>7.0542052655239648E-3</v>
      </c>
      <c r="T331" s="41">
        <f>Q331/'סכום נכסי הקרן'!$C$42</f>
        <v>1.0745054974121927E-3</v>
      </c>
    </row>
    <row r="332" spans="2:20" ht="15" x14ac:dyDescent="0.25">
      <c r="B332" s="11" t="s">
        <v>1022</v>
      </c>
      <c r="C332" s="3" t="s">
        <v>1023</v>
      </c>
      <c r="D332" s="3" t="s">
        <v>219</v>
      </c>
      <c r="E332" s="3" t="s">
        <v>947</v>
      </c>
      <c r="F332" s="3"/>
      <c r="G332" s="3" t="s">
        <v>1024</v>
      </c>
      <c r="H332" s="3" t="s">
        <v>641</v>
      </c>
      <c r="I332" s="3" t="s">
        <v>221</v>
      </c>
      <c r="J332" s="3"/>
      <c r="K332" s="10">
        <v>7.2800000000006921</v>
      </c>
      <c r="L332" s="3" t="s">
        <v>49</v>
      </c>
      <c r="M332" s="41">
        <v>4.1250000000000002E-2</v>
      </c>
      <c r="N332" s="41">
        <v>3.940000000000566E-2</v>
      </c>
      <c r="O332" s="10">
        <v>229213.302972</v>
      </c>
      <c r="P332" s="10">
        <v>102.852</v>
      </c>
      <c r="Q332" s="10">
        <v>906.46017581399997</v>
      </c>
      <c r="R332" s="41">
        <v>8.6495586027169802E-5</v>
      </c>
      <c r="S332" s="41">
        <v>1.2486042617079838E-3</v>
      </c>
      <c r="T332" s="41">
        <f>Q332/'סכום נכסי הקרן'!$C$42</f>
        <v>1.9018898554802241E-4</v>
      </c>
    </row>
    <row r="333" spans="2:20" ht="15" x14ac:dyDescent="0.25">
      <c r="B333" s="11" t="s">
        <v>1025</v>
      </c>
      <c r="C333" s="3" t="s">
        <v>1026</v>
      </c>
      <c r="D333" s="3" t="s">
        <v>219</v>
      </c>
      <c r="E333" s="3" t="s">
        <v>947</v>
      </c>
      <c r="F333" s="3"/>
      <c r="G333" s="3" t="s">
        <v>970</v>
      </c>
      <c r="H333" s="3" t="s">
        <v>641</v>
      </c>
      <c r="I333" s="3" t="s">
        <v>224</v>
      </c>
      <c r="J333" s="3"/>
      <c r="K333" s="10">
        <v>3.6000000000000139</v>
      </c>
      <c r="L333" s="3" t="s">
        <v>47</v>
      </c>
      <c r="M333" s="41">
        <v>4.7500000000000001E-2</v>
      </c>
      <c r="N333" s="41">
        <v>2.7699999999999007E-2</v>
      </c>
      <c r="O333" s="10">
        <v>1129047.326049</v>
      </c>
      <c r="P333" s="10">
        <v>111.74979999999999</v>
      </c>
      <c r="Q333" s="10">
        <v>5102.096853129</v>
      </c>
      <c r="R333" s="41">
        <v>5.6452366302449993E-4</v>
      </c>
      <c r="S333" s="41">
        <v>7.0278872083299887E-3</v>
      </c>
      <c r="T333" s="41">
        <f>Q333/'סכום נכסי הקרן'!$C$42</f>
        <v>1.0704966975443547E-3</v>
      </c>
    </row>
    <row r="334" spans="2:20" ht="15" x14ac:dyDescent="0.25">
      <c r="B334" s="11" t="s">
        <v>1027</v>
      </c>
      <c r="C334" s="3" t="s">
        <v>1028</v>
      </c>
      <c r="D334" s="3" t="s">
        <v>219</v>
      </c>
      <c r="E334" s="3" t="s">
        <v>947</v>
      </c>
      <c r="F334" s="3"/>
      <c r="G334" s="3" t="s">
        <v>983</v>
      </c>
      <c r="H334" s="3" t="s">
        <v>661</v>
      </c>
      <c r="I334" s="3" t="s">
        <v>224</v>
      </c>
      <c r="J334" s="3"/>
      <c r="K334" s="10">
        <v>7.5499999999998968</v>
      </c>
      <c r="L334" s="3" t="s">
        <v>47</v>
      </c>
      <c r="M334" s="41">
        <v>3.3750000000000002E-2</v>
      </c>
      <c r="N334" s="41">
        <v>3.5600000000000118E-2</v>
      </c>
      <c r="O334" s="10">
        <v>1212364.5425270002</v>
      </c>
      <c r="P334" s="10">
        <v>98.800399999999996</v>
      </c>
      <c r="Q334" s="10">
        <v>4843.7491677090002</v>
      </c>
      <c r="R334" s="41">
        <v>1.3470717139188889E-3</v>
      </c>
      <c r="S334" s="41">
        <v>6.6720259916713152E-3</v>
      </c>
      <c r="T334" s="41">
        <f>Q334/'סכום נכסי הקרן'!$C$42</f>
        <v>1.0162914654561536E-3</v>
      </c>
    </row>
    <row r="335" spans="2:20" ht="15" x14ac:dyDescent="0.25">
      <c r="B335" s="11" t="s">
        <v>1029</v>
      </c>
      <c r="C335" s="3" t="s">
        <v>1030</v>
      </c>
      <c r="D335" s="3" t="s">
        <v>219</v>
      </c>
      <c r="E335" s="3" t="s">
        <v>947</v>
      </c>
      <c r="F335" s="3"/>
      <c r="G335" s="3" t="s">
        <v>960</v>
      </c>
      <c r="H335" s="3" t="s">
        <v>661</v>
      </c>
      <c r="I335" s="3" t="s">
        <v>224</v>
      </c>
      <c r="J335" s="3"/>
      <c r="K335" s="10">
        <v>6.3499999999999748</v>
      </c>
      <c r="L335" s="3" t="s">
        <v>47</v>
      </c>
      <c r="M335" s="41">
        <v>3.7499999999999999E-2</v>
      </c>
      <c r="N335" s="41">
        <v>3.4299999999999588E-2</v>
      </c>
      <c r="O335" s="10">
        <v>1703859.3110509999</v>
      </c>
      <c r="P335" s="10">
        <v>103.9259</v>
      </c>
      <c r="Q335" s="10">
        <v>7160.5608458840006</v>
      </c>
      <c r="R335" s="41">
        <v>1.1359062073673333E-3</v>
      </c>
      <c r="S335" s="41">
        <v>9.8633200078109846E-3</v>
      </c>
      <c r="T335" s="41">
        <f>Q335/'סכום נכסי הקרן'!$C$42</f>
        <v>1.5023934195571463E-3</v>
      </c>
    </row>
    <row r="336" spans="2:20" ht="15" x14ac:dyDescent="0.25">
      <c r="B336" s="11" t="s">
        <v>1031</v>
      </c>
      <c r="C336" s="3" t="s">
        <v>1032</v>
      </c>
      <c r="D336" s="3" t="s">
        <v>219</v>
      </c>
      <c r="E336" s="3" t="s">
        <v>947</v>
      </c>
      <c r="F336" s="3"/>
      <c r="G336" s="3" t="s">
        <v>1033</v>
      </c>
      <c r="H336" s="3" t="s">
        <v>661</v>
      </c>
      <c r="I336" s="3" t="s">
        <v>221</v>
      </c>
      <c r="J336" s="3"/>
      <c r="K336" s="10">
        <v>7.2400000000000819</v>
      </c>
      <c r="L336" s="3" t="s">
        <v>49</v>
      </c>
      <c r="M336" s="41">
        <v>0.04</v>
      </c>
      <c r="N336" s="41">
        <v>3.7399999999999989E-2</v>
      </c>
      <c r="O336" s="10">
        <v>789552.91364000004</v>
      </c>
      <c r="P336" s="10">
        <v>103.7333</v>
      </c>
      <c r="Q336" s="10">
        <v>3149.1686419930002</v>
      </c>
      <c r="R336" s="41">
        <v>9.8694114205000009E-4</v>
      </c>
      <c r="S336" s="41">
        <v>4.3378247518691213E-3</v>
      </c>
      <c r="T336" s="41">
        <f>Q336/'סכום נכסי הקרן'!$C$42</f>
        <v>6.6074297064672182E-4</v>
      </c>
    </row>
    <row r="337" spans="2:20" ht="15" x14ac:dyDescent="0.25">
      <c r="B337" s="11" t="s">
        <v>1034</v>
      </c>
      <c r="C337" s="3" t="s">
        <v>1035</v>
      </c>
      <c r="D337" s="3" t="s">
        <v>219</v>
      </c>
      <c r="E337" s="3" t="s">
        <v>947</v>
      </c>
      <c r="F337" s="3"/>
      <c r="G337" s="3" t="s">
        <v>970</v>
      </c>
      <c r="H337" s="3" t="s">
        <v>661</v>
      </c>
      <c r="I337" s="3" t="s">
        <v>224</v>
      </c>
      <c r="J337" s="3"/>
      <c r="K337" s="10">
        <v>5.2399999999999123</v>
      </c>
      <c r="L337" s="3" t="s">
        <v>49</v>
      </c>
      <c r="M337" s="41">
        <v>6.5000000000000002E-2</v>
      </c>
      <c r="N337" s="41">
        <v>5.2799999999999375E-2</v>
      </c>
      <c r="O337" s="10">
        <v>1111704.7322270002</v>
      </c>
      <c r="P337" s="10">
        <v>109.2449</v>
      </c>
      <c r="Q337" s="10">
        <v>4669.6779050970008</v>
      </c>
      <c r="R337" s="41">
        <v>4.4468189289080003E-4</v>
      </c>
      <c r="S337" s="41">
        <v>6.4322513979964682E-3</v>
      </c>
      <c r="T337" s="41">
        <f>Q337/'סכום נכסי הקרן'!$C$42</f>
        <v>9.7976869508788005E-4</v>
      </c>
    </row>
    <row r="338" spans="2:20" ht="15" x14ac:dyDescent="0.25">
      <c r="B338" s="11" t="s">
        <v>1036</v>
      </c>
      <c r="C338" s="3" t="s">
        <v>1037</v>
      </c>
      <c r="D338" s="3" t="s">
        <v>219</v>
      </c>
      <c r="E338" s="3" t="s">
        <v>947</v>
      </c>
      <c r="F338" s="3"/>
      <c r="G338" s="3" t="s">
        <v>1038</v>
      </c>
      <c r="H338" s="3" t="s">
        <v>661</v>
      </c>
      <c r="I338" s="3" t="s">
        <v>221</v>
      </c>
      <c r="J338" s="3"/>
      <c r="K338" s="10">
        <v>5.600000000000227</v>
      </c>
      <c r="L338" s="3" t="s">
        <v>49</v>
      </c>
      <c r="M338" s="41">
        <v>3.2500000000000001E-2</v>
      </c>
      <c r="N338" s="41">
        <v>3.339999999999798E-2</v>
      </c>
      <c r="O338" s="10">
        <v>571618.36049699993</v>
      </c>
      <c r="P338" s="10">
        <v>100.1401</v>
      </c>
      <c r="Q338" s="10">
        <v>2200.9514494319997</v>
      </c>
      <c r="R338" s="41">
        <v>6.3513151166333338E-4</v>
      </c>
      <c r="S338" s="41">
        <v>3.0317022555407394E-3</v>
      </c>
      <c r="T338" s="41">
        <f>Q338/'סכום נכסי הקרן'!$C$42</f>
        <v>4.6179273461409632E-4</v>
      </c>
    </row>
    <row r="339" spans="2:20" ht="15" x14ac:dyDescent="0.25">
      <c r="B339" s="11" t="s">
        <v>1039</v>
      </c>
      <c r="C339" s="3" t="s">
        <v>1040</v>
      </c>
      <c r="D339" s="3" t="s">
        <v>219</v>
      </c>
      <c r="E339" s="3" t="s">
        <v>947</v>
      </c>
      <c r="F339" s="3"/>
      <c r="G339" s="3" t="s">
        <v>1038</v>
      </c>
      <c r="H339" s="3" t="s">
        <v>661</v>
      </c>
      <c r="I339" s="3" t="s">
        <v>221</v>
      </c>
      <c r="J339" s="3"/>
      <c r="K339" s="10">
        <v>7.1499999999998467</v>
      </c>
      <c r="L339" s="3" t="s">
        <v>49</v>
      </c>
      <c r="M339" s="41">
        <v>4.1500000000000002E-2</v>
      </c>
      <c r="N339" s="41">
        <v>3.7500000000001366E-2</v>
      </c>
      <c r="O339" s="10">
        <v>703810.15956599999</v>
      </c>
      <c r="P339" s="10">
        <v>103.5851</v>
      </c>
      <c r="Q339" s="10">
        <v>2803.169301982</v>
      </c>
      <c r="R339" s="41">
        <v>1.407620319132E-3</v>
      </c>
      <c r="S339" s="41">
        <v>3.8612276966284594E-3</v>
      </c>
      <c r="T339" s="41">
        <f>Q339/'סכום נכסי הקרן'!$C$42</f>
        <v>5.8814710241910295E-4</v>
      </c>
    </row>
    <row r="340" spans="2:20" ht="15" x14ac:dyDescent="0.25">
      <c r="B340" s="11" t="s">
        <v>1041</v>
      </c>
      <c r="C340" s="3" t="s">
        <v>1042</v>
      </c>
      <c r="D340" s="3" t="s">
        <v>219</v>
      </c>
      <c r="E340" s="3" t="s">
        <v>947</v>
      </c>
      <c r="F340" s="3"/>
      <c r="G340" s="3" t="s">
        <v>955</v>
      </c>
      <c r="H340" s="3" t="s">
        <v>661</v>
      </c>
      <c r="I340" s="3" t="s">
        <v>224</v>
      </c>
      <c r="J340" s="3"/>
      <c r="K340" s="10">
        <v>6.2999999999999572</v>
      </c>
      <c r="L340" s="3" t="s">
        <v>47</v>
      </c>
      <c r="M340" s="41">
        <v>3.875E-2</v>
      </c>
      <c r="N340" s="41">
        <v>2.9100000000000084E-2</v>
      </c>
      <c r="O340" s="10">
        <v>1325960.5533469999</v>
      </c>
      <c r="P340" s="10">
        <v>108.5181</v>
      </c>
      <c r="Q340" s="10">
        <v>5818.6512428300002</v>
      </c>
      <c r="R340" s="41">
        <v>1.3259605533470001E-3</v>
      </c>
      <c r="S340" s="41">
        <v>8.0149055998691415E-3</v>
      </c>
      <c r="T340" s="41">
        <f>Q340/'סכום נכסי הקרן'!$C$42</f>
        <v>1.2208405914113252E-3</v>
      </c>
    </row>
    <row r="341" spans="2:20" ht="15" x14ac:dyDescent="0.25">
      <c r="B341" s="11" t="s">
        <v>1043</v>
      </c>
      <c r="C341" s="3" t="s">
        <v>1044</v>
      </c>
      <c r="D341" s="3" t="s">
        <v>219</v>
      </c>
      <c r="E341" s="3" t="s">
        <v>947</v>
      </c>
      <c r="F341" s="3"/>
      <c r="G341" s="3" t="s">
        <v>960</v>
      </c>
      <c r="H341" s="3" t="s">
        <v>661</v>
      </c>
      <c r="I341" s="3" t="s">
        <v>221</v>
      </c>
      <c r="J341" s="3"/>
      <c r="K341" s="10">
        <v>7.2000000000000952</v>
      </c>
      <c r="L341" s="3" t="s">
        <v>49</v>
      </c>
      <c r="M341" s="41">
        <v>4.4999999999999998E-2</v>
      </c>
      <c r="N341" s="41">
        <v>4.0899999999998965E-2</v>
      </c>
      <c r="O341" s="10">
        <v>1247939.093958</v>
      </c>
      <c r="P341" s="10">
        <v>104.54049999999999</v>
      </c>
      <c r="Q341" s="10">
        <v>5016.193800127</v>
      </c>
      <c r="R341" s="41">
        <v>8.3195939597199993E-4</v>
      </c>
      <c r="S341" s="41">
        <v>6.9095599823426959E-3</v>
      </c>
      <c r="T341" s="41">
        <f>Q341/'סכום נכסי הקרן'!$C$42</f>
        <v>1.0524729443317472E-3</v>
      </c>
    </row>
    <row r="342" spans="2:20" ht="15" x14ac:dyDescent="0.25">
      <c r="B342" s="11" t="s">
        <v>1045</v>
      </c>
      <c r="C342" s="3" t="s">
        <v>1046</v>
      </c>
      <c r="D342" s="3" t="s">
        <v>219</v>
      </c>
      <c r="E342" s="3" t="s">
        <v>947</v>
      </c>
      <c r="F342" s="3"/>
      <c r="G342" s="3" t="s">
        <v>1047</v>
      </c>
      <c r="H342" s="3" t="s">
        <v>661</v>
      </c>
      <c r="I342" s="3" t="s">
        <v>221</v>
      </c>
      <c r="J342" s="3"/>
      <c r="K342" s="10">
        <v>6.879999999999928</v>
      </c>
      <c r="L342" s="3" t="s">
        <v>49</v>
      </c>
      <c r="M342" s="41">
        <v>4.9000000000000002E-2</v>
      </c>
      <c r="N342" s="41">
        <v>4.4700000000000968E-2</v>
      </c>
      <c r="O342" s="10">
        <v>1612173.9898619999</v>
      </c>
      <c r="P342" s="10">
        <v>104.0321</v>
      </c>
      <c r="Q342" s="10">
        <v>6448.7484133139997</v>
      </c>
      <c r="R342" s="41">
        <v>6.4486959594479986E-4</v>
      </c>
      <c r="S342" s="41">
        <v>8.8828334287447686E-3</v>
      </c>
      <c r="T342" s="41">
        <f>Q342/'סכום נכסי הקרן'!$C$42</f>
        <v>1.3530444596545354E-3</v>
      </c>
    </row>
    <row r="343" spans="2:20" ht="15" x14ac:dyDescent="0.25">
      <c r="B343" s="11" t="s">
        <v>1048</v>
      </c>
      <c r="C343" s="3" t="s">
        <v>1049</v>
      </c>
      <c r="D343" s="3" t="s">
        <v>219</v>
      </c>
      <c r="E343" s="3" t="s">
        <v>947</v>
      </c>
      <c r="F343" s="3"/>
      <c r="G343" s="3" t="s">
        <v>1050</v>
      </c>
      <c r="H343" s="3" t="s">
        <v>661</v>
      </c>
      <c r="I343" s="3" t="s">
        <v>221</v>
      </c>
      <c r="J343" s="3"/>
      <c r="K343" s="10">
        <v>5.4700000000002884</v>
      </c>
      <c r="L343" s="3" t="s">
        <v>49</v>
      </c>
      <c r="M343" s="41">
        <v>2.8750000000000001E-2</v>
      </c>
      <c r="N343" s="41">
        <v>3.7699999999997423E-2</v>
      </c>
      <c r="O343" s="10">
        <v>751108.142719</v>
      </c>
      <c r="P343" s="10">
        <v>96.217100000000002</v>
      </c>
      <c r="Q343" s="10">
        <v>2778.7609699879999</v>
      </c>
      <c r="R343" s="41">
        <v>1.0014775236253334E-3</v>
      </c>
      <c r="S343" s="41">
        <v>3.8276064210754283E-3</v>
      </c>
      <c r="T343" s="41">
        <f>Q343/'סכום נכסי הקרן'!$C$42</f>
        <v>5.8302586706346306E-4</v>
      </c>
    </row>
    <row r="344" spans="2:20" ht="15" x14ac:dyDescent="0.25">
      <c r="B344" s="11" t="s">
        <v>1051</v>
      </c>
      <c r="C344" s="3" t="s">
        <v>1052</v>
      </c>
      <c r="D344" s="3" t="s">
        <v>219</v>
      </c>
      <c r="E344" s="3" t="s">
        <v>947</v>
      </c>
      <c r="F344" s="3"/>
      <c r="G344" s="3" t="s">
        <v>1050</v>
      </c>
      <c r="H344" s="3" t="s">
        <v>661</v>
      </c>
      <c r="I344" s="3" t="s">
        <v>224</v>
      </c>
      <c r="J344" s="3"/>
      <c r="K344" s="10">
        <v>6.4100000000007196</v>
      </c>
      <c r="L344" s="3" t="s">
        <v>49</v>
      </c>
      <c r="M344" s="41">
        <v>3.6249999999999998E-2</v>
      </c>
      <c r="N344" s="41">
        <v>3.9299999999997871E-2</v>
      </c>
      <c r="O344" s="10">
        <v>188383.42007899997</v>
      </c>
      <c r="P344" s="10">
        <v>98.334000000000003</v>
      </c>
      <c r="Q344" s="10">
        <v>712.26694233699993</v>
      </c>
      <c r="R344" s="41">
        <v>3.7676684015799998E-4</v>
      </c>
      <c r="S344" s="41">
        <v>9.8111264389201362E-4</v>
      </c>
      <c r="T344" s="41">
        <f>Q344/'סכום נכסי הקרן'!$C$42</f>
        <v>1.4944432289131524E-4</v>
      </c>
    </row>
    <row r="345" spans="2:20" ht="15" x14ac:dyDescent="0.25">
      <c r="B345" s="11" t="s">
        <v>1053</v>
      </c>
      <c r="C345" s="3" t="s">
        <v>1054</v>
      </c>
      <c r="D345" s="3" t="s">
        <v>219</v>
      </c>
      <c r="E345" s="3" t="s">
        <v>947</v>
      </c>
      <c r="F345" s="3"/>
      <c r="G345" s="3" t="s">
        <v>1050</v>
      </c>
      <c r="H345" s="3" t="s">
        <v>661</v>
      </c>
      <c r="I345" s="3" t="s">
        <v>224</v>
      </c>
      <c r="J345" s="3"/>
      <c r="K345" s="10">
        <v>5.4899999999997338</v>
      </c>
      <c r="L345" s="3" t="s">
        <v>49</v>
      </c>
      <c r="M345" s="41">
        <v>4.3749999999999997E-2</v>
      </c>
      <c r="N345" s="41">
        <v>3.8600000000002722E-2</v>
      </c>
      <c r="O345" s="10">
        <v>328660.34447299998</v>
      </c>
      <c r="P345" s="10">
        <v>104.3242</v>
      </c>
      <c r="Q345" s="10">
        <v>1318.3436521819999</v>
      </c>
      <c r="R345" s="41">
        <v>8.2165086118250004E-4</v>
      </c>
      <c r="S345" s="41">
        <v>1.8159534709088869E-3</v>
      </c>
      <c r="T345" s="41">
        <f>Q345/'סכום נכסי הקרן'!$C$42</f>
        <v>2.7660833702595957E-4</v>
      </c>
    </row>
    <row r="346" spans="2:20" ht="15" x14ac:dyDescent="0.25">
      <c r="B346" s="11" t="s">
        <v>1055</v>
      </c>
      <c r="C346" s="3" t="s">
        <v>1056</v>
      </c>
      <c r="D346" s="3" t="s">
        <v>219</v>
      </c>
      <c r="E346" s="3" t="s">
        <v>947</v>
      </c>
      <c r="F346" s="3"/>
      <c r="G346" s="3" t="s">
        <v>948</v>
      </c>
      <c r="H346" s="3" t="s">
        <v>661</v>
      </c>
      <c r="I346" s="3" t="s">
        <v>221</v>
      </c>
      <c r="J346" s="3"/>
      <c r="K346" s="10">
        <v>3.6100000000000763</v>
      </c>
      <c r="L346" s="3" t="s">
        <v>49</v>
      </c>
      <c r="M346" s="41">
        <v>3.4000000000000002E-2</v>
      </c>
      <c r="N346" s="41">
        <v>2.7300000000001098E-2</v>
      </c>
      <c r="O346" s="10">
        <v>1269768.932335</v>
      </c>
      <c r="P346" s="10">
        <v>102.5647</v>
      </c>
      <c r="Q346" s="10">
        <v>5007.4752792099998</v>
      </c>
      <c r="R346" s="41">
        <v>1.953490665130769E-3</v>
      </c>
      <c r="S346" s="41">
        <v>6.8975506490446493E-3</v>
      </c>
      <c r="T346" s="41">
        <f>Q346/'סכום נכסי הקרן'!$C$42</f>
        <v>1.0506436674446577E-3</v>
      </c>
    </row>
    <row r="347" spans="2:20" ht="15" x14ac:dyDescent="0.25">
      <c r="B347" s="11" t="s">
        <v>1057</v>
      </c>
      <c r="C347" s="3" t="s">
        <v>1058</v>
      </c>
      <c r="D347" s="3" t="s">
        <v>963</v>
      </c>
      <c r="E347" s="3" t="s">
        <v>947</v>
      </c>
      <c r="F347" s="3"/>
      <c r="G347" s="3" t="s">
        <v>976</v>
      </c>
      <c r="H347" s="3" t="s">
        <v>661</v>
      </c>
      <c r="I347" s="3" t="s">
        <v>224</v>
      </c>
      <c r="J347" s="3"/>
      <c r="K347" s="10">
        <v>3.4999999999995719</v>
      </c>
      <c r="L347" s="3" t="s">
        <v>49</v>
      </c>
      <c r="M347" s="41">
        <v>6.25E-2</v>
      </c>
      <c r="N347" s="41">
        <v>3.419999999999819E-2</v>
      </c>
      <c r="O347" s="10">
        <v>650488.75804600003</v>
      </c>
      <c r="P347" s="10">
        <v>113.4349</v>
      </c>
      <c r="Q347" s="10">
        <v>2837.1546035830002</v>
      </c>
      <c r="R347" s="41">
        <v>8.6731834406133341E-4</v>
      </c>
      <c r="S347" s="41">
        <v>3.9080407762834305E-3</v>
      </c>
      <c r="T347" s="41">
        <f>Q347/'סכום נכסי הקרן'!$C$42</f>
        <v>5.9527773011516631E-4</v>
      </c>
    </row>
    <row r="348" spans="2:20" ht="15" x14ac:dyDescent="0.25">
      <c r="B348" s="11" t="s">
        <v>1059</v>
      </c>
      <c r="C348" s="3" t="s">
        <v>1060</v>
      </c>
      <c r="D348" s="3" t="s">
        <v>963</v>
      </c>
      <c r="E348" s="3" t="s">
        <v>947</v>
      </c>
      <c r="F348" s="3"/>
      <c r="G348" s="3" t="s">
        <v>976</v>
      </c>
      <c r="H348" s="3" t="s">
        <v>661</v>
      </c>
      <c r="I348" s="3" t="s">
        <v>224</v>
      </c>
      <c r="J348" s="3"/>
      <c r="K348" s="10">
        <v>3.4999999999996159</v>
      </c>
      <c r="L348" s="3" t="s">
        <v>49</v>
      </c>
      <c r="M348" s="41">
        <v>6.25E-2</v>
      </c>
      <c r="N348" s="41">
        <v>3.4200000000013324E-2</v>
      </c>
      <c r="O348" s="10">
        <v>155032.278112</v>
      </c>
      <c r="P348" s="10">
        <v>113.4299</v>
      </c>
      <c r="Q348" s="10">
        <v>676.15488853799991</v>
      </c>
      <c r="R348" s="41">
        <v>2.0670970414933334E-4</v>
      </c>
      <c r="S348" s="41">
        <v>9.3137006779707486E-4</v>
      </c>
      <c r="T348" s="41">
        <f>Q348/'סכום נכסי הקרן'!$C$42</f>
        <v>1.4186747058015899E-4</v>
      </c>
    </row>
    <row r="349" spans="2:20" ht="15" x14ac:dyDescent="0.25">
      <c r="B349" s="11" t="s">
        <v>1061</v>
      </c>
      <c r="C349" s="3" t="s">
        <v>1062</v>
      </c>
      <c r="D349" s="3" t="s">
        <v>219</v>
      </c>
      <c r="E349" s="3" t="s">
        <v>947</v>
      </c>
      <c r="F349" s="3"/>
      <c r="G349" s="3" t="s">
        <v>955</v>
      </c>
      <c r="H349" s="3" t="s">
        <v>661</v>
      </c>
      <c r="I349" s="3" t="s">
        <v>221</v>
      </c>
      <c r="J349" s="3"/>
      <c r="K349" s="10">
        <v>3.3399999999999297</v>
      </c>
      <c r="L349" s="3" t="s">
        <v>54</v>
      </c>
      <c r="M349" s="41">
        <v>3.875E-2</v>
      </c>
      <c r="N349" s="41">
        <v>3.9499999999999334E-2</v>
      </c>
      <c r="O349" s="10">
        <v>1108874.9383619998</v>
      </c>
      <c r="P349" s="10">
        <v>100.8954</v>
      </c>
      <c r="Q349" s="10">
        <v>5286.5730292670005</v>
      </c>
      <c r="R349" s="41">
        <v>1.4784999178159999E-3</v>
      </c>
      <c r="S349" s="41">
        <v>7.2819940580905497E-3</v>
      </c>
      <c r="T349" s="41">
        <f>Q349/'סכום נכסי הקרן'!$C$42</f>
        <v>1.1092025753463861E-3</v>
      </c>
    </row>
    <row r="350" spans="2:20" ht="15" x14ac:dyDescent="0.25">
      <c r="B350" s="11" t="s">
        <v>1063</v>
      </c>
      <c r="C350" s="3" t="s">
        <v>1064</v>
      </c>
      <c r="D350" s="3" t="s">
        <v>219</v>
      </c>
      <c r="E350" s="3" t="s">
        <v>947</v>
      </c>
      <c r="F350" s="3"/>
      <c r="G350" s="3" t="s">
        <v>1033</v>
      </c>
      <c r="H350" s="3" t="s">
        <v>661</v>
      </c>
      <c r="I350" s="3" t="s">
        <v>221</v>
      </c>
      <c r="J350" s="3"/>
      <c r="K350" s="10">
        <v>6.4199999999999644</v>
      </c>
      <c r="L350" s="3" t="s">
        <v>49</v>
      </c>
      <c r="M350" s="41">
        <v>3.85E-2</v>
      </c>
      <c r="N350" s="41">
        <v>3.5299999999999741E-2</v>
      </c>
      <c r="O350" s="10">
        <v>1178811.2724269999</v>
      </c>
      <c r="P350" s="10">
        <v>102.84010000000001</v>
      </c>
      <c r="Q350" s="10">
        <v>4661.2569527719997</v>
      </c>
      <c r="R350" s="41">
        <v>2.6195806053933334E-3</v>
      </c>
      <c r="S350" s="41">
        <v>6.4206519507828122E-3</v>
      </c>
      <c r="T350" s="41">
        <f>Q350/'סכום נכסי הקרן'!$C$42</f>
        <v>9.7800185256928626E-4</v>
      </c>
    </row>
    <row r="351" spans="2:20" ht="15" x14ac:dyDescent="0.25">
      <c r="B351" s="11" t="s">
        <v>1065</v>
      </c>
      <c r="C351" s="3" t="s">
        <v>1066</v>
      </c>
      <c r="D351" s="3" t="s">
        <v>219</v>
      </c>
      <c r="E351" s="3" t="s">
        <v>947</v>
      </c>
      <c r="F351" s="3"/>
      <c r="G351" s="3" t="s">
        <v>948</v>
      </c>
      <c r="H351" s="3" t="s">
        <v>661</v>
      </c>
      <c r="I351" s="3" t="s">
        <v>221</v>
      </c>
      <c r="J351" s="3"/>
      <c r="K351" s="10">
        <v>6.9499999999999549</v>
      </c>
      <c r="L351" s="3" t="s">
        <v>49</v>
      </c>
      <c r="M351" s="41">
        <v>3.6499999999999998E-2</v>
      </c>
      <c r="N351" s="41">
        <v>3.7999999999999826E-2</v>
      </c>
      <c r="O351" s="10">
        <v>1568918.5693709999</v>
      </c>
      <c r="P351" s="10">
        <v>100.0136</v>
      </c>
      <c r="Q351" s="10">
        <v>6033.3113125350001</v>
      </c>
      <c r="R351" s="41">
        <v>2.6148642822849998E-3</v>
      </c>
      <c r="S351" s="41">
        <v>8.310589276883976E-3</v>
      </c>
      <c r="T351" s="41">
        <f>Q351/'סכום נכסי הקרן'!$C$42</f>
        <v>1.2658795042992522E-3</v>
      </c>
    </row>
    <row r="352" spans="2:20" ht="15" x14ac:dyDescent="0.25">
      <c r="B352" s="11" t="s">
        <v>1067</v>
      </c>
      <c r="C352" s="3" t="s">
        <v>1068</v>
      </c>
      <c r="D352" s="3" t="s">
        <v>219</v>
      </c>
      <c r="E352" s="3" t="s">
        <v>947</v>
      </c>
      <c r="F352" s="3"/>
      <c r="G352" s="3" t="s">
        <v>970</v>
      </c>
      <c r="H352" s="3" t="s">
        <v>665</v>
      </c>
      <c r="I352" s="3" t="s">
        <v>221</v>
      </c>
      <c r="J352" s="3"/>
      <c r="K352" s="10">
        <v>6.9599999999998587</v>
      </c>
      <c r="L352" s="3" t="s">
        <v>49</v>
      </c>
      <c r="M352" s="41">
        <v>3.95E-2</v>
      </c>
      <c r="N352" s="41">
        <v>4.0099999999999796E-2</v>
      </c>
      <c r="O352" s="10">
        <v>755554.96164799994</v>
      </c>
      <c r="P352" s="10">
        <v>100.29810000000001</v>
      </c>
      <c r="Q352" s="10">
        <v>2913.7684725680001</v>
      </c>
      <c r="R352" s="41">
        <v>3.0222198465919997E-4</v>
      </c>
      <c r="S352" s="41">
        <v>4.0135726086495968E-3</v>
      </c>
      <c r="T352" s="41">
        <f>Q352/'סכום נכסי הקרן'!$C$42</f>
        <v>6.1135247273480921E-4</v>
      </c>
    </row>
    <row r="353" spans="2:20" ht="15" x14ac:dyDescent="0.25">
      <c r="B353" s="11" t="s">
        <v>1069</v>
      </c>
      <c r="C353" s="3" t="s">
        <v>1070</v>
      </c>
      <c r="D353" s="3" t="s">
        <v>219</v>
      </c>
      <c r="E353" s="3" t="s">
        <v>947</v>
      </c>
      <c r="F353" s="3"/>
      <c r="G353" s="3" t="s">
        <v>970</v>
      </c>
      <c r="H353" s="3" t="s">
        <v>665</v>
      </c>
      <c r="I353" s="3" t="s">
        <v>221</v>
      </c>
      <c r="J353" s="3"/>
      <c r="K353" s="10">
        <v>7.9100000000000437</v>
      </c>
      <c r="L353" s="3" t="s">
        <v>49</v>
      </c>
      <c r="M353" s="41">
        <v>4.2500000000000003E-2</v>
      </c>
      <c r="N353" s="41">
        <v>4.0800000000000232E-2</v>
      </c>
      <c r="O353" s="10">
        <v>1306556.252566</v>
      </c>
      <c r="P353" s="10">
        <v>102.0998</v>
      </c>
      <c r="Q353" s="10">
        <v>5129.1955117880007</v>
      </c>
      <c r="R353" s="41">
        <v>6.5327812628299998E-4</v>
      </c>
      <c r="S353" s="41">
        <v>7.0652142764031272E-3</v>
      </c>
      <c r="T353" s="41">
        <f>Q353/'סכום נכסי הקרן'!$C$42</f>
        <v>1.0761824039190878E-3</v>
      </c>
    </row>
    <row r="354" spans="2:20" ht="15" x14ac:dyDescent="0.25">
      <c r="B354" s="11" t="s">
        <v>1071</v>
      </c>
      <c r="C354" s="3" t="s">
        <v>1072</v>
      </c>
      <c r="D354" s="3" t="s">
        <v>219</v>
      </c>
      <c r="E354" s="3" t="s">
        <v>947</v>
      </c>
      <c r="F354" s="3"/>
      <c r="G354" s="3" t="s">
        <v>970</v>
      </c>
      <c r="H354" s="3" t="s">
        <v>665</v>
      </c>
      <c r="I354" s="3" t="s">
        <v>221</v>
      </c>
      <c r="J354" s="3"/>
      <c r="K354" s="10">
        <v>6.9099999999998101</v>
      </c>
      <c r="L354" s="3" t="s">
        <v>49</v>
      </c>
      <c r="M354" s="41">
        <v>3.875E-2</v>
      </c>
      <c r="N354" s="41">
        <v>3.9599999999999226E-2</v>
      </c>
      <c r="O354" s="10">
        <v>326639.06314099999</v>
      </c>
      <c r="P354" s="10">
        <v>100.4038</v>
      </c>
      <c r="Q354" s="10">
        <v>1260.998701384</v>
      </c>
      <c r="R354" s="41">
        <v>3.2663906314100001E-4</v>
      </c>
      <c r="S354" s="41">
        <v>1.736963624620803E-3</v>
      </c>
      <c r="T354" s="41">
        <f>Q354/'סכום נכסי הקרן'!$C$42</f>
        <v>2.6457650340593438E-4</v>
      </c>
    </row>
    <row r="355" spans="2:20" ht="15" x14ac:dyDescent="0.25">
      <c r="B355" s="11" t="s">
        <v>1073</v>
      </c>
      <c r="C355" s="3" t="s">
        <v>1074</v>
      </c>
      <c r="D355" s="3" t="s">
        <v>219</v>
      </c>
      <c r="E355" s="3" t="s">
        <v>947</v>
      </c>
      <c r="F355" s="3"/>
      <c r="G355" s="3" t="s">
        <v>970</v>
      </c>
      <c r="H355" s="3" t="s">
        <v>665</v>
      </c>
      <c r="I355" s="3" t="s">
        <v>221</v>
      </c>
      <c r="J355" s="3"/>
      <c r="K355" s="10">
        <v>7.9599999999999218</v>
      </c>
      <c r="L355" s="3" t="s">
        <v>49</v>
      </c>
      <c r="M355" s="41">
        <v>4.2999999999999997E-2</v>
      </c>
      <c r="N355" s="41">
        <v>4.1599999999999387E-2</v>
      </c>
      <c r="O355" s="10">
        <v>1244300.7875609999</v>
      </c>
      <c r="P355" s="10">
        <v>101.5458</v>
      </c>
      <c r="Q355" s="10">
        <v>4858.2917391199999</v>
      </c>
      <c r="R355" s="41">
        <v>1.244300787561E-3</v>
      </c>
      <c r="S355" s="41">
        <v>6.6920576677718798E-3</v>
      </c>
      <c r="T355" s="41">
        <f>Q355/'סכום נכסי הקרן'!$C$42</f>
        <v>1.019342715778799E-3</v>
      </c>
    </row>
    <row r="356" spans="2:20" ht="15" x14ac:dyDescent="0.25">
      <c r="B356" s="11" t="s">
        <v>1075</v>
      </c>
      <c r="C356" s="3" t="s">
        <v>1076</v>
      </c>
      <c r="D356" s="3" t="s">
        <v>219</v>
      </c>
      <c r="E356" s="3" t="s">
        <v>947</v>
      </c>
      <c r="F356" s="3"/>
      <c r="G356" s="3" t="s">
        <v>970</v>
      </c>
      <c r="H356" s="3" t="s">
        <v>665</v>
      </c>
      <c r="I356" s="3" t="s">
        <v>221</v>
      </c>
      <c r="J356" s="3"/>
      <c r="K356" s="10">
        <v>7.0000000000001146</v>
      </c>
      <c r="L356" s="3" t="s">
        <v>49</v>
      </c>
      <c r="M356" s="41">
        <v>4.4000000000000004E-2</v>
      </c>
      <c r="N356" s="41">
        <v>4.0600000000007443E-2</v>
      </c>
      <c r="O356" s="10">
        <v>329064.60073900002</v>
      </c>
      <c r="P356" s="10">
        <v>102.5894</v>
      </c>
      <c r="Q356" s="10">
        <v>1298.01642343</v>
      </c>
      <c r="R356" s="41">
        <v>1.3162584029559999E-4</v>
      </c>
      <c r="S356" s="41">
        <v>1.7879537141344999E-3</v>
      </c>
      <c r="T356" s="41">
        <f>Q356/'סכום נכסי הקרן'!$C$42</f>
        <v>2.7234337854405632E-4</v>
      </c>
    </row>
    <row r="357" spans="2:20" ht="15" x14ac:dyDescent="0.25">
      <c r="B357" s="11" t="s">
        <v>1077</v>
      </c>
      <c r="C357" s="3" t="s">
        <v>1078</v>
      </c>
      <c r="D357" s="3" t="s">
        <v>219</v>
      </c>
      <c r="E357" s="3" t="s">
        <v>947</v>
      </c>
      <c r="F357" s="3"/>
      <c r="G357" s="3" t="s">
        <v>955</v>
      </c>
      <c r="H357" s="3" t="s">
        <v>665</v>
      </c>
      <c r="I357" s="3" t="s">
        <v>221</v>
      </c>
      <c r="J357" s="3"/>
      <c r="K357" s="10">
        <v>3.8500000000000298</v>
      </c>
      <c r="L357" s="3" t="s">
        <v>47</v>
      </c>
      <c r="M357" s="41">
        <v>0.03</v>
      </c>
      <c r="N357" s="41">
        <v>3.430000000000049E-2</v>
      </c>
      <c r="O357" s="10">
        <v>392532.83454199997</v>
      </c>
      <c r="P357" s="10">
        <v>100.4659</v>
      </c>
      <c r="Q357" s="10">
        <v>1594.71903301</v>
      </c>
      <c r="R357" s="41">
        <v>5.233771127226667E-4</v>
      </c>
      <c r="S357" s="41">
        <v>2.1966469503804185E-3</v>
      </c>
      <c r="T357" s="41">
        <f>Q357/'סכום נכסי הקרן'!$C$42</f>
        <v>3.3459605089648201E-4</v>
      </c>
    </row>
    <row r="358" spans="2:20" ht="15" x14ac:dyDescent="0.25">
      <c r="B358" s="11" t="s">
        <v>1079</v>
      </c>
      <c r="C358" s="3" t="s">
        <v>1080</v>
      </c>
      <c r="D358" s="3" t="s">
        <v>219</v>
      </c>
      <c r="E358" s="3" t="s">
        <v>947</v>
      </c>
      <c r="F358" s="3"/>
      <c r="G358" s="3" t="s">
        <v>955</v>
      </c>
      <c r="H358" s="3" t="s">
        <v>665</v>
      </c>
      <c r="I358" s="3" t="s">
        <v>221</v>
      </c>
      <c r="J358" s="3"/>
      <c r="K358" s="10">
        <v>6.6000000000002057</v>
      </c>
      <c r="L358" s="3" t="s">
        <v>54</v>
      </c>
      <c r="M358" s="41">
        <v>5.2499999999999998E-2</v>
      </c>
      <c r="N358" s="41">
        <v>4.8900000000000859E-2</v>
      </c>
      <c r="O358" s="10">
        <v>540490.62799600011</v>
      </c>
      <c r="P358" s="10">
        <v>103.5843</v>
      </c>
      <c r="Q358" s="10">
        <v>2645.465910293</v>
      </c>
      <c r="R358" s="41">
        <v>1.2010902844355555E-3</v>
      </c>
      <c r="S358" s="41">
        <v>3.6439990392615048E-3</v>
      </c>
      <c r="T358" s="41">
        <f>Q358/'סכום נכסי הקרן'!$C$42</f>
        <v>5.5505855767870192E-4</v>
      </c>
    </row>
    <row r="359" spans="2:20" ht="15" x14ac:dyDescent="0.25">
      <c r="B359" s="11" t="s">
        <v>1081</v>
      </c>
      <c r="C359" s="3" t="s">
        <v>1082</v>
      </c>
      <c r="D359" s="3" t="s">
        <v>219</v>
      </c>
      <c r="E359" s="3" t="s">
        <v>947</v>
      </c>
      <c r="F359" s="3"/>
      <c r="G359" s="3" t="s">
        <v>973</v>
      </c>
      <c r="H359" s="3" t="s">
        <v>665</v>
      </c>
      <c r="I359" s="3" t="s">
        <v>224</v>
      </c>
      <c r="J359" s="3"/>
      <c r="K359" s="10">
        <v>3.729999999999964</v>
      </c>
      <c r="L359" s="3" t="s">
        <v>49</v>
      </c>
      <c r="M359" s="41">
        <v>3.7000000000000005E-2</v>
      </c>
      <c r="N359" s="41">
        <v>2.7699999999998913E-2</v>
      </c>
      <c r="O359" s="10">
        <v>1247130.581425</v>
      </c>
      <c r="P359" s="10">
        <v>104.7731</v>
      </c>
      <c r="Q359" s="10">
        <v>5024.0954610220006</v>
      </c>
      <c r="R359" s="41">
        <v>2.0785509690416665E-3</v>
      </c>
      <c r="S359" s="41">
        <v>6.9204441311793612E-3</v>
      </c>
      <c r="T359" s="41">
        <f>Q359/'סכום נכסי הקרן'!$C$42</f>
        <v>1.0541308316938864E-3</v>
      </c>
    </row>
    <row r="360" spans="2:20" ht="15" x14ac:dyDescent="0.25">
      <c r="B360" s="11" t="s">
        <v>1083</v>
      </c>
      <c r="C360" s="3" t="s">
        <v>1084</v>
      </c>
      <c r="D360" s="3" t="s">
        <v>219</v>
      </c>
      <c r="E360" s="3" t="s">
        <v>947</v>
      </c>
      <c r="F360" s="3"/>
      <c r="G360" s="3" t="s">
        <v>1085</v>
      </c>
      <c r="H360" s="3" t="s">
        <v>665</v>
      </c>
      <c r="I360" s="3" t="s">
        <v>221</v>
      </c>
      <c r="J360" s="3"/>
      <c r="K360" s="10">
        <v>6.779999999999947</v>
      </c>
      <c r="L360" s="3" t="s">
        <v>49</v>
      </c>
      <c r="M360" s="41">
        <v>4.7500000000000001E-2</v>
      </c>
      <c r="N360" s="41">
        <v>3.9300000000000453E-2</v>
      </c>
      <c r="O360" s="10">
        <v>1264513.600875</v>
      </c>
      <c r="P360" s="10">
        <v>105.8329</v>
      </c>
      <c r="Q360" s="10">
        <v>5145.6543997959998</v>
      </c>
      <c r="R360" s="41">
        <v>2.1075226681249999E-3</v>
      </c>
      <c r="S360" s="41">
        <v>7.0878855842642892E-3</v>
      </c>
      <c r="T360" s="41">
        <f>Q360/'סכום נכסי הקרן'!$C$42</f>
        <v>1.0796357263010434E-3</v>
      </c>
    </row>
    <row r="361" spans="2:20" ht="15" x14ac:dyDescent="0.25">
      <c r="B361" s="11" t="s">
        <v>1086</v>
      </c>
      <c r="C361" s="3" t="s">
        <v>1087</v>
      </c>
      <c r="D361" s="3" t="s">
        <v>219</v>
      </c>
      <c r="E361" s="3" t="s">
        <v>947</v>
      </c>
      <c r="F361" s="3"/>
      <c r="G361" s="3" t="s">
        <v>970</v>
      </c>
      <c r="H361" s="3" t="s">
        <v>665</v>
      </c>
      <c r="I361" s="3" t="s">
        <v>224</v>
      </c>
      <c r="J361" s="3"/>
      <c r="K361" s="10">
        <v>7.2500000000000311</v>
      </c>
      <c r="L361" s="3" t="s">
        <v>49</v>
      </c>
      <c r="M361" s="41">
        <v>4.2500000000000003E-2</v>
      </c>
      <c r="N361" s="41">
        <v>4.0000000000000584E-2</v>
      </c>
      <c r="O361" s="10">
        <v>1052279.0610859999</v>
      </c>
      <c r="P361" s="10">
        <v>102.6116</v>
      </c>
      <c r="Q361" s="10">
        <v>4151.6779907939999</v>
      </c>
      <c r="R361" s="41">
        <v>5.2613953054299995E-4</v>
      </c>
      <c r="S361" s="41">
        <v>5.7187320202893421E-3</v>
      </c>
      <c r="T361" s="41">
        <f>Q361/'סכום נכסי הקרן'!$C$42</f>
        <v>8.7108451806181117E-4</v>
      </c>
    </row>
    <row r="362" spans="2:20" ht="15" x14ac:dyDescent="0.25">
      <c r="B362" s="11" t="s">
        <v>1088</v>
      </c>
      <c r="C362" s="3" t="s">
        <v>1089</v>
      </c>
      <c r="D362" s="3" t="s">
        <v>219</v>
      </c>
      <c r="E362" s="3" t="s">
        <v>947</v>
      </c>
      <c r="F362" s="3"/>
      <c r="G362" s="3" t="s">
        <v>970</v>
      </c>
      <c r="H362" s="3" t="s">
        <v>665</v>
      </c>
      <c r="I362" s="3" t="s">
        <v>224</v>
      </c>
      <c r="J362" s="3"/>
      <c r="K362" s="10">
        <v>4.3400000000000567</v>
      </c>
      <c r="L362" s="3" t="s">
        <v>47</v>
      </c>
      <c r="M362" s="41">
        <v>4.7500000000000001E-2</v>
      </c>
      <c r="N362" s="41">
        <v>9.4999999999998176E-3</v>
      </c>
      <c r="O362" s="10">
        <v>703608.031434</v>
      </c>
      <c r="P362" s="10">
        <v>118.6691</v>
      </c>
      <c r="Q362" s="10">
        <v>3376.4322477159999</v>
      </c>
      <c r="R362" s="41">
        <v>9.3814404191200015E-4</v>
      </c>
      <c r="S362" s="41">
        <v>4.6508691792010136E-3</v>
      </c>
      <c r="T362" s="41">
        <f>Q362/'סכום נכסי הקרן'!$C$42</f>
        <v>7.0842629505270456E-4</v>
      </c>
    </row>
    <row r="363" spans="2:20" ht="15" x14ac:dyDescent="0.25">
      <c r="B363" s="11" t="s">
        <v>1090</v>
      </c>
      <c r="C363" s="3" t="s">
        <v>1091</v>
      </c>
      <c r="D363" s="3" t="s">
        <v>219</v>
      </c>
      <c r="E363" s="3" t="s">
        <v>947</v>
      </c>
      <c r="F363" s="3"/>
      <c r="G363" s="3" t="s">
        <v>998</v>
      </c>
      <c r="H363" s="3" t="s">
        <v>665</v>
      </c>
      <c r="I363" s="3" t="s">
        <v>221</v>
      </c>
      <c r="J363" s="3"/>
      <c r="K363" s="10">
        <v>4.5799999999999441</v>
      </c>
      <c r="L363" s="3" t="s">
        <v>49</v>
      </c>
      <c r="M363" s="41">
        <v>5.5E-2</v>
      </c>
      <c r="N363" s="41">
        <v>4.2799999999997881E-2</v>
      </c>
      <c r="O363" s="10">
        <v>481469.21312099998</v>
      </c>
      <c r="P363" s="10">
        <v>106.6314</v>
      </c>
      <c r="Q363" s="10">
        <v>1974.0126531090002</v>
      </c>
      <c r="R363" s="41">
        <v>9.6293842624200002E-4</v>
      </c>
      <c r="S363" s="41">
        <v>2.7191052371650305E-3</v>
      </c>
      <c r="T363" s="41">
        <f>Q363/'סכום נכסי הקרן'!$C$42</f>
        <v>4.1417756010805494E-4</v>
      </c>
    </row>
    <row r="364" spans="2:20" ht="15" x14ac:dyDescent="0.25">
      <c r="B364" s="11" t="s">
        <v>1092</v>
      </c>
      <c r="C364" s="3" t="s">
        <v>1093</v>
      </c>
      <c r="D364" s="3" t="s">
        <v>219</v>
      </c>
      <c r="E364" s="3" t="s">
        <v>947</v>
      </c>
      <c r="F364" s="3"/>
      <c r="G364" s="3" t="s">
        <v>970</v>
      </c>
      <c r="H364" s="3" t="s">
        <v>665</v>
      </c>
      <c r="I364" s="3" t="s">
        <v>221</v>
      </c>
      <c r="J364" s="3"/>
      <c r="K364" s="10">
        <v>4.7899999999999823</v>
      </c>
      <c r="L364" s="3" t="s">
        <v>47</v>
      </c>
      <c r="M364" s="41">
        <v>5.2499999999999998E-2</v>
      </c>
      <c r="N364" s="41">
        <v>5.5300000000001029E-2</v>
      </c>
      <c r="O364" s="10">
        <v>1596812.251743</v>
      </c>
      <c r="P364" s="10">
        <v>100.1298</v>
      </c>
      <c r="Q364" s="10">
        <v>6465.5701730660003</v>
      </c>
      <c r="R364" s="41">
        <v>1.0645415011619999E-3</v>
      </c>
      <c r="S364" s="41">
        <v>8.9060045745669378E-3</v>
      </c>
      <c r="T364" s="41">
        <f>Q364/'סכום נכסי הקרן'!$C$42</f>
        <v>1.3565739179889765E-3</v>
      </c>
    </row>
    <row r="365" spans="2:20" ht="15" x14ac:dyDescent="0.25">
      <c r="B365" s="11" t="s">
        <v>1094</v>
      </c>
      <c r="C365" s="3" t="s">
        <v>1095</v>
      </c>
      <c r="D365" s="3" t="s">
        <v>219</v>
      </c>
      <c r="E365" s="3" t="s">
        <v>947</v>
      </c>
      <c r="F365" s="3"/>
      <c r="G365" s="3" t="s">
        <v>955</v>
      </c>
      <c r="H365" s="3" t="s">
        <v>665</v>
      </c>
      <c r="I365" s="3" t="s">
        <v>224</v>
      </c>
      <c r="J365" s="3"/>
      <c r="K365" s="10">
        <v>1.0999999999998522</v>
      </c>
      <c r="L365" s="3" t="s">
        <v>47</v>
      </c>
      <c r="M365" s="41">
        <v>5.7500000000000002E-2</v>
      </c>
      <c r="N365" s="41">
        <v>5.5000000000016624E-3</v>
      </c>
      <c r="O365" s="10">
        <v>929789.41240699997</v>
      </c>
      <c r="P365" s="10">
        <v>110.7561</v>
      </c>
      <c r="Q365" s="10">
        <v>4164.298666873</v>
      </c>
      <c r="R365" s="41">
        <v>1.7710274522038094E-3</v>
      </c>
      <c r="S365" s="41">
        <v>5.7361163801965213E-3</v>
      </c>
      <c r="T365" s="41">
        <f>Q365/'סכום נכסי הקרן'!$C$42</f>
        <v>8.7373252582259315E-4</v>
      </c>
    </row>
    <row r="366" spans="2:20" ht="15" x14ac:dyDescent="0.25">
      <c r="B366" s="11" t="s">
        <v>1096</v>
      </c>
      <c r="C366" s="3" t="s">
        <v>1097</v>
      </c>
      <c r="D366" s="3" t="s">
        <v>219</v>
      </c>
      <c r="E366" s="3" t="s">
        <v>947</v>
      </c>
      <c r="F366" s="3"/>
      <c r="G366" s="3" t="s">
        <v>1098</v>
      </c>
      <c r="H366" s="3" t="s">
        <v>665</v>
      </c>
      <c r="I366" s="3" t="s">
        <v>221</v>
      </c>
      <c r="J366" s="3"/>
      <c r="K366" s="10">
        <v>2.7300000000000035</v>
      </c>
      <c r="L366" s="3" t="s">
        <v>49</v>
      </c>
      <c r="M366" s="41">
        <v>5.2499999999999998E-2</v>
      </c>
      <c r="N366" s="41">
        <v>4.0499999999998738E-2</v>
      </c>
      <c r="O366" s="10">
        <v>807704.01999599999</v>
      </c>
      <c r="P366" s="10">
        <v>108.09829999999999</v>
      </c>
      <c r="Q366" s="10">
        <v>3357.1229871800001</v>
      </c>
      <c r="R366" s="41">
        <v>1.2426215692246155E-3</v>
      </c>
      <c r="S366" s="41">
        <v>4.6242716235234812E-3</v>
      </c>
      <c r="T366" s="41">
        <f>Q366/'סכום נכסי הקרן'!$C$42</f>
        <v>7.0437492162118401E-4</v>
      </c>
    </row>
    <row r="367" spans="2:20" ht="15" x14ac:dyDescent="0.25">
      <c r="B367" s="11" t="s">
        <v>1099</v>
      </c>
      <c r="C367" s="3" t="s">
        <v>1100</v>
      </c>
      <c r="D367" s="3" t="s">
        <v>219</v>
      </c>
      <c r="E367" s="3" t="s">
        <v>947</v>
      </c>
      <c r="F367" s="3"/>
      <c r="G367" s="3" t="s">
        <v>976</v>
      </c>
      <c r="H367" s="3" t="s">
        <v>665</v>
      </c>
      <c r="I367" s="3" t="s">
        <v>221</v>
      </c>
      <c r="J367" s="3"/>
      <c r="K367" s="10">
        <v>7.8700000000001769</v>
      </c>
      <c r="L367" s="3" t="s">
        <v>49</v>
      </c>
      <c r="M367" s="41">
        <v>3.85E-2</v>
      </c>
      <c r="N367" s="41">
        <v>3.9900000000000498E-2</v>
      </c>
      <c r="O367" s="10">
        <v>329064.60073900002</v>
      </c>
      <c r="P367" s="10">
        <v>101.0583</v>
      </c>
      <c r="Q367" s="10">
        <v>1278.6433134470001</v>
      </c>
      <c r="R367" s="41">
        <v>6.58129201478E-4</v>
      </c>
      <c r="S367" s="41">
        <v>1.7612682089874158E-3</v>
      </c>
      <c r="T367" s="41">
        <f>Q367/'סכום נכסי הקרן'!$C$42</f>
        <v>2.6827860853773111E-4</v>
      </c>
    </row>
    <row r="368" spans="2:20" ht="15" x14ac:dyDescent="0.25">
      <c r="B368" s="11" t="s">
        <v>1101</v>
      </c>
      <c r="C368" s="3" t="s">
        <v>1102</v>
      </c>
      <c r="D368" s="3" t="s">
        <v>963</v>
      </c>
      <c r="E368" s="3" t="s">
        <v>947</v>
      </c>
      <c r="F368" s="3"/>
      <c r="G368" s="3" t="s">
        <v>976</v>
      </c>
      <c r="H368" s="3" t="s">
        <v>665</v>
      </c>
      <c r="I368" s="3" t="s">
        <v>221</v>
      </c>
      <c r="J368" s="3"/>
      <c r="K368" s="10">
        <v>2.7399999999999101</v>
      </c>
      <c r="L368" s="3" t="s">
        <v>49</v>
      </c>
      <c r="M368" s="41">
        <v>5.5500000000000001E-2</v>
      </c>
      <c r="N368" s="41">
        <v>2.7199999999999388E-2</v>
      </c>
      <c r="O368" s="10">
        <v>1102851.5199950002</v>
      </c>
      <c r="P368" s="10">
        <v>110.7068</v>
      </c>
      <c r="Q368" s="10">
        <v>4694.4799839079997</v>
      </c>
      <c r="R368" s="41">
        <v>1.8380858666583336E-3</v>
      </c>
      <c r="S368" s="41">
        <v>6.4664150404033956E-3</v>
      </c>
      <c r="T368" s="41">
        <f>Q368/'סכום נכסי הקרן'!$C$42</f>
        <v>9.8497254445093678E-4</v>
      </c>
    </row>
    <row r="369" spans="2:20" ht="15" x14ac:dyDescent="0.25">
      <c r="B369" s="11" t="s">
        <v>1103</v>
      </c>
      <c r="C369" s="3" t="s">
        <v>1104</v>
      </c>
      <c r="D369" s="3" t="s">
        <v>219</v>
      </c>
      <c r="E369" s="3" t="s">
        <v>947</v>
      </c>
      <c r="F369" s="3"/>
      <c r="G369" s="3" t="s">
        <v>1024</v>
      </c>
      <c r="H369" s="3" t="s">
        <v>665</v>
      </c>
      <c r="I369" s="3" t="s">
        <v>221</v>
      </c>
      <c r="J369" s="3"/>
      <c r="K369" s="10">
        <v>5.7000000000000091</v>
      </c>
      <c r="L369" s="3" t="s">
        <v>47</v>
      </c>
      <c r="M369" s="41">
        <v>5.2499999999999998E-2</v>
      </c>
      <c r="N369" s="41">
        <v>3.6899999999999121E-2</v>
      </c>
      <c r="O369" s="10">
        <v>1484469.4353489999</v>
      </c>
      <c r="P369" s="10">
        <v>114.2676</v>
      </c>
      <c r="Q369" s="10">
        <v>6859.365332161</v>
      </c>
      <c r="R369" s="41">
        <v>1.4844694353490001E-3</v>
      </c>
      <c r="S369" s="41">
        <v>9.4484380173207247E-3</v>
      </c>
      <c r="T369" s="41">
        <f>Q369/'סכום נכסי הקרן'!$C$42</f>
        <v>1.4391980683050606E-3</v>
      </c>
    </row>
    <row r="370" spans="2:20" ht="15" x14ac:dyDescent="0.25">
      <c r="B370" s="11" t="s">
        <v>1105</v>
      </c>
      <c r="C370" s="3" t="s">
        <v>1106</v>
      </c>
      <c r="D370" s="3" t="s">
        <v>219</v>
      </c>
      <c r="E370" s="3" t="s">
        <v>947</v>
      </c>
      <c r="F370" s="3"/>
      <c r="G370" s="3" t="s">
        <v>970</v>
      </c>
      <c r="H370" s="3" t="s">
        <v>665</v>
      </c>
      <c r="I370" s="3" t="s">
        <v>221</v>
      </c>
      <c r="J370" s="3"/>
      <c r="K370" s="10">
        <v>3.1499999999998249</v>
      </c>
      <c r="L370" s="3" t="s">
        <v>47</v>
      </c>
      <c r="M370" s="41">
        <v>5.5E-2</v>
      </c>
      <c r="N370" s="41">
        <v>5.0700000000001633E-2</v>
      </c>
      <c r="O370" s="10">
        <v>455192.55581399996</v>
      </c>
      <c r="P370" s="10">
        <v>101.3631</v>
      </c>
      <c r="Q370" s="10">
        <v>1865.7985253650002</v>
      </c>
      <c r="R370" s="41">
        <v>3.0346170387599995E-4</v>
      </c>
      <c r="S370" s="41">
        <v>2.5700456042287729E-3</v>
      </c>
      <c r="T370" s="41">
        <f>Q370/'סכום נכסי הקרן'!$C$42</f>
        <v>3.9147260767138155E-4</v>
      </c>
    </row>
    <row r="371" spans="2:20" ht="15" x14ac:dyDescent="0.25">
      <c r="B371" s="11" t="s">
        <v>1107</v>
      </c>
      <c r="C371" s="3" t="s">
        <v>1108</v>
      </c>
      <c r="D371" s="3" t="s">
        <v>219</v>
      </c>
      <c r="E371" s="3" t="s">
        <v>947</v>
      </c>
      <c r="F371" s="3"/>
      <c r="G371" s="3" t="s">
        <v>970</v>
      </c>
      <c r="H371" s="3" t="s">
        <v>665</v>
      </c>
      <c r="I371" s="3" t="s">
        <v>221</v>
      </c>
      <c r="J371" s="3"/>
      <c r="K371" s="10">
        <v>0.49000000000055755</v>
      </c>
      <c r="L371" s="3" t="s">
        <v>49</v>
      </c>
      <c r="M371" s="41">
        <v>8.4000000000000005E-2</v>
      </c>
      <c r="N371" s="41">
        <v>2.5000000000005396E-2</v>
      </c>
      <c r="O371" s="10">
        <v>389500.91254499997</v>
      </c>
      <c r="P371" s="10">
        <v>102.8553</v>
      </c>
      <c r="Q371" s="10">
        <v>1540.39336635</v>
      </c>
      <c r="R371" s="41">
        <v>1.947504562725E-4</v>
      </c>
      <c r="S371" s="41">
        <v>2.1218160193349472E-3</v>
      </c>
      <c r="T371" s="41">
        <f>Q371/'סכום נכסי הקרן'!$C$42</f>
        <v>3.2319770852362801E-4</v>
      </c>
    </row>
    <row r="372" spans="2:20" ht="15" x14ac:dyDescent="0.25">
      <c r="B372" s="11" t="s">
        <v>1109</v>
      </c>
      <c r="C372" s="3" t="s">
        <v>1110</v>
      </c>
      <c r="D372" s="3" t="s">
        <v>219</v>
      </c>
      <c r="E372" s="3" t="s">
        <v>947</v>
      </c>
      <c r="F372" s="3"/>
      <c r="G372" s="3" t="s">
        <v>970</v>
      </c>
      <c r="H372" s="3" t="s">
        <v>665</v>
      </c>
      <c r="I372" s="3" t="s">
        <v>221</v>
      </c>
      <c r="J372" s="3"/>
      <c r="K372" s="10">
        <v>5.7700000000001506</v>
      </c>
      <c r="L372" s="3" t="s">
        <v>49</v>
      </c>
      <c r="M372" s="41">
        <v>0.05</v>
      </c>
      <c r="N372" s="41">
        <v>4.6900000000001191E-2</v>
      </c>
      <c r="O372" s="10">
        <v>1173960.1972310001</v>
      </c>
      <c r="P372" s="10">
        <v>104.1039</v>
      </c>
      <c r="Q372" s="10">
        <v>4699.1214534410001</v>
      </c>
      <c r="R372" s="41">
        <v>1.1739601972309999E-3</v>
      </c>
      <c r="S372" s="41">
        <v>6.4728084361576968E-3</v>
      </c>
      <c r="T372" s="41">
        <f>Q372/'סכום נכסי הקרן'!$C$42</f>
        <v>9.8594639460507141E-4</v>
      </c>
    </row>
    <row r="373" spans="2:20" ht="15" x14ac:dyDescent="0.25">
      <c r="B373" s="11" t="s">
        <v>1111</v>
      </c>
      <c r="C373" s="3" t="s">
        <v>1112</v>
      </c>
      <c r="D373" s="3" t="s">
        <v>219</v>
      </c>
      <c r="E373" s="3" t="s">
        <v>947</v>
      </c>
      <c r="F373" s="3"/>
      <c r="G373" s="3" t="s">
        <v>1024</v>
      </c>
      <c r="H373" s="3" t="s">
        <v>665</v>
      </c>
      <c r="I373" s="3" t="s">
        <v>221</v>
      </c>
      <c r="J373" s="3"/>
      <c r="K373" s="10">
        <v>3.6400000000000241</v>
      </c>
      <c r="L373" s="3" t="s">
        <v>49</v>
      </c>
      <c r="M373" s="41">
        <v>5.4619999999999995E-2</v>
      </c>
      <c r="N373" s="41">
        <v>3.0899999999999848E-2</v>
      </c>
      <c r="O373" s="10">
        <v>874850.98582199996</v>
      </c>
      <c r="P373" s="10">
        <v>111.0911</v>
      </c>
      <c r="Q373" s="10">
        <v>3736.883941267</v>
      </c>
      <c r="R373" s="41">
        <v>5.8323399054799991E-4</v>
      </c>
      <c r="S373" s="41">
        <v>5.1473736398669045E-3</v>
      </c>
      <c r="T373" s="41">
        <f>Q373/'סכום נכסי הקרן'!$C$42</f>
        <v>7.840544845360098E-4</v>
      </c>
    </row>
    <row r="374" spans="2:20" ht="15" x14ac:dyDescent="0.25">
      <c r="B374" s="11" t="s">
        <v>1113</v>
      </c>
      <c r="C374" s="3" t="s">
        <v>1114</v>
      </c>
      <c r="D374" s="3" t="s">
        <v>219</v>
      </c>
      <c r="E374" s="3" t="s">
        <v>947</v>
      </c>
      <c r="F374" s="3"/>
      <c r="G374" s="3" t="s">
        <v>998</v>
      </c>
      <c r="H374" s="3" t="s">
        <v>665</v>
      </c>
      <c r="I374" s="3" t="s">
        <v>221</v>
      </c>
      <c r="J374" s="3"/>
      <c r="K374" s="10">
        <v>7.25999999999999</v>
      </c>
      <c r="L374" s="3" t="s">
        <v>49</v>
      </c>
      <c r="M374" s="41">
        <v>4.8000000000000001E-2</v>
      </c>
      <c r="N374" s="41">
        <v>3.7699999999999546E-2</v>
      </c>
      <c r="O374" s="10">
        <v>1135555.8519369999</v>
      </c>
      <c r="P374" s="10">
        <v>108.91070000000001</v>
      </c>
      <c r="Q374" s="10">
        <v>4755.2708705009991</v>
      </c>
      <c r="R374" s="41">
        <v>1.5140744692493336E-3</v>
      </c>
      <c r="S374" s="41">
        <v>6.5501514935849868E-3</v>
      </c>
      <c r="T374" s="41">
        <f>Q374/'סכום נכסי הקרן'!$C$42</f>
        <v>9.9772738725614329E-4</v>
      </c>
    </row>
    <row r="375" spans="2:20" ht="15" x14ac:dyDescent="0.25">
      <c r="B375" s="11" t="s">
        <v>1115</v>
      </c>
      <c r="C375" s="3" t="s">
        <v>1116</v>
      </c>
      <c r="D375" s="3" t="s">
        <v>219</v>
      </c>
      <c r="E375" s="3" t="s">
        <v>947</v>
      </c>
      <c r="F375" s="3"/>
      <c r="G375" s="3" t="s">
        <v>1117</v>
      </c>
      <c r="H375" s="3" t="s">
        <v>665</v>
      </c>
      <c r="I375" s="3" t="s">
        <v>224</v>
      </c>
      <c r="J375" s="3"/>
      <c r="K375" s="10">
        <v>4.6800000000000432</v>
      </c>
      <c r="L375" s="3" t="s">
        <v>47</v>
      </c>
      <c r="M375" s="41">
        <v>2.5000000000000001E-2</v>
      </c>
      <c r="N375" s="41">
        <v>3.5499999999999692E-2</v>
      </c>
      <c r="O375" s="10">
        <v>1512241.840841</v>
      </c>
      <c r="P375" s="10">
        <v>97.022099999999995</v>
      </c>
      <c r="Q375" s="10">
        <v>5933.0961449159995</v>
      </c>
      <c r="R375" s="41">
        <v>1.3747653098554545E-3</v>
      </c>
      <c r="S375" s="41">
        <v>8.1725478176830797E-3</v>
      </c>
      <c r="T375" s="41">
        <f>Q375/'סכום נכסי הקרן'!$C$42</f>
        <v>1.2448528540673575E-3</v>
      </c>
    </row>
    <row r="376" spans="2:20" ht="15" x14ac:dyDescent="0.25">
      <c r="B376" s="11" t="s">
        <v>1118</v>
      </c>
      <c r="C376" s="3" t="s">
        <v>1119</v>
      </c>
      <c r="D376" s="3" t="s">
        <v>219</v>
      </c>
      <c r="E376" s="3" t="s">
        <v>947</v>
      </c>
      <c r="F376" s="3"/>
      <c r="G376" s="3" t="s">
        <v>983</v>
      </c>
      <c r="H376" s="3" t="s">
        <v>1120</v>
      </c>
      <c r="I376" s="3" t="s">
        <v>221</v>
      </c>
      <c r="J376" s="3"/>
      <c r="K376" s="10">
        <v>4.039999999999881</v>
      </c>
      <c r="L376" s="3" t="s">
        <v>54</v>
      </c>
      <c r="M376" s="41">
        <v>6.4160000000000009E-2</v>
      </c>
      <c r="N376" s="41">
        <v>6.0000000000000588E-2</v>
      </c>
      <c r="O376" s="10">
        <v>782235.87522100005</v>
      </c>
      <c r="P376" s="10">
        <v>107.46680000000001</v>
      </c>
      <c r="Q376" s="10">
        <v>3972.2103032000005</v>
      </c>
      <c r="R376" s="41">
        <v>1.5802744953959595E-3</v>
      </c>
      <c r="S376" s="41">
        <v>5.4715241169001859E-3</v>
      </c>
      <c r="T376" s="41">
        <f>Q376/'סכום נכסי הקרן'!$C$42</f>
        <v>8.3342949652542549E-4</v>
      </c>
    </row>
    <row r="377" spans="2:20" ht="15" x14ac:dyDescent="0.25">
      <c r="B377" s="11" t="s">
        <v>1121</v>
      </c>
      <c r="C377" s="3" t="s">
        <v>1122</v>
      </c>
      <c r="D377" s="3" t="s">
        <v>219</v>
      </c>
      <c r="E377" s="3" t="s">
        <v>947</v>
      </c>
      <c r="F377" s="3"/>
      <c r="G377" s="3" t="s">
        <v>1123</v>
      </c>
      <c r="H377" s="3" t="s">
        <v>1120</v>
      </c>
      <c r="I377" s="3" t="s">
        <v>221</v>
      </c>
      <c r="J377" s="3"/>
      <c r="K377" s="10">
        <v>5.5299999999995864</v>
      </c>
      <c r="L377" s="3" t="s">
        <v>49</v>
      </c>
      <c r="M377" s="41">
        <v>3.95E-2</v>
      </c>
      <c r="N377" s="41">
        <v>4.7299999999995297E-2</v>
      </c>
      <c r="O377" s="10">
        <v>334319.93219999998</v>
      </c>
      <c r="P377" s="10">
        <v>96.149900000000002</v>
      </c>
      <c r="Q377" s="10">
        <v>1235.969209829</v>
      </c>
      <c r="R377" s="41">
        <v>6.6863986439999999E-4</v>
      </c>
      <c r="S377" s="41">
        <v>1.7024867323559081E-3</v>
      </c>
      <c r="T377" s="41">
        <f>Q377/'סכום נכסי הקרן'!$C$42</f>
        <v>2.593249394270166E-4</v>
      </c>
    </row>
    <row r="378" spans="2:20" ht="15" x14ac:dyDescent="0.25">
      <c r="B378" s="11" t="s">
        <v>1124</v>
      </c>
      <c r="C378" s="3" t="s">
        <v>1125</v>
      </c>
      <c r="D378" s="3" t="s">
        <v>219</v>
      </c>
      <c r="E378" s="3" t="s">
        <v>947</v>
      </c>
      <c r="F378" s="3"/>
      <c r="G378" s="3" t="s">
        <v>1123</v>
      </c>
      <c r="H378" s="3" t="s">
        <v>1120</v>
      </c>
      <c r="I378" s="3" t="s">
        <v>221</v>
      </c>
      <c r="J378" s="3"/>
      <c r="K378" s="10">
        <v>6.1099999999999763</v>
      </c>
      <c r="L378" s="3" t="s">
        <v>49</v>
      </c>
      <c r="M378" s="41">
        <v>4.7500000000000001E-2</v>
      </c>
      <c r="N378" s="41">
        <v>5.0999999999998887E-2</v>
      </c>
      <c r="O378" s="10">
        <v>1228939.049444</v>
      </c>
      <c r="P378" s="10">
        <v>98.315399999999997</v>
      </c>
      <c r="Q378" s="10">
        <v>4645.6682106109993</v>
      </c>
      <c r="R378" s="41">
        <v>1.6385853992586666E-3</v>
      </c>
      <c r="S378" s="41">
        <v>6.399179225983387E-3</v>
      </c>
      <c r="T378" s="41">
        <f>Q378/'סכום נכסי הקרן'!$C$42</f>
        <v>9.7473109988022524E-4</v>
      </c>
    </row>
    <row r="379" spans="2:20" ht="15" x14ac:dyDescent="0.25">
      <c r="B379" s="11" t="s">
        <v>1126</v>
      </c>
      <c r="C379" s="3" t="s">
        <v>1127</v>
      </c>
      <c r="D379" s="3" t="s">
        <v>219</v>
      </c>
      <c r="E379" s="3" t="s">
        <v>947</v>
      </c>
      <c r="F379" s="3"/>
      <c r="G379" s="3" t="s">
        <v>955</v>
      </c>
      <c r="H379" s="3" t="s">
        <v>1120</v>
      </c>
      <c r="I379" s="3" t="s">
        <v>221</v>
      </c>
      <c r="J379" s="3"/>
      <c r="K379" s="10">
        <v>3.9299999999999451</v>
      </c>
      <c r="L379" s="3" t="s">
        <v>54</v>
      </c>
      <c r="M379" s="41">
        <v>6.6250000000000003E-2</v>
      </c>
      <c r="N379" s="41">
        <v>5.2899999999998115E-2</v>
      </c>
      <c r="O379" s="10">
        <v>633873.82550299994</v>
      </c>
      <c r="P379" s="10">
        <v>107.28100000000001</v>
      </c>
      <c r="Q379" s="10">
        <v>3213.258879041</v>
      </c>
      <c r="R379" s="41">
        <v>1.267747651006E-3</v>
      </c>
      <c r="S379" s="41">
        <v>4.4261058978556471E-3</v>
      </c>
      <c r="T379" s="41">
        <f>Q379/'סכום נכסי הקרן'!$C$42</f>
        <v>6.7419006682692135E-4</v>
      </c>
    </row>
    <row r="380" spans="2:20" ht="15" x14ac:dyDescent="0.25">
      <c r="B380" s="11" t="s">
        <v>1128</v>
      </c>
      <c r="C380" s="3" t="s">
        <v>1129</v>
      </c>
      <c r="D380" s="3" t="s">
        <v>219</v>
      </c>
      <c r="E380" s="3" t="s">
        <v>947</v>
      </c>
      <c r="F380" s="3"/>
      <c r="G380" s="3" t="s">
        <v>955</v>
      </c>
      <c r="H380" s="3" t="s">
        <v>1120</v>
      </c>
      <c r="I380" s="3" t="s">
        <v>221</v>
      </c>
      <c r="J380" s="3"/>
      <c r="K380" s="10">
        <v>5.0700000000000882</v>
      </c>
      <c r="L380" s="3" t="s">
        <v>49</v>
      </c>
      <c r="M380" s="41">
        <v>8.7499999999999994E-2</v>
      </c>
      <c r="N380" s="41">
        <v>6.179999999999921E-2</v>
      </c>
      <c r="O380" s="10">
        <v>1091491.918913</v>
      </c>
      <c r="P380" s="10">
        <v>116.2323</v>
      </c>
      <c r="Q380" s="10">
        <v>4878.0227905379998</v>
      </c>
      <c r="R380" s="41">
        <v>8.7319353513040003E-4</v>
      </c>
      <c r="S380" s="41">
        <v>6.7192362196220705E-3</v>
      </c>
      <c r="T380" s="41">
        <f>Q380/'סכום נכסי הקרן'!$C$42</f>
        <v>1.0234825872845884E-3</v>
      </c>
    </row>
    <row r="381" spans="2:20" ht="15" x14ac:dyDescent="0.25">
      <c r="B381" s="11" t="s">
        <v>1130</v>
      </c>
      <c r="C381" s="3" t="s">
        <v>1131</v>
      </c>
      <c r="D381" s="3" t="s">
        <v>219</v>
      </c>
      <c r="E381" s="3" t="s">
        <v>947</v>
      </c>
      <c r="F381" s="3"/>
      <c r="G381" s="3" t="s">
        <v>955</v>
      </c>
      <c r="H381" s="3" t="s">
        <v>1120</v>
      </c>
      <c r="I381" s="3" t="s">
        <v>221</v>
      </c>
      <c r="J381" s="3"/>
      <c r="K381" s="10">
        <v>5.1299999999999963</v>
      </c>
      <c r="L381" s="3" t="s">
        <v>47</v>
      </c>
      <c r="M381" s="41">
        <v>4.1250000000000002E-2</v>
      </c>
      <c r="N381" s="41">
        <v>3.7600000000000529E-2</v>
      </c>
      <c r="O381" s="10">
        <v>1600854.8144059998</v>
      </c>
      <c r="P381" s="10">
        <v>102.33669999999999</v>
      </c>
      <c r="Q381" s="10">
        <v>6624.8010814179988</v>
      </c>
      <c r="R381" s="41">
        <v>1.6008548144059997E-3</v>
      </c>
      <c r="S381" s="41">
        <v>9.1253373109283584E-3</v>
      </c>
      <c r="T381" s="41">
        <f>Q381/'סכום נכסי הקרן'!$C$42</f>
        <v>1.3899829587117659E-3</v>
      </c>
    </row>
    <row r="382" spans="2:20" ht="15" x14ac:dyDescent="0.25">
      <c r="B382" s="11" t="s">
        <v>1132</v>
      </c>
      <c r="C382" s="3" t="s">
        <v>1133</v>
      </c>
      <c r="D382" s="3" t="s">
        <v>219</v>
      </c>
      <c r="E382" s="3" t="s">
        <v>947</v>
      </c>
      <c r="F382" s="3"/>
      <c r="G382" s="3" t="s">
        <v>970</v>
      </c>
      <c r="H382" s="3" t="s">
        <v>1120</v>
      </c>
      <c r="I382" s="3" t="s">
        <v>224</v>
      </c>
      <c r="J382" s="3"/>
      <c r="K382" s="10">
        <v>4.2100000000002105</v>
      </c>
      <c r="L382" s="3" t="s">
        <v>47</v>
      </c>
      <c r="M382" s="41">
        <v>5.7500000000000002E-2</v>
      </c>
      <c r="N382" s="41">
        <v>4.5000000000002788E-2</v>
      </c>
      <c r="O382" s="10">
        <v>379192.37775600003</v>
      </c>
      <c r="P382" s="10">
        <v>110.53279999999999</v>
      </c>
      <c r="Q382" s="10">
        <v>1694.8853369619999</v>
      </c>
      <c r="R382" s="41">
        <v>3.7919237775600002E-4</v>
      </c>
      <c r="S382" s="41">
        <v>2.3346211022858714E-3</v>
      </c>
      <c r="T382" s="41">
        <f>Q382/'סכום נכסי הקרן'!$C$42</f>
        <v>3.5561244879572606E-4</v>
      </c>
    </row>
    <row r="383" spans="2:20" ht="15" x14ac:dyDescent="0.25">
      <c r="B383" s="11" t="s">
        <v>1134</v>
      </c>
      <c r="C383" s="3" t="s">
        <v>1135</v>
      </c>
      <c r="D383" s="3" t="s">
        <v>219</v>
      </c>
      <c r="E383" s="3" t="s">
        <v>947</v>
      </c>
      <c r="F383" s="3"/>
      <c r="G383" s="3" t="s">
        <v>976</v>
      </c>
      <c r="H383" s="3" t="s">
        <v>1136</v>
      </c>
      <c r="I383" s="3" t="s">
        <v>224</v>
      </c>
      <c r="J383" s="3"/>
      <c r="K383" s="10">
        <v>3.1199999999997967</v>
      </c>
      <c r="L383" s="3" t="s">
        <v>49</v>
      </c>
      <c r="M383" s="41">
        <v>5.5E-2</v>
      </c>
      <c r="N383" s="41">
        <v>4.5500000000002906E-2</v>
      </c>
      <c r="O383" s="10">
        <v>804227.41610599996</v>
      </c>
      <c r="P383" s="10">
        <v>105.5646</v>
      </c>
      <c r="Q383" s="10">
        <v>3264.3246296379998</v>
      </c>
      <c r="R383" s="41">
        <v>1.3140970851405229E-3</v>
      </c>
      <c r="S383" s="41">
        <v>4.4964464550295716E-3</v>
      </c>
      <c r="T383" s="41">
        <f>Q383/'סכום נכסי הקרן'!$C$42</f>
        <v>6.8490442975364366E-4</v>
      </c>
    </row>
    <row r="384" spans="2:20" ht="15" x14ac:dyDescent="0.25">
      <c r="B384" s="11" t="s">
        <v>1137</v>
      </c>
      <c r="C384" s="3" t="s">
        <v>1138</v>
      </c>
      <c r="D384" s="3" t="s">
        <v>219</v>
      </c>
      <c r="E384" s="3" t="s">
        <v>947</v>
      </c>
      <c r="F384" s="3"/>
      <c r="G384" s="3" t="s">
        <v>825</v>
      </c>
      <c r="H384" s="3" t="s">
        <v>89</v>
      </c>
      <c r="I384" s="3" t="s">
        <v>703</v>
      </c>
      <c r="J384" s="3"/>
      <c r="K384" s="10">
        <v>2.93</v>
      </c>
      <c r="L384" s="3" t="s">
        <v>47</v>
      </c>
      <c r="M384" s="41">
        <v>4.2500000000000003E-2</v>
      </c>
      <c r="N384" s="41">
        <v>3.7399999999999996E-2</v>
      </c>
      <c r="O384" s="10">
        <v>201000</v>
      </c>
      <c r="P384" s="10">
        <v>102.6806</v>
      </c>
      <c r="Q384" s="10">
        <v>834.59145999999998</v>
      </c>
      <c r="R384" s="41">
        <v>1.005E-2</v>
      </c>
      <c r="S384" s="41">
        <v>1.1496086442024957E-3</v>
      </c>
      <c r="T384" s="41">
        <f>Q384/'סכום נכסי הקרן'!$C$42</f>
        <v>1.7510984747002648E-4</v>
      </c>
    </row>
    <row r="385" spans="2:20" ht="15" x14ac:dyDescent="0.25">
      <c r="B385" s="11" t="s">
        <v>1139</v>
      </c>
      <c r="C385" s="3" t="s">
        <v>1140</v>
      </c>
      <c r="D385" s="3" t="s">
        <v>963</v>
      </c>
      <c r="E385" s="3" t="s">
        <v>947</v>
      </c>
      <c r="F385" s="3"/>
      <c r="G385" s="3" t="s">
        <v>976</v>
      </c>
      <c r="H385" s="3" t="s">
        <v>89</v>
      </c>
      <c r="I385" s="3" t="s">
        <v>703</v>
      </c>
      <c r="J385" s="3"/>
      <c r="K385" s="10">
        <v>0</v>
      </c>
      <c r="L385" s="3" t="s">
        <v>49</v>
      </c>
      <c r="M385" s="41">
        <v>0</v>
      </c>
      <c r="N385" s="41">
        <v>0</v>
      </c>
      <c r="O385" s="10">
        <v>46327.768113999999</v>
      </c>
      <c r="P385" s="10">
        <v>1E-3</v>
      </c>
      <c r="Q385" s="10">
        <v>1.7811530000000002E-3</v>
      </c>
      <c r="R385" s="41">
        <v>0</v>
      </c>
      <c r="S385" s="41">
        <v>2.4534505606458135E-9</v>
      </c>
      <c r="T385" s="41">
        <f>Q385/'סכום נכסי הקרן'!$C$42</f>
        <v>3.7371270268063866E-10</v>
      </c>
    </row>
    <row r="386" spans="2:20" ht="15" x14ac:dyDescent="0.25">
      <c r="B386" s="11" t="s">
        <v>1141</v>
      </c>
      <c r="C386" s="3" t="s">
        <v>1142</v>
      </c>
      <c r="D386" s="3" t="s">
        <v>1011</v>
      </c>
      <c r="E386" s="3" t="s">
        <v>947</v>
      </c>
      <c r="F386" s="3"/>
      <c r="G386" s="3" t="s">
        <v>976</v>
      </c>
      <c r="H386" s="3" t="s">
        <v>89</v>
      </c>
      <c r="I386" s="3" t="s">
        <v>703</v>
      </c>
      <c r="J386" s="3"/>
      <c r="K386" s="10">
        <v>0</v>
      </c>
      <c r="L386" s="3" t="s">
        <v>49</v>
      </c>
      <c r="M386" s="41">
        <v>0</v>
      </c>
      <c r="N386" s="41">
        <v>0</v>
      </c>
      <c r="O386" s="10">
        <v>92978.941240999993</v>
      </c>
      <c r="P386" s="10">
        <v>0.05</v>
      </c>
      <c r="Q386" s="10">
        <v>0.17875201499999999</v>
      </c>
      <c r="R386" s="41">
        <v>1.8595788248199999E-4</v>
      </c>
      <c r="S386" s="41">
        <v>2.4622209962777972E-7</v>
      </c>
      <c r="T386" s="41">
        <f>Q386/'סכום נכסי הקרן'!$C$42</f>
        <v>3.7504862656526449E-8</v>
      </c>
    </row>
    <row r="387" spans="2:20" x14ac:dyDescent="0.2">
      <c r="B387" s="44"/>
      <c r="C387" s="45"/>
      <c r="D387" s="45"/>
      <c r="E387" s="45"/>
      <c r="F387" s="45"/>
      <c r="G387" s="45"/>
      <c r="H387" s="45"/>
      <c r="I387" s="45"/>
      <c r="J387" s="45"/>
      <c r="K387" s="14"/>
      <c r="L387" s="45"/>
      <c r="M387" s="14"/>
      <c r="N387" s="14"/>
      <c r="O387" s="14"/>
      <c r="P387" s="14"/>
      <c r="Q387" s="14"/>
      <c r="R387" s="14"/>
      <c r="S387" s="14"/>
      <c r="T387" s="14"/>
    </row>
    <row r="388" spans="2:20" x14ac:dyDescent="0.2">
      <c r="B388" s="33"/>
      <c r="C388" s="48"/>
      <c r="D388" s="48"/>
      <c r="E388" s="48"/>
      <c r="F388" s="48"/>
      <c r="G388" s="48"/>
      <c r="H388" s="48"/>
      <c r="I388" s="48"/>
      <c r="J388" s="48"/>
      <c r="K388" s="49"/>
      <c r="L388" s="48"/>
      <c r="M388" s="49"/>
      <c r="N388" s="49"/>
      <c r="O388" s="49"/>
      <c r="P388" s="49"/>
      <c r="Q388" s="49"/>
      <c r="R388" s="49"/>
      <c r="S388" s="49"/>
      <c r="T388" s="49"/>
    </row>
    <row r="390" spans="2:20" x14ac:dyDescent="0.2">
      <c r="B390" s="35" t="s">
        <v>59</v>
      </c>
    </row>
    <row r="392" spans="2:20" x14ac:dyDescent="0.2">
      <c r="B392" s="36" t="s">
        <v>60</v>
      </c>
    </row>
  </sheetData>
  <hyperlinks>
    <hyperlink ref="B392" r:id="rId1"/>
  </hyperlinks>
  <pageMargins left="0.7" right="0.7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3"/>
  <sheetViews>
    <sheetView showGridLines="0" rightToLeft="1" zoomScale="80" zoomScaleNormal="80" workbookViewId="0">
      <pane ySplit="10" topLeftCell="A11" activePane="bottomLeft" state="frozen"/>
      <selection pane="bottomLeft" activeCell="N11" sqref="N11:N247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6" width="16.25" customWidth="1"/>
    <col min="7" max="7" width="42.625" bestFit="1" customWidth="1"/>
    <col min="8" max="14" width="16.25" customWidth="1"/>
  </cols>
  <sheetData>
    <row r="1" spans="2:14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4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 ht="15" x14ac:dyDescent="0.2">
      <c r="B7" s="50" t="s">
        <v>1724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ht="30" x14ac:dyDescent="0.2">
      <c r="B8" s="50" t="s">
        <v>112</v>
      </c>
      <c r="C8" s="27" t="s">
        <v>61</v>
      </c>
      <c r="D8" s="27" t="s">
        <v>126</v>
      </c>
      <c r="E8" s="27" t="s">
        <v>251</v>
      </c>
      <c r="F8" s="27" t="s">
        <v>62</v>
      </c>
      <c r="G8" s="27" t="s">
        <v>244</v>
      </c>
      <c r="H8" s="27" t="s">
        <v>64</v>
      </c>
      <c r="I8" s="27" t="s">
        <v>128</v>
      </c>
      <c r="J8" s="27" t="s">
        <v>129</v>
      </c>
      <c r="K8" s="27" t="s">
        <v>65</v>
      </c>
      <c r="L8" s="27" t="s">
        <v>130</v>
      </c>
      <c r="M8" s="27" t="s">
        <v>116</v>
      </c>
      <c r="N8" s="27" t="s">
        <v>117</v>
      </c>
    </row>
    <row r="9" spans="2:14" ht="15" x14ac:dyDescent="0.2">
      <c r="B9" s="50"/>
      <c r="C9" s="52"/>
      <c r="D9" s="52"/>
      <c r="E9" s="52"/>
      <c r="F9" s="52"/>
      <c r="G9" s="52"/>
      <c r="H9" s="52"/>
      <c r="I9" s="52"/>
      <c r="J9" s="52" t="s">
        <v>237</v>
      </c>
      <c r="K9" s="52" t="s">
        <v>41</v>
      </c>
      <c r="L9" s="52" t="s">
        <v>42</v>
      </c>
      <c r="M9" s="52" t="s">
        <v>42</v>
      </c>
      <c r="N9" s="52" t="s">
        <v>42</v>
      </c>
    </row>
    <row r="10" spans="2:14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</row>
    <row r="11" spans="2:14" ht="15" x14ac:dyDescent="0.25">
      <c r="B11" s="16" t="s">
        <v>1723</v>
      </c>
      <c r="C11" s="46"/>
      <c r="D11" s="46"/>
      <c r="E11" s="46"/>
      <c r="F11" s="46"/>
      <c r="G11" s="46"/>
      <c r="H11" s="46"/>
      <c r="I11" s="17"/>
      <c r="J11" s="17"/>
      <c r="K11" s="17">
        <f>K12+K188</f>
        <v>646503.21600651194</v>
      </c>
      <c r="L11" s="47"/>
      <c r="M11" s="47">
        <v>1</v>
      </c>
      <c r="N11" s="47">
        <v>0.13564610347652239</v>
      </c>
    </row>
    <row r="12" spans="2:14" ht="15" x14ac:dyDescent="0.25">
      <c r="B12" s="6" t="s">
        <v>66</v>
      </c>
      <c r="C12" s="38"/>
      <c r="D12" s="38"/>
      <c r="E12" s="38"/>
      <c r="F12" s="38"/>
      <c r="G12" s="38"/>
      <c r="H12" s="38"/>
      <c r="I12" s="40"/>
      <c r="J12" s="40"/>
      <c r="K12" s="40">
        <v>535485.25330032897</v>
      </c>
      <c r="L12" s="39"/>
      <c r="M12" s="39">
        <v>0.82639509164925729</v>
      </c>
      <c r="N12" s="39">
        <v>0.11235286427190269</v>
      </c>
    </row>
    <row r="13" spans="2:14" ht="15" x14ac:dyDescent="0.25">
      <c r="B13" s="9" t="s">
        <v>1145</v>
      </c>
      <c r="C13" s="37"/>
      <c r="D13" s="37"/>
      <c r="E13" s="37"/>
      <c r="F13" s="37"/>
      <c r="G13" s="37"/>
      <c r="H13" s="37"/>
      <c r="I13" s="10"/>
      <c r="J13" s="10"/>
      <c r="K13" s="10">
        <v>315742.02495370404</v>
      </c>
      <c r="L13" s="41"/>
      <c r="M13" s="41">
        <v>0.48727328724923086</v>
      </c>
      <c r="N13" s="41">
        <v>6.6247428208192322E-2</v>
      </c>
    </row>
    <row r="14" spans="2:14" ht="15" x14ac:dyDescent="0.25">
      <c r="B14" s="11" t="s">
        <v>1146</v>
      </c>
      <c r="C14" s="3" t="s">
        <v>1147</v>
      </c>
      <c r="D14" s="3" t="s">
        <v>135</v>
      </c>
      <c r="E14" s="3"/>
      <c r="F14" s="3" t="s">
        <v>1148</v>
      </c>
      <c r="G14" s="3" t="s">
        <v>1149</v>
      </c>
      <c r="H14" s="3" t="s">
        <v>74</v>
      </c>
      <c r="I14" s="10">
        <v>41647.671624000002</v>
      </c>
      <c r="J14" s="10">
        <v>39000</v>
      </c>
      <c r="K14" s="10">
        <v>16242.591933037</v>
      </c>
      <c r="L14" s="41">
        <v>9.743098979324668E-4</v>
      </c>
      <c r="M14" s="41">
        <v>2.5066606720531612E-2</v>
      </c>
      <c r="N14" s="41">
        <v>3.4079402105456386E-3</v>
      </c>
    </row>
    <row r="15" spans="2:14" ht="15" x14ac:dyDescent="0.25">
      <c r="B15" s="11" t="s">
        <v>1150</v>
      </c>
      <c r="C15" s="3" t="s">
        <v>1151</v>
      </c>
      <c r="D15" s="3" t="s">
        <v>135</v>
      </c>
      <c r="E15" s="3"/>
      <c r="F15" s="3" t="s">
        <v>1152</v>
      </c>
      <c r="G15" s="3" t="s">
        <v>258</v>
      </c>
      <c r="H15" s="3" t="s">
        <v>74</v>
      </c>
      <c r="I15" s="10">
        <v>106412.19198399999</v>
      </c>
      <c r="J15" s="10">
        <v>5650</v>
      </c>
      <c r="K15" s="10">
        <v>6012.2888470600001</v>
      </c>
      <c r="L15" s="41">
        <v>1.0606214448235045E-3</v>
      </c>
      <c r="M15" s="41">
        <v>9.2785486848903746E-3</v>
      </c>
      <c r="N15" s="41">
        <v>1.2614686746907501E-3</v>
      </c>
    </row>
    <row r="16" spans="2:14" ht="15" x14ac:dyDescent="0.25">
      <c r="B16" s="11" t="s">
        <v>1153</v>
      </c>
      <c r="C16" s="3" t="s">
        <v>1154</v>
      </c>
      <c r="D16" s="3" t="s">
        <v>135</v>
      </c>
      <c r="E16" s="3"/>
      <c r="F16" s="3" t="s">
        <v>329</v>
      </c>
      <c r="G16" s="3" t="s">
        <v>258</v>
      </c>
      <c r="H16" s="3" t="s">
        <v>74</v>
      </c>
      <c r="I16" s="10">
        <v>1209129.4149869999</v>
      </c>
      <c r="J16" s="10">
        <v>800.9</v>
      </c>
      <c r="K16" s="10">
        <v>9683.9174848029998</v>
      </c>
      <c r="L16" s="41">
        <v>1.0680273189662918E-3</v>
      </c>
      <c r="M16" s="41">
        <v>1.4944840829985007E-2</v>
      </c>
      <c r="N16" s="41">
        <v>2.0318316145676541E-3</v>
      </c>
    </row>
    <row r="17" spans="2:14" ht="15" x14ac:dyDescent="0.25">
      <c r="B17" s="11" t="s">
        <v>68</v>
      </c>
      <c r="C17" s="3" t="s">
        <v>1155</v>
      </c>
      <c r="D17" s="3" t="s">
        <v>135</v>
      </c>
      <c r="E17" s="3"/>
      <c r="F17" s="3" t="s">
        <v>257</v>
      </c>
      <c r="G17" s="3" t="s">
        <v>258</v>
      </c>
      <c r="H17" s="3" t="s">
        <v>74</v>
      </c>
      <c r="I17" s="10">
        <v>1746079.5528239999</v>
      </c>
      <c r="J17" s="10">
        <v>1586</v>
      </c>
      <c r="K17" s="10">
        <v>27692.821707956999</v>
      </c>
      <c r="L17" s="41">
        <v>1.1465000273134947E-3</v>
      </c>
      <c r="M17" s="41">
        <v>4.273733364705453E-2</v>
      </c>
      <c r="N17" s="41">
        <v>5.8103707235333899E-3</v>
      </c>
    </row>
    <row r="18" spans="2:14" ht="15" x14ac:dyDescent="0.25">
      <c r="B18" s="11" t="s">
        <v>1156</v>
      </c>
      <c r="C18" s="3" t="s">
        <v>1157</v>
      </c>
      <c r="D18" s="3" t="s">
        <v>135</v>
      </c>
      <c r="E18" s="3"/>
      <c r="F18" s="3" t="s">
        <v>1158</v>
      </c>
      <c r="G18" s="3" t="s">
        <v>258</v>
      </c>
      <c r="H18" s="3" t="s">
        <v>74</v>
      </c>
      <c r="I18" s="10">
        <v>250001.96607700002</v>
      </c>
      <c r="J18" s="10">
        <v>5635</v>
      </c>
      <c r="K18" s="10">
        <v>14087.610788477001</v>
      </c>
      <c r="L18" s="41">
        <v>1.0772854632906403E-3</v>
      </c>
      <c r="M18" s="41">
        <v>2.1740901989196506E-2</v>
      </c>
      <c r="N18" s="41">
        <v>2.9557927376674896E-3</v>
      </c>
    </row>
    <row r="19" spans="2:14" ht="15" x14ac:dyDescent="0.25">
      <c r="B19" s="11" t="s">
        <v>75</v>
      </c>
      <c r="C19" s="3" t="s">
        <v>1159</v>
      </c>
      <c r="D19" s="3" t="s">
        <v>135</v>
      </c>
      <c r="E19" s="3"/>
      <c r="F19" s="3" t="s">
        <v>1160</v>
      </c>
      <c r="G19" s="3" t="s">
        <v>258</v>
      </c>
      <c r="H19" s="3" t="s">
        <v>74</v>
      </c>
      <c r="I19" s="10">
        <v>1538524.3744139997</v>
      </c>
      <c r="J19" s="10">
        <v>2291</v>
      </c>
      <c r="K19" s="10">
        <v>35247.593417806995</v>
      </c>
      <c r="L19" s="41">
        <v>1.1537052732875912E-3</v>
      </c>
      <c r="M19" s="41">
        <v>5.4396340540469698E-2</v>
      </c>
      <c r="N19" s="41">
        <v>7.3954755145441975E-3</v>
      </c>
    </row>
    <row r="20" spans="2:14" ht="15" x14ac:dyDescent="0.25">
      <c r="B20" s="11" t="s">
        <v>1161</v>
      </c>
      <c r="C20" s="3" t="s">
        <v>1162</v>
      </c>
      <c r="D20" s="3" t="s">
        <v>135</v>
      </c>
      <c r="E20" s="3"/>
      <c r="F20" s="3" t="s">
        <v>1163</v>
      </c>
      <c r="G20" s="3" t="s">
        <v>1164</v>
      </c>
      <c r="H20" s="3" t="s">
        <v>74</v>
      </c>
      <c r="I20" s="10">
        <v>17192.665701999998</v>
      </c>
      <c r="J20" s="10">
        <v>4410</v>
      </c>
      <c r="K20" s="10">
        <v>758.19655743199996</v>
      </c>
      <c r="L20" s="41">
        <v>3.1025533951511446E-5</v>
      </c>
      <c r="M20" s="41">
        <v>1.1700974204340131E-3</v>
      </c>
      <c r="N20" s="41">
        <v>1.5908104729973717E-4</v>
      </c>
    </row>
    <row r="21" spans="2:14" ht="15" x14ac:dyDescent="0.25">
      <c r="B21" s="11" t="s">
        <v>1165</v>
      </c>
      <c r="C21" s="3" t="s">
        <v>1166</v>
      </c>
      <c r="D21" s="3" t="s">
        <v>135</v>
      </c>
      <c r="E21" s="3"/>
      <c r="F21" s="3" t="s">
        <v>554</v>
      </c>
      <c r="G21" s="3" t="s">
        <v>445</v>
      </c>
      <c r="H21" s="3" t="s">
        <v>74</v>
      </c>
      <c r="I21" s="10">
        <v>10131.484347000001</v>
      </c>
      <c r="J21" s="10">
        <v>64000</v>
      </c>
      <c r="K21" s="10">
        <v>6484.1499818450002</v>
      </c>
      <c r="L21" s="41">
        <v>1.3160391993626785E-3</v>
      </c>
      <c r="M21" s="41">
        <v>1.0006754967552786E-2</v>
      </c>
      <c r="N21" s="41">
        <v>1.3604722414648875E-3</v>
      </c>
    </row>
    <row r="22" spans="2:14" ht="15" x14ac:dyDescent="0.25">
      <c r="B22" s="11" t="s">
        <v>1167</v>
      </c>
      <c r="C22" s="3" t="s">
        <v>1168</v>
      </c>
      <c r="D22" s="3" t="s">
        <v>135</v>
      </c>
      <c r="E22" s="3"/>
      <c r="F22" s="3" t="s">
        <v>444</v>
      </c>
      <c r="G22" s="3" t="s">
        <v>445</v>
      </c>
      <c r="H22" s="3" t="s">
        <v>74</v>
      </c>
      <c r="I22" s="10">
        <v>22799.641073999999</v>
      </c>
      <c r="J22" s="10">
        <v>56500</v>
      </c>
      <c r="K22" s="10">
        <v>12881.797206683999</v>
      </c>
      <c r="L22" s="41">
        <v>2.2464814250010715E-3</v>
      </c>
      <c r="M22" s="41">
        <v>1.9880013347919827E-2</v>
      </c>
      <c r="N22" s="41">
        <v>2.7027949027926173E-3</v>
      </c>
    </row>
    <row r="23" spans="2:14" ht="15" x14ac:dyDescent="0.25">
      <c r="B23" s="11" t="s">
        <v>1169</v>
      </c>
      <c r="C23" s="3" t="s">
        <v>1170</v>
      </c>
      <c r="D23" s="3" t="s">
        <v>135</v>
      </c>
      <c r="E23" s="3"/>
      <c r="F23" s="3" t="s">
        <v>546</v>
      </c>
      <c r="G23" s="3" t="s">
        <v>445</v>
      </c>
      <c r="H23" s="3" t="s">
        <v>74</v>
      </c>
      <c r="I23" s="10">
        <v>8607.5412680000009</v>
      </c>
      <c r="J23" s="10">
        <v>82310</v>
      </c>
      <c r="K23" s="10">
        <v>7084.8672176649998</v>
      </c>
      <c r="L23" s="41">
        <v>7.1827705025078034E-4</v>
      </c>
      <c r="M23" s="41">
        <v>1.0933820226756727E-2</v>
      </c>
      <c r="N23" s="41">
        <v>1.4865117572982463E-3</v>
      </c>
    </row>
    <row r="24" spans="2:14" ht="15" x14ac:dyDescent="0.25">
      <c r="B24" s="11" t="s">
        <v>1171</v>
      </c>
      <c r="C24" s="3" t="s">
        <v>1172</v>
      </c>
      <c r="D24" s="3" t="s">
        <v>135</v>
      </c>
      <c r="E24" s="3"/>
      <c r="F24" s="3" t="s">
        <v>1173</v>
      </c>
      <c r="G24" s="3" t="s">
        <v>721</v>
      </c>
      <c r="H24" s="3" t="s">
        <v>74</v>
      </c>
      <c r="I24" s="10">
        <v>2577682.7539289999</v>
      </c>
      <c r="J24" s="10">
        <v>271.5</v>
      </c>
      <c r="K24" s="10">
        <v>6998.4086771409993</v>
      </c>
      <c r="L24" s="41">
        <v>7.729575729793493E-4</v>
      </c>
      <c r="M24" s="41">
        <v>1.0800391877274019E-2</v>
      </c>
      <c r="N24" s="41">
        <v>1.468371454444394E-3</v>
      </c>
    </row>
    <row r="25" spans="2:14" ht="15" x14ac:dyDescent="0.25">
      <c r="B25" s="11" t="s">
        <v>1174</v>
      </c>
      <c r="C25" s="3" t="s">
        <v>1175</v>
      </c>
      <c r="D25" s="3" t="s">
        <v>135</v>
      </c>
      <c r="E25" s="3"/>
      <c r="F25" s="3" t="s">
        <v>1176</v>
      </c>
      <c r="G25" s="3" t="s">
        <v>721</v>
      </c>
      <c r="H25" s="3" t="s">
        <v>74</v>
      </c>
      <c r="I25" s="10">
        <v>331725.94601999997</v>
      </c>
      <c r="J25" s="10">
        <v>1442</v>
      </c>
      <c r="K25" s="10">
        <v>4783.4881415959999</v>
      </c>
      <c r="L25" s="41">
        <v>6.0648270234999293E-4</v>
      </c>
      <c r="M25" s="41">
        <v>7.382184844145984E-3</v>
      </c>
      <c r="N25" s="41">
        <v>1.0036477953531372E-3</v>
      </c>
    </row>
    <row r="26" spans="2:14" ht="15" x14ac:dyDescent="0.25">
      <c r="B26" s="11" t="s">
        <v>1177</v>
      </c>
      <c r="C26" s="3" t="s">
        <v>1178</v>
      </c>
      <c r="D26" s="3" t="s">
        <v>135</v>
      </c>
      <c r="E26" s="3"/>
      <c r="F26" s="3" t="s">
        <v>1179</v>
      </c>
      <c r="G26" s="3" t="s">
        <v>721</v>
      </c>
      <c r="H26" s="3" t="s">
        <v>74</v>
      </c>
      <c r="I26" s="10">
        <v>16476234.512011999</v>
      </c>
      <c r="J26" s="10">
        <v>66</v>
      </c>
      <c r="K26" s="10">
        <v>10874.314777909001</v>
      </c>
      <c r="L26" s="41">
        <v>1.2720716454996878E-3</v>
      </c>
      <c r="M26" s="41">
        <v>1.6781938068559436E-2</v>
      </c>
      <c r="N26" s="41">
        <v>2.2815948800874383E-3</v>
      </c>
    </row>
    <row r="27" spans="2:14" ht="15" x14ac:dyDescent="0.25">
      <c r="B27" s="11" t="s">
        <v>1180</v>
      </c>
      <c r="C27" s="3" t="s">
        <v>1181</v>
      </c>
      <c r="D27" s="3" t="s">
        <v>135</v>
      </c>
      <c r="E27" s="3"/>
      <c r="F27" s="3" t="s">
        <v>1182</v>
      </c>
      <c r="G27" s="3" t="s">
        <v>364</v>
      </c>
      <c r="H27" s="3" t="s">
        <v>74</v>
      </c>
      <c r="I27" s="10">
        <v>203468.33679199999</v>
      </c>
      <c r="J27" s="10">
        <v>13830</v>
      </c>
      <c r="K27" s="10">
        <v>28139.670978066999</v>
      </c>
      <c r="L27" s="41">
        <v>2.0058772001364726E-4</v>
      </c>
      <c r="M27" s="41">
        <v>4.342694002043275E-2</v>
      </c>
      <c r="N27" s="41">
        <v>5.904126424713288E-3</v>
      </c>
    </row>
    <row r="28" spans="2:14" ht="15" x14ac:dyDescent="0.25">
      <c r="B28" s="11" t="s">
        <v>1183</v>
      </c>
      <c r="C28" s="3" t="s">
        <v>1184</v>
      </c>
      <c r="D28" s="3" t="s">
        <v>135</v>
      </c>
      <c r="E28" s="3"/>
      <c r="F28" s="3" t="s">
        <v>1185</v>
      </c>
      <c r="G28" s="3" t="s">
        <v>364</v>
      </c>
      <c r="H28" s="3" t="s">
        <v>74</v>
      </c>
      <c r="I28" s="10">
        <v>829719.62921000004</v>
      </c>
      <c r="J28" s="10">
        <v>1580</v>
      </c>
      <c r="K28" s="10">
        <v>13109.570141684999</v>
      </c>
      <c r="L28" s="41">
        <v>6.5005185692838623E-4</v>
      </c>
      <c r="M28" s="41">
        <v>2.0231527109195718E-2</v>
      </c>
      <c r="N28" s="41">
        <v>2.7505850921456516E-3</v>
      </c>
    </row>
    <row r="29" spans="2:14" ht="15" x14ac:dyDescent="0.25">
      <c r="B29" s="11" t="s">
        <v>1186</v>
      </c>
      <c r="C29" s="3" t="s">
        <v>1187</v>
      </c>
      <c r="D29" s="3" t="s">
        <v>135</v>
      </c>
      <c r="E29" s="3"/>
      <c r="F29" s="3" t="s">
        <v>1188</v>
      </c>
      <c r="G29" s="3" t="s">
        <v>364</v>
      </c>
      <c r="H29" s="3" t="s">
        <v>74</v>
      </c>
      <c r="I29" s="10">
        <v>29106.183039</v>
      </c>
      <c r="J29" s="10">
        <v>14560</v>
      </c>
      <c r="K29" s="10">
        <v>4237.8602505689996</v>
      </c>
      <c r="L29" s="41">
        <v>5.9190317621043799E-5</v>
      </c>
      <c r="M29" s="41">
        <v>6.5401369852504986E-3</v>
      </c>
      <c r="N29" s="41">
        <v>8.891668530569745E-4</v>
      </c>
    </row>
    <row r="30" spans="2:14" ht="15" x14ac:dyDescent="0.25">
      <c r="B30" s="11" t="s">
        <v>1189</v>
      </c>
      <c r="C30" s="3" t="s">
        <v>1190</v>
      </c>
      <c r="D30" s="3" t="s">
        <v>135</v>
      </c>
      <c r="E30" s="3"/>
      <c r="F30" s="3" t="s">
        <v>1191</v>
      </c>
      <c r="G30" s="3" t="s">
        <v>364</v>
      </c>
      <c r="H30" s="3" t="s">
        <v>74</v>
      </c>
      <c r="I30" s="10">
        <v>56260.532442000003</v>
      </c>
      <c r="J30" s="10">
        <v>31930</v>
      </c>
      <c r="K30" s="10">
        <v>17963.988008700002</v>
      </c>
      <c r="L30" s="41">
        <v>4.002454581427532E-4</v>
      </c>
      <c r="M30" s="41">
        <v>2.7723175242156901E-2</v>
      </c>
      <c r="N30" s="41">
        <v>3.7691150112617285E-3</v>
      </c>
    </row>
    <row r="31" spans="2:14" ht="15" x14ac:dyDescent="0.25">
      <c r="B31" s="11" t="s">
        <v>1192</v>
      </c>
      <c r="C31" s="3" t="s">
        <v>1193</v>
      </c>
      <c r="D31" s="3" t="s">
        <v>135</v>
      </c>
      <c r="E31" s="3"/>
      <c r="F31" s="3" t="s">
        <v>1194</v>
      </c>
      <c r="G31" s="3" t="s">
        <v>794</v>
      </c>
      <c r="H31" s="3" t="s">
        <v>74</v>
      </c>
      <c r="I31" s="10">
        <v>58821.608432999994</v>
      </c>
      <c r="J31" s="10">
        <v>19710</v>
      </c>
      <c r="K31" s="10">
        <v>11593.739022099999</v>
      </c>
      <c r="L31" s="41">
        <v>9.9531051735763428E-4</v>
      </c>
      <c r="M31" s="41">
        <v>1.7892199575386538E-2</v>
      </c>
      <c r="N31" s="41">
        <v>2.4325409126127709E-3</v>
      </c>
    </row>
    <row r="32" spans="2:14" ht="15" x14ac:dyDescent="0.25">
      <c r="B32" s="11" t="s">
        <v>1195</v>
      </c>
      <c r="C32" s="3" t="s">
        <v>1196</v>
      </c>
      <c r="D32" s="3" t="s">
        <v>135</v>
      </c>
      <c r="E32" s="3"/>
      <c r="F32" s="3" t="s">
        <v>1197</v>
      </c>
      <c r="G32" s="3" t="s">
        <v>794</v>
      </c>
      <c r="H32" s="3" t="s">
        <v>74</v>
      </c>
      <c r="I32" s="10">
        <v>45539.676628000001</v>
      </c>
      <c r="J32" s="10">
        <v>6094</v>
      </c>
      <c r="K32" s="10">
        <v>2775.1878937700003</v>
      </c>
      <c r="L32" s="41">
        <v>4.2415343744992609E-4</v>
      </c>
      <c r="M32" s="41">
        <v>4.2828474541197229E-3</v>
      </c>
      <c r="N32" s="41">
        <v>5.8227618190429225E-4</v>
      </c>
    </row>
    <row r="33" spans="2:14" ht="15" x14ac:dyDescent="0.25">
      <c r="B33" s="11" t="s">
        <v>1198</v>
      </c>
      <c r="C33" s="3" t="s">
        <v>1199</v>
      </c>
      <c r="D33" s="3" t="s">
        <v>135</v>
      </c>
      <c r="E33" s="3"/>
      <c r="F33" s="3" t="s">
        <v>391</v>
      </c>
      <c r="G33" s="3" t="s">
        <v>299</v>
      </c>
      <c r="H33" s="3" t="s">
        <v>74</v>
      </c>
      <c r="I33" s="10">
        <v>152369.62938299999</v>
      </c>
      <c r="J33" s="10">
        <v>3283</v>
      </c>
      <c r="K33" s="10">
        <v>5002.2949324769988</v>
      </c>
      <c r="L33" s="41">
        <v>7.7931920541695124E-4</v>
      </c>
      <c r="M33" s="41">
        <v>7.7198614783560559E-3</v>
      </c>
      <c r="N33" s="41">
        <v>1.0495567527447906E-3</v>
      </c>
    </row>
    <row r="34" spans="2:14" ht="15" x14ac:dyDescent="0.25">
      <c r="B34" s="11" t="s">
        <v>1200</v>
      </c>
      <c r="C34" s="3" t="s">
        <v>1201</v>
      </c>
      <c r="D34" s="3" t="s">
        <v>135</v>
      </c>
      <c r="E34" s="3"/>
      <c r="F34" s="3" t="s">
        <v>415</v>
      </c>
      <c r="G34" s="3" t="s">
        <v>299</v>
      </c>
      <c r="H34" s="3" t="s">
        <v>74</v>
      </c>
      <c r="I34" s="10">
        <v>38936.236565000007</v>
      </c>
      <c r="J34" s="10">
        <v>16400</v>
      </c>
      <c r="K34" s="10">
        <v>6385.5427966879997</v>
      </c>
      <c r="L34" s="41">
        <v>8.7572382544952776E-4</v>
      </c>
      <c r="M34" s="41">
        <v>9.8545780526651007E-3</v>
      </c>
      <c r="N34" s="41">
        <v>1.3397829701508831E-3</v>
      </c>
    </row>
    <row r="35" spans="2:14" ht="15" x14ac:dyDescent="0.25">
      <c r="B35" s="11" t="s">
        <v>1202</v>
      </c>
      <c r="C35" s="3" t="s">
        <v>1203</v>
      </c>
      <c r="D35" s="3" t="s">
        <v>135</v>
      </c>
      <c r="E35" s="3"/>
      <c r="F35" s="3" t="s">
        <v>298</v>
      </c>
      <c r="G35" s="3" t="s">
        <v>299</v>
      </c>
      <c r="H35" s="3" t="s">
        <v>74</v>
      </c>
      <c r="I35" s="10">
        <v>39600.842232999996</v>
      </c>
      <c r="J35" s="10">
        <v>16710</v>
      </c>
      <c r="K35" s="10">
        <v>6617.3007371929998</v>
      </c>
      <c r="L35" s="41">
        <v>3.2654358846125048E-4</v>
      </c>
      <c r="M35" s="41">
        <v>1.0212241729309164E-2</v>
      </c>
      <c r="N35" s="41">
        <v>1.3884092736261165E-3</v>
      </c>
    </row>
    <row r="36" spans="2:14" ht="15" x14ac:dyDescent="0.25">
      <c r="B36" s="11" t="s">
        <v>1204</v>
      </c>
      <c r="C36" s="3" t="s">
        <v>1205</v>
      </c>
      <c r="D36" s="3" t="s">
        <v>135</v>
      </c>
      <c r="E36" s="3"/>
      <c r="F36" s="3" t="s">
        <v>1206</v>
      </c>
      <c r="G36" s="3" t="s">
        <v>1207</v>
      </c>
      <c r="H36" s="3" t="s">
        <v>74</v>
      </c>
      <c r="I36" s="10">
        <v>91503.006966999994</v>
      </c>
      <c r="J36" s="10">
        <v>26260</v>
      </c>
      <c r="K36" s="10">
        <v>24028.689629133001</v>
      </c>
      <c r="L36" s="41">
        <v>1.5264648946632037E-3</v>
      </c>
      <c r="M36" s="41">
        <v>3.7082610671151282E-2</v>
      </c>
      <c r="N36" s="41">
        <v>5.0415806745279746E-3</v>
      </c>
    </row>
    <row r="37" spans="2:14" ht="15" x14ac:dyDescent="0.25">
      <c r="B37" s="11" t="s">
        <v>1208</v>
      </c>
      <c r="C37" s="3" t="s">
        <v>1209</v>
      </c>
      <c r="D37" s="3" t="s">
        <v>135</v>
      </c>
      <c r="E37" s="3"/>
      <c r="F37" s="3" t="s">
        <v>1210</v>
      </c>
      <c r="G37" s="3" t="s">
        <v>882</v>
      </c>
      <c r="H37" s="3" t="s">
        <v>74</v>
      </c>
      <c r="I37" s="10">
        <v>47157.248995000002</v>
      </c>
      <c r="J37" s="10">
        <v>20630</v>
      </c>
      <c r="K37" s="10">
        <v>9728.5404676810012</v>
      </c>
      <c r="L37" s="41">
        <v>9.5008709528960407E-4</v>
      </c>
      <c r="M37" s="41">
        <v>1.5013705871174942E-2</v>
      </c>
      <c r="N37" s="41">
        <v>2.0411941878743889E-3</v>
      </c>
    </row>
    <row r="38" spans="2:14" ht="15" x14ac:dyDescent="0.25">
      <c r="B38" s="11" t="s">
        <v>1211</v>
      </c>
      <c r="C38" s="3" t="s">
        <v>1212</v>
      </c>
      <c r="D38" s="3" t="s">
        <v>135</v>
      </c>
      <c r="E38" s="3"/>
      <c r="F38" s="3" t="s">
        <v>315</v>
      </c>
      <c r="G38" s="3" t="s">
        <v>316</v>
      </c>
      <c r="H38" s="3" t="s">
        <v>74</v>
      </c>
      <c r="I38" s="10">
        <v>3733277.7809059997</v>
      </c>
      <c r="J38" s="10">
        <v>732</v>
      </c>
      <c r="K38" s="10">
        <v>27327.593356228001</v>
      </c>
      <c r="L38" s="41">
        <v>1.3499606369146479E-3</v>
      </c>
      <c r="M38" s="41">
        <v>4.217368989526158E-2</v>
      </c>
      <c r="N38" s="41">
        <v>5.7337403192838738E-3</v>
      </c>
    </row>
    <row r="39" spans="2:14" x14ac:dyDescent="0.2">
      <c r="B39" s="44"/>
      <c r="C39" s="45"/>
      <c r="D39" s="45"/>
      <c r="E39" s="45"/>
      <c r="F39" s="45"/>
      <c r="G39" s="45"/>
      <c r="H39" s="45"/>
      <c r="I39" s="14"/>
      <c r="J39" s="14"/>
      <c r="K39" s="14"/>
      <c r="L39" s="14"/>
      <c r="M39" s="14"/>
      <c r="N39" s="14"/>
    </row>
    <row r="40" spans="2:14" ht="15" x14ac:dyDescent="0.25">
      <c r="B40" s="9" t="s">
        <v>1213</v>
      </c>
      <c r="C40" s="37"/>
      <c r="D40" s="37"/>
      <c r="E40" s="37"/>
      <c r="F40" s="37"/>
      <c r="G40" s="37"/>
      <c r="H40" s="37"/>
      <c r="I40" s="10"/>
      <c r="J40" s="10"/>
      <c r="K40" s="10">
        <v>162458.59610390497</v>
      </c>
      <c r="L40" s="41"/>
      <c r="M40" s="41">
        <v>0.25071649609218799</v>
      </c>
      <c r="N40" s="41">
        <v>3.4086258184273105E-2</v>
      </c>
    </row>
    <row r="41" spans="2:14" ht="15" x14ac:dyDescent="0.25">
      <c r="B41" s="11" t="s">
        <v>1214</v>
      </c>
      <c r="C41" s="3" t="s">
        <v>1215</v>
      </c>
      <c r="D41" s="3" t="s">
        <v>135</v>
      </c>
      <c r="E41" s="3"/>
      <c r="F41" s="3" t="s">
        <v>1216</v>
      </c>
      <c r="G41" s="3" t="s">
        <v>1217</v>
      </c>
      <c r="H41" s="3" t="s">
        <v>74</v>
      </c>
      <c r="I41" s="10">
        <v>3117.0341829999998</v>
      </c>
      <c r="J41" s="10">
        <v>11170</v>
      </c>
      <c r="K41" s="10">
        <v>348.17271825299997</v>
      </c>
      <c r="L41" s="41">
        <v>1.2308886816150014E-4</v>
      </c>
      <c r="M41" s="41">
        <v>5.3732240736251516E-4</v>
      </c>
      <c r="N41" s="41">
        <v>7.3051875688384506E-5</v>
      </c>
    </row>
    <row r="42" spans="2:14" ht="15" x14ac:dyDescent="0.25">
      <c r="B42" s="11" t="s">
        <v>1218</v>
      </c>
      <c r="C42" s="3" t="s">
        <v>1219</v>
      </c>
      <c r="D42" s="3" t="s">
        <v>135</v>
      </c>
      <c r="E42" s="3"/>
      <c r="F42" s="3" t="s">
        <v>1220</v>
      </c>
      <c r="G42" s="3" t="s">
        <v>1217</v>
      </c>
      <c r="H42" s="3" t="s">
        <v>74</v>
      </c>
      <c r="I42" s="10">
        <v>22497.608240000001</v>
      </c>
      <c r="J42" s="10">
        <v>6214</v>
      </c>
      <c r="K42" s="10">
        <v>1398.0013760230001</v>
      </c>
      <c r="L42" s="41">
        <v>1.6694312845057118E-3</v>
      </c>
      <c r="M42" s="41">
        <v>2.1574851373476756E-3</v>
      </c>
      <c r="N42" s="41">
        <v>2.9332172619915705E-4</v>
      </c>
    </row>
    <row r="43" spans="2:14" ht="15" x14ac:dyDescent="0.25">
      <c r="B43" s="11" t="s">
        <v>1221</v>
      </c>
      <c r="C43" s="3" t="s">
        <v>1222</v>
      </c>
      <c r="D43" s="3" t="s">
        <v>135</v>
      </c>
      <c r="E43" s="3"/>
      <c r="F43" s="3" t="s">
        <v>1223</v>
      </c>
      <c r="G43" s="3" t="s">
        <v>1224</v>
      </c>
      <c r="H43" s="3" t="s">
        <v>74</v>
      </c>
      <c r="I43" s="10">
        <v>118262.946471</v>
      </c>
      <c r="J43" s="10">
        <v>1478</v>
      </c>
      <c r="K43" s="10">
        <v>1747.9263488290001</v>
      </c>
      <c r="L43" s="41">
        <v>1.1519406933347184E-3</v>
      </c>
      <c r="M43" s="41">
        <v>2.6975117360076998E-3</v>
      </c>
      <c r="N43" s="41">
        <v>3.6674125126116977E-4</v>
      </c>
    </row>
    <row r="44" spans="2:14" ht="15" x14ac:dyDescent="0.25">
      <c r="B44" s="11" t="s">
        <v>1225</v>
      </c>
      <c r="C44" s="3" t="s">
        <v>1226</v>
      </c>
      <c r="D44" s="3" t="s">
        <v>135</v>
      </c>
      <c r="E44" s="3"/>
      <c r="F44" s="3" t="s">
        <v>1227</v>
      </c>
      <c r="G44" s="3" t="s">
        <v>1228</v>
      </c>
      <c r="H44" s="3" t="s">
        <v>74</v>
      </c>
      <c r="I44" s="10">
        <v>33583.837653000002</v>
      </c>
      <c r="J44" s="10">
        <v>1960</v>
      </c>
      <c r="K44" s="10">
        <v>658.24321800299992</v>
      </c>
      <c r="L44" s="41">
        <v>1.3180051564689332E-3</v>
      </c>
      <c r="M44" s="41">
        <v>1.0158430341759646E-3</v>
      </c>
      <c r="N44" s="41">
        <v>1.3810933256216726E-4</v>
      </c>
    </row>
    <row r="45" spans="2:14" ht="15" x14ac:dyDescent="0.25">
      <c r="B45" s="11" t="s">
        <v>1229</v>
      </c>
      <c r="C45" s="3" t="s">
        <v>1230</v>
      </c>
      <c r="D45" s="3" t="s">
        <v>135</v>
      </c>
      <c r="E45" s="3"/>
      <c r="F45" s="3" t="s">
        <v>1231</v>
      </c>
      <c r="G45" s="3" t="s">
        <v>1228</v>
      </c>
      <c r="H45" s="3" t="s">
        <v>74</v>
      </c>
      <c r="I45" s="10">
        <v>14164.48308</v>
      </c>
      <c r="J45" s="10">
        <v>1971</v>
      </c>
      <c r="K45" s="10">
        <v>279.18196151500001</v>
      </c>
      <c r="L45" s="41">
        <v>2.7823439855392189E-4</v>
      </c>
      <c r="M45" s="41">
        <v>4.3085145902908866E-4</v>
      </c>
      <c r="N45" s="41">
        <v>5.8576576732853772E-5</v>
      </c>
    </row>
    <row r="46" spans="2:14" ht="15" x14ac:dyDescent="0.25">
      <c r="B46" s="11" t="s">
        <v>1232</v>
      </c>
      <c r="C46" s="3" t="s">
        <v>1233</v>
      </c>
      <c r="D46" s="3" t="s">
        <v>135</v>
      </c>
      <c r="E46" s="3"/>
      <c r="F46" s="3" t="s">
        <v>1234</v>
      </c>
      <c r="G46" s="3" t="s">
        <v>408</v>
      </c>
      <c r="H46" s="3" t="s">
        <v>74</v>
      </c>
      <c r="I46" s="10">
        <v>17703.194014000001</v>
      </c>
      <c r="J46" s="10">
        <v>18640</v>
      </c>
      <c r="K46" s="10">
        <v>3299.8753642230004</v>
      </c>
      <c r="L46" s="41">
        <v>1.2063576808939173E-3</v>
      </c>
      <c r="M46" s="41">
        <v>5.0925787166705479E-3</v>
      </c>
      <c r="N46" s="41">
        <v>6.9236350884681677E-4</v>
      </c>
    </row>
    <row r="47" spans="2:14" ht="15" x14ac:dyDescent="0.25">
      <c r="B47" s="11" t="s">
        <v>1235</v>
      </c>
      <c r="C47" s="3" t="s">
        <v>1236</v>
      </c>
      <c r="D47" s="3" t="s">
        <v>135</v>
      </c>
      <c r="E47" s="3"/>
      <c r="F47" s="3" t="s">
        <v>448</v>
      </c>
      <c r="G47" s="3" t="s">
        <v>408</v>
      </c>
      <c r="H47" s="3" t="s">
        <v>74</v>
      </c>
      <c r="I47" s="10">
        <v>145035.37606799998</v>
      </c>
      <c r="J47" s="10">
        <v>1335</v>
      </c>
      <c r="K47" s="10">
        <v>1936.2222706</v>
      </c>
      <c r="L47" s="41">
        <v>5.8072703973162062E-4</v>
      </c>
      <c r="M47" s="41">
        <v>2.9881020455822084E-3</v>
      </c>
      <c r="N47" s="41">
        <v>4.0624856917758826E-4</v>
      </c>
    </row>
    <row r="48" spans="2:14" ht="15" x14ac:dyDescent="0.25">
      <c r="B48" s="11" t="s">
        <v>1237</v>
      </c>
      <c r="C48" s="3" t="s">
        <v>1238</v>
      </c>
      <c r="D48" s="3" t="s">
        <v>135</v>
      </c>
      <c r="E48" s="3"/>
      <c r="F48" s="3" t="s">
        <v>1239</v>
      </c>
      <c r="G48" s="3" t="s">
        <v>408</v>
      </c>
      <c r="H48" s="3" t="s">
        <v>74</v>
      </c>
      <c r="I48" s="10">
        <v>72101.732860000004</v>
      </c>
      <c r="J48" s="10">
        <v>4933</v>
      </c>
      <c r="K48" s="10">
        <v>3556.7784820039997</v>
      </c>
      <c r="L48" s="41">
        <v>1.3011877457985641E-3</v>
      </c>
      <c r="M48" s="41">
        <v>5.4890480391311192E-3</v>
      </c>
      <c r="N48" s="41">
        <v>7.4626564890610406E-4</v>
      </c>
    </row>
    <row r="49" spans="2:14" ht="15" x14ac:dyDescent="0.25">
      <c r="B49" s="11" t="s">
        <v>1240</v>
      </c>
      <c r="C49" s="3" t="s">
        <v>1241</v>
      </c>
      <c r="D49" s="3" t="s">
        <v>135</v>
      </c>
      <c r="E49" s="3"/>
      <c r="F49" s="3" t="s">
        <v>1242</v>
      </c>
      <c r="G49" s="3" t="s">
        <v>408</v>
      </c>
      <c r="H49" s="3" t="s">
        <v>74</v>
      </c>
      <c r="I49" s="10">
        <v>1013297.0412430001</v>
      </c>
      <c r="J49" s="10">
        <v>315</v>
      </c>
      <c r="K49" s="10">
        <v>3191.8856799180003</v>
      </c>
      <c r="L49" s="41">
        <v>9.6146610165207251E-4</v>
      </c>
      <c r="M49" s="41">
        <v>4.9259221290084542E-3</v>
      </c>
      <c r="N49" s="41">
        <v>6.6970564802113224E-4</v>
      </c>
    </row>
    <row r="50" spans="2:14" ht="15" x14ac:dyDescent="0.25">
      <c r="B50" s="11" t="s">
        <v>1243</v>
      </c>
      <c r="C50" s="3" t="s">
        <v>1244</v>
      </c>
      <c r="D50" s="3" t="s">
        <v>135</v>
      </c>
      <c r="E50" s="3"/>
      <c r="F50" s="3" t="s">
        <v>441</v>
      </c>
      <c r="G50" s="3" t="s">
        <v>408</v>
      </c>
      <c r="H50" s="3" t="s">
        <v>74</v>
      </c>
      <c r="I50" s="10">
        <v>87789.404383999979</v>
      </c>
      <c r="J50" s="10">
        <v>3497</v>
      </c>
      <c r="K50" s="10">
        <v>3069.9954712880003</v>
      </c>
      <c r="L50" s="41">
        <v>1.3874936800016423E-3</v>
      </c>
      <c r="M50" s="41">
        <v>4.7378133631533438E-3</v>
      </c>
      <c r="N50" s="41">
        <v>6.4413124801314631E-4</v>
      </c>
    </row>
    <row r="51" spans="2:14" ht="15" x14ac:dyDescent="0.25">
      <c r="B51" s="11" t="s">
        <v>1245</v>
      </c>
      <c r="C51" s="3" t="s">
        <v>1246</v>
      </c>
      <c r="D51" s="3" t="s">
        <v>135</v>
      </c>
      <c r="E51" s="3"/>
      <c r="F51" s="3" t="s">
        <v>1247</v>
      </c>
      <c r="G51" s="3" t="s">
        <v>258</v>
      </c>
      <c r="H51" s="3" t="s">
        <v>74</v>
      </c>
      <c r="I51" s="10">
        <v>66387.557698999997</v>
      </c>
      <c r="J51" s="10">
        <v>1695</v>
      </c>
      <c r="K51" s="10">
        <v>1125.2691029920002</v>
      </c>
      <c r="L51" s="41">
        <v>9.0221295742072246E-4</v>
      </c>
      <c r="M51" s="41">
        <v>1.7365872500985644E-3</v>
      </c>
      <c r="N51" s="41">
        <v>2.3609839116693415E-4</v>
      </c>
    </row>
    <row r="52" spans="2:14" ht="15" x14ac:dyDescent="0.25">
      <c r="B52" s="11" t="s">
        <v>1248</v>
      </c>
      <c r="C52" s="3" t="s">
        <v>1249</v>
      </c>
      <c r="D52" s="3" t="s">
        <v>135</v>
      </c>
      <c r="E52" s="3"/>
      <c r="F52" s="3" t="s">
        <v>1250</v>
      </c>
      <c r="G52" s="3" t="s">
        <v>258</v>
      </c>
      <c r="H52" s="3" t="s">
        <v>74</v>
      </c>
      <c r="I52" s="10">
        <v>51332.238413999999</v>
      </c>
      <c r="J52" s="10">
        <v>6781</v>
      </c>
      <c r="K52" s="10">
        <v>3480.8390868430001</v>
      </c>
      <c r="L52" s="41">
        <v>1.4479101814138524E-3</v>
      </c>
      <c r="M52" s="41">
        <v>5.3718535075598338E-3</v>
      </c>
      <c r="N52" s="41">
        <v>7.3033242104440419E-4</v>
      </c>
    </row>
    <row r="53" spans="2:14" ht="15" x14ac:dyDescent="0.25">
      <c r="B53" s="11" t="s">
        <v>1251</v>
      </c>
      <c r="C53" s="3" t="s">
        <v>1252</v>
      </c>
      <c r="D53" s="3" t="s">
        <v>135</v>
      </c>
      <c r="E53" s="3"/>
      <c r="F53" s="3" t="s">
        <v>1253</v>
      </c>
      <c r="G53" s="3" t="s">
        <v>445</v>
      </c>
      <c r="H53" s="3" t="s">
        <v>74</v>
      </c>
      <c r="I53" s="10">
        <v>30331.166718</v>
      </c>
      <c r="J53" s="10">
        <v>5542</v>
      </c>
      <c r="K53" s="10">
        <v>1680.9532593380002</v>
      </c>
      <c r="L53" s="41">
        <v>1.0998966440807908E-3</v>
      </c>
      <c r="M53" s="41">
        <v>2.5941545808165229E-3</v>
      </c>
      <c r="N53" s="41">
        <v>3.526892892564718E-4</v>
      </c>
    </row>
    <row r="54" spans="2:14" ht="15" x14ac:dyDescent="0.25">
      <c r="B54" s="11" t="s">
        <v>1254</v>
      </c>
      <c r="C54" s="3" t="s">
        <v>1255</v>
      </c>
      <c r="D54" s="3" t="s">
        <v>135</v>
      </c>
      <c r="E54" s="3"/>
      <c r="F54" s="3" t="s">
        <v>473</v>
      </c>
      <c r="G54" s="3" t="s">
        <v>445</v>
      </c>
      <c r="H54" s="3" t="s">
        <v>74</v>
      </c>
      <c r="I54" s="10">
        <v>4329.9851909999998</v>
      </c>
      <c r="J54" s="10">
        <v>61790</v>
      </c>
      <c r="K54" s="10">
        <v>2675.4978499460003</v>
      </c>
      <c r="L54" s="41">
        <v>1.2079328797106757E-3</v>
      </c>
      <c r="M54" s="41">
        <v>4.1289994024792638E-3</v>
      </c>
      <c r="N54" s="41">
        <v>5.6135971054679609E-4</v>
      </c>
    </row>
    <row r="55" spans="2:14" ht="15" x14ac:dyDescent="0.25">
      <c r="B55" s="11" t="s">
        <v>1256</v>
      </c>
      <c r="C55" s="3" t="s">
        <v>1257</v>
      </c>
      <c r="D55" s="3" t="s">
        <v>135</v>
      </c>
      <c r="E55" s="3"/>
      <c r="F55" s="3" t="s">
        <v>1258</v>
      </c>
      <c r="G55" s="3" t="s">
        <v>445</v>
      </c>
      <c r="H55" s="3" t="s">
        <v>74</v>
      </c>
      <c r="I55" s="10">
        <v>30589.615875</v>
      </c>
      <c r="J55" s="10">
        <v>3432</v>
      </c>
      <c r="K55" s="10">
        <v>1049.835616843</v>
      </c>
      <c r="L55" s="41">
        <v>6.1933354571267396E-4</v>
      </c>
      <c r="M55" s="41">
        <v>1.6201734696717047E-3</v>
      </c>
      <c r="N55" s="41">
        <v>2.2027131062900992E-4</v>
      </c>
    </row>
    <row r="56" spans="2:14" ht="15" x14ac:dyDescent="0.25">
      <c r="B56" s="11" t="s">
        <v>1259</v>
      </c>
      <c r="C56" s="3" t="s">
        <v>1260</v>
      </c>
      <c r="D56" s="3" t="s">
        <v>135</v>
      </c>
      <c r="E56" s="3"/>
      <c r="F56" s="3" t="s">
        <v>1261</v>
      </c>
      <c r="G56" s="3" t="s">
        <v>445</v>
      </c>
      <c r="H56" s="3" t="s">
        <v>74</v>
      </c>
      <c r="I56" s="10">
        <v>21821.202852000002</v>
      </c>
      <c r="J56" s="10">
        <v>16460</v>
      </c>
      <c r="K56" s="10">
        <v>3591.7699894670004</v>
      </c>
      <c r="L56" s="41">
        <v>1.2633596597106593E-3</v>
      </c>
      <c r="M56" s="41">
        <v>5.543049171447296E-3</v>
      </c>
      <c r="N56" s="41">
        <v>7.5360739373367793E-4</v>
      </c>
    </row>
    <row r="57" spans="2:14" ht="15" x14ac:dyDescent="0.25">
      <c r="B57" s="11" t="s">
        <v>1262</v>
      </c>
      <c r="C57" s="3" t="s">
        <v>1263</v>
      </c>
      <c r="D57" s="3" t="s">
        <v>135</v>
      </c>
      <c r="E57" s="3"/>
      <c r="F57" s="3" t="s">
        <v>1264</v>
      </c>
      <c r="G57" s="3" t="s">
        <v>445</v>
      </c>
      <c r="H57" s="3" t="s">
        <v>74</v>
      </c>
      <c r="I57" s="10">
        <v>11910.839741</v>
      </c>
      <c r="J57" s="10">
        <v>7817</v>
      </c>
      <c r="K57" s="10">
        <v>931.0703426450001</v>
      </c>
      <c r="L57" s="41">
        <v>1.2511785818580762E-3</v>
      </c>
      <c r="M57" s="41">
        <v>1.4368873024977241E-3</v>
      </c>
      <c r="N57" s="41">
        <v>1.9535256888973112E-4</v>
      </c>
    </row>
    <row r="58" spans="2:14" ht="15" x14ac:dyDescent="0.25">
      <c r="B58" s="11" t="s">
        <v>1265</v>
      </c>
      <c r="C58" s="3" t="s">
        <v>1266</v>
      </c>
      <c r="D58" s="3" t="s">
        <v>135</v>
      </c>
      <c r="E58" s="3"/>
      <c r="F58" s="3" t="s">
        <v>1267</v>
      </c>
      <c r="G58" s="3" t="s">
        <v>445</v>
      </c>
      <c r="H58" s="3" t="s">
        <v>74</v>
      </c>
      <c r="I58" s="10">
        <v>76765.850353000002</v>
      </c>
      <c r="J58" s="10">
        <v>4522</v>
      </c>
      <c r="K58" s="10">
        <v>3471.3517531160001</v>
      </c>
      <c r="L58" s="41">
        <v>1.4290083062689126E-3</v>
      </c>
      <c r="M58" s="41">
        <v>5.3572120473580637E-3</v>
      </c>
      <c r="N58" s="41">
        <v>7.2834183566047016E-4</v>
      </c>
    </row>
    <row r="59" spans="2:14" ht="15" x14ac:dyDescent="0.25">
      <c r="B59" s="11" t="s">
        <v>1268</v>
      </c>
      <c r="C59" s="3" t="s">
        <v>1269</v>
      </c>
      <c r="D59" s="3" t="s">
        <v>135</v>
      </c>
      <c r="E59" s="3"/>
      <c r="F59" s="3" t="s">
        <v>1270</v>
      </c>
      <c r="G59" s="3" t="s">
        <v>721</v>
      </c>
      <c r="H59" s="3" t="s">
        <v>74</v>
      </c>
      <c r="I59" s="10">
        <v>15544.426829999999</v>
      </c>
      <c r="J59" s="10">
        <v>2986</v>
      </c>
      <c r="K59" s="10">
        <v>464.15658511600003</v>
      </c>
      <c r="L59" s="41">
        <v>4.9280190484390929E-4</v>
      </c>
      <c r="M59" s="41">
        <v>7.1631612884288465E-4</v>
      </c>
      <c r="N59" s="41">
        <v>9.7387036313397135E-5</v>
      </c>
    </row>
    <row r="60" spans="2:14" ht="15" x14ac:dyDescent="0.25">
      <c r="B60" s="11" t="s">
        <v>1271</v>
      </c>
      <c r="C60" s="3" t="s">
        <v>1272</v>
      </c>
      <c r="D60" s="3" t="s">
        <v>135</v>
      </c>
      <c r="E60" s="3"/>
      <c r="F60" s="3" t="s">
        <v>1273</v>
      </c>
      <c r="G60" s="3" t="s">
        <v>721</v>
      </c>
      <c r="H60" s="3" t="s">
        <v>74</v>
      </c>
      <c r="I60" s="10">
        <v>73527.367553000004</v>
      </c>
      <c r="J60" s="10">
        <v>2484</v>
      </c>
      <c r="K60" s="10">
        <v>1826.4198100359999</v>
      </c>
      <c r="L60" s="41">
        <v>7.5424576224468942E-4</v>
      </c>
      <c r="M60" s="41">
        <v>2.8186478656550373E-3</v>
      </c>
      <c r="N60" s="41">
        <v>3.8321036061360933E-4</v>
      </c>
    </row>
    <row r="61" spans="2:14" ht="15" x14ac:dyDescent="0.25">
      <c r="B61" s="11" t="s">
        <v>1274</v>
      </c>
      <c r="C61" s="3" t="s">
        <v>1275</v>
      </c>
      <c r="D61" s="3" t="s">
        <v>135</v>
      </c>
      <c r="E61" s="3"/>
      <c r="F61" s="3" t="s">
        <v>1276</v>
      </c>
      <c r="G61" s="3" t="s">
        <v>721</v>
      </c>
      <c r="H61" s="3" t="s">
        <v>74</v>
      </c>
      <c r="I61" s="10">
        <v>3656880.5391350002</v>
      </c>
      <c r="J61" s="10">
        <v>33.200000000000003</v>
      </c>
      <c r="K61" s="10">
        <v>1214.084339046</v>
      </c>
      <c r="L61" s="41">
        <v>4.3765385245833524E-4</v>
      </c>
      <c r="M61" s="41">
        <v>1.8736526028535372E-3</v>
      </c>
      <c r="N61" s="41">
        <v>2.5473316420718348E-4</v>
      </c>
    </row>
    <row r="62" spans="2:14" ht="15" x14ac:dyDescent="0.25">
      <c r="B62" s="11" t="s">
        <v>1277</v>
      </c>
      <c r="C62" s="3" t="s">
        <v>1278</v>
      </c>
      <c r="D62" s="3" t="s">
        <v>135</v>
      </c>
      <c r="E62" s="3"/>
      <c r="F62" s="3" t="s">
        <v>640</v>
      </c>
      <c r="G62" s="3" t="s">
        <v>364</v>
      </c>
      <c r="H62" s="3" t="s">
        <v>74</v>
      </c>
      <c r="I62" s="10">
        <v>3467424.1601829999</v>
      </c>
      <c r="J62" s="10">
        <v>135.5</v>
      </c>
      <c r="K62" s="10">
        <v>4698.3597370720008</v>
      </c>
      <c r="L62" s="41">
        <v>1.0844690196343237E-3</v>
      </c>
      <c r="M62" s="41">
        <v>7.25080924561179E-3</v>
      </c>
      <c r="N62" s="41">
        <v>9.8578657504833794E-4</v>
      </c>
    </row>
    <row r="63" spans="2:14" ht="15" x14ac:dyDescent="0.25">
      <c r="B63" s="11" t="s">
        <v>1279</v>
      </c>
      <c r="C63" s="3" t="s">
        <v>1280</v>
      </c>
      <c r="D63" s="3" t="s">
        <v>135</v>
      </c>
      <c r="E63" s="3"/>
      <c r="F63" s="3" t="s">
        <v>1281</v>
      </c>
      <c r="G63" s="3" t="s">
        <v>364</v>
      </c>
      <c r="H63" s="3" t="s">
        <v>74</v>
      </c>
      <c r="I63" s="10">
        <v>5029.239399</v>
      </c>
      <c r="J63" s="10">
        <v>11240</v>
      </c>
      <c r="K63" s="10">
        <v>565.28650844299989</v>
      </c>
      <c r="L63" s="41">
        <v>5.2673471952894625E-4</v>
      </c>
      <c r="M63" s="41">
        <v>8.7238629462469753E-4</v>
      </c>
      <c r="N63" s="41">
        <v>1.1860561605832578E-4</v>
      </c>
    </row>
    <row r="64" spans="2:14" ht="15" x14ac:dyDescent="0.25">
      <c r="B64" s="11" t="s">
        <v>1282</v>
      </c>
      <c r="C64" s="3" t="s">
        <v>1283</v>
      </c>
      <c r="D64" s="3" t="s">
        <v>135</v>
      </c>
      <c r="E64" s="3"/>
      <c r="F64" s="3" t="s">
        <v>1284</v>
      </c>
      <c r="G64" s="3" t="s">
        <v>1285</v>
      </c>
      <c r="H64" s="3" t="s">
        <v>74</v>
      </c>
      <c r="I64" s="10">
        <v>114579.15892</v>
      </c>
      <c r="J64" s="10">
        <v>7367</v>
      </c>
      <c r="K64" s="10">
        <v>8441.0466373380004</v>
      </c>
      <c r="L64" s="41">
        <v>1.2574755226444326E-3</v>
      </c>
      <c r="M64" s="41">
        <v>1.3026763046201531E-2</v>
      </c>
      <c r="N64" s="41">
        <v>1.7710586077068621E-3</v>
      </c>
    </row>
    <row r="65" spans="2:14" ht="15" x14ac:dyDescent="0.25">
      <c r="B65" s="11" t="s">
        <v>1286</v>
      </c>
      <c r="C65" s="3" t="s">
        <v>1287</v>
      </c>
      <c r="D65" s="3" t="s">
        <v>135</v>
      </c>
      <c r="E65" s="3"/>
      <c r="F65" s="3" t="s">
        <v>1288</v>
      </c>
      <c r="G65" s="3" t="s">
        <v>1285</v>
      </c>
      <c r="H65" s="3" t="s">
        <v>74</v>
      </c>
      <c r="I65" s="10">
        <v>5523.7467630000001</v>
      </c>
      <c r="J65" s="10">
        <v>5149</v>
      </c>
      <c r="K65" s="10">
        <v>284.41772077299993</v>
      </c>
      <c r="L65" s="41">
        <v>2.0286773383267626E-4</v>
      </c>
      <c r="M65" s="41">
        <v>4.3893161758658603E-4</v>
      </c>
      <c r="N65" s="41">
        <v>5.9675117814328707E-5</v>
      </c>
    </row>
    <row r="66" spans="2:14" ht="15" x14ac:dyDescent="0.25">
      <c r="B66" s="11" t="s">
        <v>1289</v>
      </c>
      <c r="C66" s="3" t="s">
        <v>1290</v>
      </c>
      <c r="D66" s="3" t="s">
        <v>135</v>
      </c>
      <c r="E66" s="3"/>
      <c r="F66" s="3" t="s">
        <v>1291</v>
      </c>
      <c r="G66" s="3" t="s">
        <v>794</v>
      </c>
      <c r="H66" s="3" t="s">
        <v>74</v>
      </c>
      <c r="I66" s="10">
        <v>3851.2756460000001</v>
      </c>
      <c r="J66" s="10">
        <v>29820</v>
      </c>
      <c r="K66" s="10">
        <v>1148.4503974480003</v>
      </c>
      <c r="L66" s="41">
        <v>1.0410946541682977E-3</v>
      </c>
      <c r="M66" s="41">
        <v>1.7723621063405355E-3</v>
      </c>
      <c r="N66" s="41">
        <v>2.4096217558230304E-4</v>
      </c>
    </row>
    <row r="67" spans="2:14" ht="15" x14ac:dyDescent="0.25">
      <c r="B67" s="11" t="s">
        <v>1292</v>
      </c>
      <c r="C67" s="3" t="s">
        <v>1293</v>
      </c>
      <c r="D67" s="3" t="s">
        <v>135</v>
      </c>
      <c r="E67" s="3"/>
      <c r="F67" s="3" t="s">
        <v>1294</v>
      </c>
      <c r="G67" s="3" t="s">
        <v>794</v>
      </c>
      <c r="H67" s="3" t="s">
        <v>74</v>
      </c>
      <c r="I67" s="10">
        <v>17693.733174999998</v>
      </c>
      <c r="J67" s="10">
        <v>9944</v>
      </c>
      <c r="K67" s="10">
        <v>1759.464826893</v>
      </c>
      <c r="L67" s="41">
        <v>1.4067728359947187E-3</v>
      </c>
      <c r="M67" s="41">
        <v>2.7153186533381462E-3</v>
      </c>
      <c r="N67" s="41">
        <v>3.6916219759319102E-4</v>
      </c>
    </row>
    <row r="68" spans="2:14" ht="15" x14ac:dyDescent="0.25">
      <c r="B68" s="11" t="s">
        <v>1295</v>
      </c>
      <c r="C68" s="3" t="s">
        <v>1296</v>
      </c>
      <c r="D68" s="3" t="s">
        <v>135</v>
      </c>
      <c r="E68" s="3"/>
      <c r="F68" s="3" t="s">
        <v>1297</v>
      </c>
      <c r="G68" s="3" t="s">
        <v>1298</v>
      </c>
      <c r="H68" s="3" t="s">
        <v>74</v>
      </c>
      <c r="I68" s="10">
        <v>22589.494411</v>
      </c>
      <c r="J68" s="10">
        <v>4315</v>
      </c>
      <c r="K68" s="10">
        <v>974.7366838260001</v>
      </c>
      <c r="L68" s="41">
        <v>4.7437391974094019E-4</v>
      </c>
      <c r="M68" s="41">
        <v>1.5042759930356156E-3</v>
      </c>
      <c r="N68" s="41">
        <v>2.0451442437262695E-4</v>
      </c>
    </row>
    <row r="69" spans="2:14" ht="15" x14ac:dyDescent="0.25">
      <c r="B69" s="11" t="s">
        <v>1299</v>
      </c>
      <c r="C69" s="3" t="s">
        <v>1300</v>
      </c>
      <c r="D69" s="3" t="s">
        <v>135</v>
      </c>
      <c r="E69" s="3"/>
      <c r="F69" s="3" t="s">
        <v>1301</v>
      </c>
      <c r="G69" s="3" t="s">
        <v>524</v>
      </c>
      <c r="H69" s="3" t="s">
        <v>74</v>
      </c>
      <c r="I69" s="10">
        <v>103448.298444</v>
      </c>
      <c r="J69" s="10">
        <v>3401</v>
      </c>
      <c r="K69" s="10">
        <v>3518.2766300610001</v>
      </c>
      <c r="L69" s="41">
        <v>1.1099488626935695E-3</v>
      </c>
      <c r="M69" s="41">
        <v>5.4296295186975494E-3</v>
      </c>
      <c r="N69" s="41">
        <v>7.3818738098199634E-4</v>
      </c>
    </row>
    <row r="70" spans="2:14" ht="15" x14ac:dyDescent="0.25">
      <c r="B70" s="11" t="s">
        <v>1302</v>
      </c>
      <c r="C70" s="3" t="s">
        <v>1303</v>
      </c>
      <c r="D70" s="3" t="s">
        <v>135</v>
      </c>
      <c r="E70" s="3"/>
      <c r="F70" s="3" t="s">
        <v>1304</v>
      </c>
      <c r="G70" s="3" t="s">
        <v>524</v>
      </c>
      <c r="H70" s="3" t="s">
        <v>74</v>
      </c>
      <c r="I70" s="10">
        <v>4434.3668109999999</v>
      </c>
      <c r="J70" s="10">
        <v>15550</v>
      </c>
      <c r="K70" s="10">
        <v>689.54403908900008</v>
      </c>
      <c r="L70" s="41">
        <v>3.2898900567255066E-4</v>
      </c>
      <c r="M70" s="41">
        <v>1.0641484632249222E-3</v>
      </c>
      <c r="N70" s="41">
        <v>1.4467671584938191E-4</v>
      </c>
    </row>
    <row r="71" spans="2:14" ht="15" x14ac:dyDescent="0.25">
      <c r="B71" s="11" t="s">
        <v>1305</v>
      </c>
      <c r="C71" s="3" t="s">
        <v>1306</v>
      </c>
      <c r="D71" s="3" t="s">
        <v>135</v>
      </c>
      <c r="E71" s="3"/>
      <c r="F71" s="3" t="s">
        <v>523</v>
      </c>
      <c r="G71" s="3" t="s">
        <v>524</v>
      </c>
      <c r="H71" s="3" t="s">
        <v>74</v>
      </c>
      <c r="I71" s="10">
        <v>102820.567289</v>
      </c>
      <c r="J71" s="10">
        <v>1439</v>
      </c>
      <c r="K71" s="10">
        <v>1479.5879636049999</v>
      </c>
      <c r="L71" s="41">
        <v>4.842796349748025E-4</v>
      </c>
      <c r="M71" s="41">
        <v>2.2833947774481894E-3</v>
      </c>
      <c r="N71" s="41">
        <v>3.1043982001128872E-4</v>
      </c>
    </row>
    <row r="72" spans="2:14" ht="15" x14ac:dyDescent="0.25">
      <c r="B72" s="11" t="s">
        <v>1307</v>
      </c>
      <c r="C72" s="3" t="s">
        <v>1308</v>
      </c>
      <c r="D72" s="3" t="s">
        <v>135</v>
      </c>
      <c r="E72" s="3"/>
      <c r="F72" s="3" t="s">
        <v>1309</v>
      </c>
      <c r="G72" s="3" t="s">
        <v>833</v>
      </c>
      <c r="H72" s="3" t="s">
        <v>74</v>
      </c>
      <c r="I72" s="10">
        <v>66161.166952999993</v>
      </c>
      <c r="J72" s="10">
        <v>1270</v>
      </c>
      <c r="K72" s="10">
        <v>840.24682030299994</v>
      </c>
      <c r="L72" s="41">
        <v>6.080159176145611E-4</v>
      </c>
      <c r="M72" s="41">
        <v>1.2967226338964207E-3</v>
      </c>
      <c r="N72" s="41">
        <v>1.7629642716501445E-4</v>
      </c>
    </row>
    <row r="73" spans="2:14" ht="15" x14ac:dyDescent="0.25">
      <c r="B73" s="11" t="s">
        <v>1310</v>
      </c>
      <c r="C73" s="3" t="s">
        <v>1311</v>
      </c>
      <c r="D73" s="3" t="s">
        <v>135</v>
      </c>
      <c r="E73" s="3"/>
      <c r="F73" s="3" t="s">
        <v>832</v>
      </c>
      <c r="G73" s="3" t="s">
        <v>833</v>
      </c>
      <c r="H73" s="3" t="s">
        <v>74</v>
      </c>
      <c r="I73" s="10">
        <v>438271.77682099998</v>
      </c>
      <c r="J73" s="10">
        <v>837.9</v>
      </c>
      <c r="K73" s="10">
        <v>3672.2792181630002</v>
      </c>
      <c r="L73" s="41">
        <v>1.251847405944016E-3</v>
      </c>
      <c r="M73" s="41">
        <v>5.6672961624088317E-3</v>
      </c>
      <c r="N73" s="41">
        <v>7.7049944143913374E-4</v>
      </c>
    </row>
    <row r="74" spans="2:14" ht="15" x14ac:dyDescent="0.25">
      <c r="B74" s="11" t="s">
        <v>1312</v>
      </c>
      <c r="C74" s="3" t="s">
        <v>1313</v>
      </c>
      <c r="D74" s="3" t="s">
        <v>135</v>
      </c>
      <c r="E74" s="3"/>
      <c r="F74" s="3" t="s">
        <v>1314</v>
      </c>
      <c r="G74" s="3" t="s">
        <v>299</v>
      </c>
      <c r="H74" s="3" t="s">
        <v>74</v>
      </c>
      <c r="I74" s="10">
        <v>269970.85194700002</v>
      </c>
      <c r="J74" s="10">
        <v>4388</v>
      </c>
      <c r="K74" s="10">
        <v>11846.320983725001</v>
      </c>
      <c r="L74" s="41">
        <v>9.548351421054195E-3</v>
      </c>
      <c r="M74" s="41">
        <v>1.8282000213293136E-2</v>
      </c>
      <c r="N74" s="41">
        <v>2.4855364090845826E-3</v>
      </c>
    </row>
    <row r="75" spans="2:14" ht="15" x14ac:dyDescent="0.25">
      <c r="B75" s="11" t="s">
        <v>1315</v>
      </c>
      <c r="C75" s="3" t="s">
        <v>1316</v>
      </c>
      <c r="D75" s="3" t="s">
        <v>135</v>
      </c>
      <c r="E75" s="3"/>
      <c r="F75" s="3" t="s">
        <v>312</v>
      </c>
      <c r="G75" s="3" t="s">
        <v>299</v>
      </c>
      <c r="H75" s="3" t="s">
        <v>74</v>
      </c>
      <c r="I75" s="10">
        <v>291721.89039800002</v>
      </c>
      <c r="J75" s="10">
        <v>3839</v>
      </c>
      <c r="K75" s="10">
        <v>11199.203372198997</v>
      </c>
      <c r="L75" s="41">
        <v>2.703949309621017E-3</v>
      </c>
      <c r="M75" s="41">
        <v>1.7283326926607966E-2</v>
      </c>
      <c r="N75" s="41">
        <v>2.349761396182478E-3</v>
      </c>
    </row>
    <row r="76" spans="2:14" ht="15" x14ac:dyDescent="0.25">
      <c r="B76" s="11" t="s">
        <v>1317</v>
      </c>
      <c r="C76" s="3" t="s">
        <v>1318</v>
      </c>
      <c r="D76" s="3" t="s">
        <v>135</v>
      </c>
      <c r="E76" s="3"/>
      <c r="F76" s="3" t="s">
        <v>367</v>
      </c>
      <c r="G76" s="3" t="s">
        <v>299</v>
      </c>
      <c r="H76" s="3" t="s">
        <v>74</v>
      </c>
      <c r="I76" s="10">
        <v>113066.80358599999</v>
      </c>
      <c r="J76" s="10">
        <v>3100</v>
      </c>
      <c r="K76" s="10">
        <v>3505.0709111189994</v>
      </c>
      <c r="L76" s="41">
        <v>7.2956958253186433E-4</v>
      </c>
      <c r="M76" s="41">
        <v>5.4092496086101871E-3</v>
      </c>
      <c r="N76" s="41">
        <v>7.3541662242467085E-4</v>
      </c>
    </row>
    <row r="77" spans="2:14" ht="15" x14ac:dyDescent="0.25">
      <c r="B77" s="11" t="s">
        <v>1319</v>
      </c>
      <c r="C77" s="3" t="s">
        <v>1320</v>
      </c>
      <c r="D77" s="3" t="s">
        <v>135</v>
      </c>
      <c r="E77" s="3"/>
      <c r="F77" s="3" t="s">
        <v>538</v>
      </c>
      <c r="G77" s="3" t="s">
        <v>299</v>
      </c>
      <c r="H77" s="3" t="s">
        <v>74</v>
      </c>
      <c r="I77" s="10">
        <v>15207.064011</v>
      </c>
      <c r="J77" s="10">
        <v>8380</v>
      </c>
      <c r="K77" s="10">
        <v>1274.351964034</v>
      </c>
      <c r="L77" s="41">
        <v>6.025172177871272E-4</v>
      </c>
      <c r="M77" s="41">
        <v>1.9666614563532024E-3</v>
      </c>
      <c r="N77" s="41">
        <v>2.6737821885347644E-4</v>
      </c>
    </row>
    <row r="78" spans="2:14" ht="15" x14ac:dyDescent="0.25">
      <c r="B78" s="11" t="s">
        <v>1321</v>
      </c>
      <c r="C78" s="3" t="s">
        <v>1322</v>
      </c>
      <c r="D78" s="3" t="s">
        <v>135</v>
      </c>
      <c r="E78" s="3"/>
      <c r="F78" s="3" t="s">
        <v>370</v>
      </c>
      <c r="G78" s="3" t="s">
        <v>299</v>
      </c>
      <c r="H78" s="3" t="s">
        <v>74</v>
      </c>
      <c r="I78" s="10">
        <v>370545.10871400003</v>
      </c>
      <c r="J78" s="10">
        <v>1634</v>
      </c>
      <c r="K78" s="10">
        <v>6054.7070763809998</v>
      </c>
      <c r="L78" s="41">
        <v>1.200767202065439E-3</v>
      </c>
      <c r="M78" s="41">
        <v>9.3440112093787307E-3</v>
      </c>
      <c r="N78" s="41">
        <v>1.2703686575234868E-3</v>
      </c>
    </row>
    <row r="79" spans="2:14" ht="15" x14ac:dyDescent="0.25">
      <c r="B79" s="11" t="s">
        <v>1323</v>
      </c>
      <c r="C79" s="3" t="s">
        <v>1324</v>
      </c>
      <c r="D79" s="3" t="s">
        <v>135</v>
      </c>
      <c r="E79" s="3"/>
      <c r="F79" s="3" t="s">
        <v>614</v>
      </c>
      <c r="G79" s="3" t="s">
        <v>299</v>
      </c>
      <c r="H79" s="3" t="s">
        <v>74</v>
      </c>
      <c r="I79" s="10">
        <v>25131.851772999999</v>
      </c>
      <c r="J79" s="10">
        <v>6598</v>
      </c>
      <c r="K79" s="10">
        <v>1658.1995800939999</v>
      </c>
      <c r="L79" s="41">
        <v>8.8200399329206938E-4</v>
      </c>
      <c r="M79" s="41">
        <v>2.5590396477192757E-3</v>
      </c>
      <c r="N79" s="41">
        <v>3.4791522494745191E-4</v>
      </c>
    </row>
    <row r="80" spans="2:14" ht="15" x14ac:dyDescent="0.25">
      <c r="B80" s="11" t="s">
        <v>1325</v>
      </c>
      <c r="C80" s="3" t="s">
        <v>1326</v>
      </c>
      <c r="D80" s="3" t="s">
        <v>135</v>
      </c>
      <c r="E80" s="3"/>
      <c r="F80" s="3" t="s">
        <v>541</v>
      </c>
      <c r="G80" s="3" t="s">
        <v>299</v>
      </c>
      <c r="H80" s="3" t="s">
        <v>74</v>
      </c>
      <c r="I80" s="10">
        <v>262041.99982999999</v>
      </c>
      <c r="J80" s="10">
        <v>1379</v>
      </c>
      <c r="K80" s="10">
        <v>3613.5591776419997</v>
      </c>
      <c r="L80" s="41">
        <v>3.3155338347683602E-3</v>
      </c>
      <c r="M80" s="41">
        <v>5.576675640239598E-3</v>
      </c>
      <c r="N80" s="41">
        <v>7.581790933024943E-4</v>
      </c>
    </row>
    <row r="81" spans="2:14" ht="15" x14ac:dyDescent="0.25">
      <c r="B81" s="11" t="s">
        <v>1327</v>
      </c>
      <c r="C81" s="3" t="s">
        <v>1328</v>
      </c>
      <c r="D81" s="3" t="s">
        <v>135</v>
      </c>
      <c r="E81" s="3"/>
      <c r="F81" s="3" t="s">
        <v>476</v>
      </c>
      <c r="G81" s="3" t="s">
        <v>299</v>
      </c>
      <c r="H81" s="3" t="s">
        <v>74</v>
      </c>
      <c r="I81" s="10">
        <v>12539.182282000002</v>
      </c>
      <c r="J81" s="10">
        <v>25300</v>
      </c>
      <c r="K81" s="10">
        <v>3172.413117049</v>
      </c>
      <c r="L81" s="41">
        <v>9.2212806634930846E-4</v>
      </c>
      <c r="M81" s="41">
        <v>4.8958708245559149E-3</v>
      </c>
      <c r="N81" s="41">
        <v>6.6562001130272971E-4</v>
      </c>
    </row>
    <row r="82" spans="2:14" ht="15" x14ac:dyDescent="0.25">
      <c r="B82" s="11" t="s">
        <v>1329</v>
      </c>
      <c r="C82" s="3" t="s">
        <v>1330</v>
      </c>
      <c r="D82" s="3" t="s">
        <v>135</v>
      </c>
      <c r="E82" s="3"/>
      <c r="F82" s="3" t="s">
        <v>381</v>
      </c>
      <c r="G82" s="3" t="s">
        <v>299</v>
      </c>
      <c r="H82" s="3" t="s">
        <v>74</v>
      </c>
      <c r="I82" s="10">
        <v>9703.1171759999997</v>
      </c>
      <c r="J82" s="10">
        <v>34590</v>
      </c>
      <c r="K82" s="10">
        <v>3356.30823121</v>
      </c>
      <c r="L82" s="41">
        <v>1.4673193347647952E-3</v>
      </c>
      <c r="M82" s="41">
        <v>5.1796695263582543E-3</v>
      </c>
      <c r="N82" s="41">
        <v>7.0420397355800584E-4</v>
      </c>
    </row>
    <row r="83" spans="2:14" ht="15" x14ac:dyDescent="0.25">
      <c r="B83" s="11" t="s">
        <v>1331</v>
      </c>
      <c r="C83" s="3" t="s">
        <v>1332</v>
      </c>
      <c r="D83" s="3" t="s">
        <v>135</v>
      </c>
      <c r="E83" s="3"/>
      <c r="F83" s="3" t="s">
        <v>386</v>
      </c>
      <c r="G83" s="3" t="s">
        <v>299</v>
      </c>
      <c r="H83" s="3" t="s">
        <v>74</v>
      </c>
      <c r="I83" s="10">
        <v>1654.948036</v>
      </c>
      <c r="J83" s="10">
        <v>139900</v>
      </c>
      <c r="K83" s="10">
        <v>2315.2723017109997</v>
      </c>
      <c r="L83" s="41">
        <v>8.2490238481533831E-4</v>
      </c>
      <c r="M83" s="41">
        <v>3.5730762970093413E-3</v>
      </c>
      <c r="N83" s="41">
        <v>4.8577896975388453E-4</v>
      </c>
    </row>
    <row r="84" spans="2:14" ht="15" x14ac:dyDescent="0.25">
      <c r="B84" s="11" t="s">
        <v>1333</v>
      </c>
      <c r="C84" s="3" t="s">
        <v>1334</v>
      </c>
      <c r="D84" s="3" t="s">
        <v>135</v>
      </c>
      <c r="E84" s="3"/>
      <c r="F84" s="3" t="s">
        <v>497</v>
      </c>
      <c r="G84" s="3" t="s">
        <v>299</v>
      </c>
      <c r="H84" s="3" t="s">
        <v>74</v>
      </c>
      <c r="I84" s="10">
        <v>212.82425900000001</v>
      </c>
      <c r="J84" s="10">
        <v>36160</v>
      </c>
      <c r="K84" s="10">
        <v>76.957252058999998</v>
      </c>
      <c r="L84" s="41">
        <v>4.2397922698750488E-5</v>
      </c>
      <c r="M84" s="41">
        <v>1.1876535343673343E-4</v>
      </c>
      <c r="N84" s="41">
        <v>1.614678955589106E-5</v>
      </c>
    </row>
    <row r="85" spans="2:14" ht="15" x14ac:dyDescent="0.25">
      <c r="B85" s="11" t="s">
        <v>1335</v>
      </c>
      <c r="C85" s="3" t="s">
        <v>1336</v>
      </c>
      <c r="D85" s="3" t="s">
        <v>135</v>
      </c>
      <c r="E85" s="3"/>
      <c r="F85" s="3" t="s">
        <v>629</v>
      </c>
      <c r="G85" s="3" t="s">
        <v>299</v>
      </c>
      <c r="H85" s="3" t="s">
        <v>74</v>
      </c>
      <c r="I85" s="10">
        <v>432951.27432699996</v>
      </c>
      <c r="J85" s="10">
        <v>460.9</v>
      </c>
      <c r="K85" s="10">
        <v>1995.4724233679999</v>
      </c>
      <c r="L85" s="41">
        <v>1.1105833433669027E-3</v>
      </c>
      <c r="M85" s="41">
        <v>3.0795406708761194E-3</v>
      </c>
      <c r="N85" s="41">
        <v>4.1868014284092317E-4</v>
      </c>
    </row>
    <row r="86" spans="2:14" ht="15" x14ac:dyDescent="0.25">
      <c r="B86" s="11" t="s">
        <v>1337</v>
      </c>
      <c r="C86" s="3" t="s">
        <v>1338</v>
      </c>
      <c r="D86" s="3" t="s">
        <v>135</v>
      </c>
      <c r="E86" s="3"/>
      <c r="F86" s="3" t="s">
        <v>806</v>
      </c>
      <c r="G86" s="3" t="s">
        <v>299</v>
      </c>
      <c r="H86" s="3" t="s">
        <v>74</v>
      </c>
      <c r="I86" s="10">
        <v>47098.289667000005</v>
      </c>
      <c r="J86" s="10">
        <v>5859</v>
      </c>
      <c r="K86" s="10">
        <v>2759.4887915889999</v>
      </c>
      <c r="L86" s="41">
        <v>1.8073915892913802E-3</v>
      </c>
      <c r="M86" s="41">
        <v>4.258619595545245E-3</v>
      </c>
      <c r="N86" s="41">
        <v>5.7898227402230725E-4</v>
      </c>
    </row>
    <row r="87" spans="2:14" ht="15" x14ac:dyDescent="0.25">
      <c r="B87" s="11" t="s">
        <v>1339</v>
      </c>
      <c r="C87" s="3" t="s">
        <v>1340</v>
      </c>
      <c r="D87" s="3" t="s">
        <v>135</v>
      </c>
      <c r="E87" s="3"/>
      <c r="F87" s="3" t="s">
        <v>506</v>
      </c>
      <c r="G87" s="3" t="s">
        <v>299</v>
      </c>
      <c r="H87" s="3" t="s">
        <v>74</v>
      </c>
      <c r="I87" s="10">
        <v>3892.5552510000002</v>
      </c>
      <c r="J87" s="10">
        <v>29800</v>
      </c>
      <c r="K87" s="10">
        <v>1159.9814648189999</v>
      </c>
      <c r="L87" s="41">
        <v>6.1806879639221264E-4</v>
      </c>
      <c r="M87" s="41">
        <v>1.790157587015568E-3</v>
      </c>
      <c r="N87" s="41">
        <v>2.433815670394147E-4</v>
      </c>
    </row>
    <row r="88" spans="2:14" ht="15" x14ac:dyDescent="0.25">
      <c r="B88" s="11" t="s">
        <v>1341</v>
      </c>
      <c r="C88" s="3" t="s">
        <v>1342</v>
      </c>
      <c r="D88" s="3" t="s">
        <v>135</v>
      </c>
      <c r="E88" s="3"/>
      <c r="F88" s="3" t="s">
        <v>581</v>
      </c>
      <c r="G88" s="3" t="s">
        <v>299</v>
      </c>
      <c r="H88" s="3" t="s">
        <v>74</v>
      </c>
      <c r="I88" s="10">
        <v>10323.1315</v>
      </c>
      <c r="J88" s="10">
        <v>14700</v>
      </c>
      <c r="K88" s="10">
        <v>1517.500330283</v>
      </c>
      <c r="L88" s="41">
        <v>8.9185661395308011E-4</v>
      </c>
      <c r="M88" s="41">
        <v>2.3419035665183043E-3</v>
      </c>
      <c r="N88" s="41">
        <v>3.1839440505606297E-4</v>
      </c>
    </row>
    <row r="89" spans="2:14" ht="15" x14ac:dyDescent="0.25">
      <c r="B89" s="11" t="s">
        <v>1343</v>
      </c>
      <c r="C89" s="3" t="s">
        <v>1344</v>
      </c>
      <c r="D89" s="3" t="s">
        <v>135</v>
      </c>
      <c r="E89" s="3"/>
      <c r="F89" s="3" t="s">
        <v>456</v>
      </c>
      <c r="G89" s="3" t="s">
        <v>299</v>
      </c>
      <c r="H89" s="3" t="s">
        <v>74</v>
      </c>
      <c r="I89" s="10">
        <v>385115.87236699997</v>
      </c>
      <c r="J89" s="10">
        <v>1062</v>
      </c>
      <c r="K89" s="10">
        <v>4089.930564541</v>
      </c>
      <c r="L89" s="41">
        <v>2.3494022040693764E-3</v>
      </c>
      <c r="M89" s="41">
        <v>6.3118424324326433E-3</v>
      </c>
      <c r="N89" s="41">
        <v>8.5812897884166451E-4</v>
      </c>
    </row>
    <row r="90" spans="2:14" ht="15" x14ac:dyDescent="0.25">
      <c r="B90" s="11" t="s">
        <v>1345</v>
      </c>
      <c r="C90" s="3" t="s">
        <v>1346</v>
      </c>
      <c r="D90" s="3" t="s">
        <v>135</v>
      </c>
      <c r="E90" s="3"/>
      <c r="F90" s="3" t="s">
        <v>588</v>
      </c>
      <c r="G90" s="3" t="s">
        <v>299</v>
      </c>
      <c r="H90" s="3" t="s">
        <v>74</v>
      </c>
      <c r="I90" s="10">
        <v>748634.79055200005</v>
      </c>
      <c r="J90" s="10">
        <v>737</v>
      </c>
      <c r="K90" s="10">
        <v>5517.4384063629986</v>
      </c>
      <c r="L90" s="41">
        <v>1.8557360123779925E-3</v>
      </c>
      <c r="M90" s="41">
        <v>8.5148638349863623E-3</v>
      </c>
      <c r="N90" s="41">
        <v>1.1576416055868708E-3</v>
      </c>
    </row>
    <row r="91" spans="2:14" ht="15" x14ac:dyDescent="0.25">
      <c r="B91" s="11" t="s">
        <v>1347</v>
      </c>
      <c r="C91" s="3" t="s">
        <v>1348</v>
      </c>
      <c r="D91" s="3" t="s">
        <v>135</v>
      </c>
      <c r="E91" s="3"/>
      <c r="F91" s="3" t="s">
        <v>836</v>
      </c>
      <c r="G91" s="3" t="s">
        <v>568</v>
      </c>
      <c r="H91" s="3" t="s">
        <v>74</v>
      </c>
      <c r="I91" s="10">
        <v>554513.67379499995</v>
      </c>
      <c r="J91" s="10">
        <v>463.9</v>
      </c>
      <c r="K91" s="10">
        <v>2572.3889327849993</v>
      </c>
      <c r="L91" s="41">
        <v>1.890348370460513E-3</v>
      </c>
      <c r="M91" s="41">
        <v>3.9698751268396294E-3</v>
      </c>
      <c r="N91" s="41">
        <v>5.3972590811505008E-4</v>
      </c>
    </row>
    <row r="92" spans="2:14" ht="15" x14ac:dyDescent="0.25">
      <c r="B92" s="11" t="s">
        <v>1349</v>
      </c>
      <c r="C92" s="3" t="s">
        <v>1350</v>
      </c>
      <c r="D92" s="3" t="s">
        <v>135</v>
      </c>
      <c r="E92" s="3"/>
      <c r="F92" s="3" t="s">
        <v>1351</v>
      </c>
      <c r="G92" s="3" t="s">
        <v>1207</v>
      </c>
      <c r="H92" s="3" t="s">
        <v>74</v>
      </c>
      <c r="I92" s="10">
        <v>8149.8633460000001</v>
      </c>
      <c r="J92" s="10">
        <v>1946</v>
      </c>
      <c r="K92" s="10">
        <v>158.59634060300002</v>
      </c>
      <c r="L92" s="41">
        <v>1.4929109894874041E-4</v>
      </c>
      <c r="M92" s="41">
        <v>2.4475601637968114E-4</v>
      </c>
      <c r="N92" s="41">
        <v>3.3275898859899316E-5</v>
      </c>
    </row>
    <row r="93" spans="2:14" ht="15" x14ac:dyDescent="0.25">
      <c r="B93" s="11" t="s">
        <v>1352</v>
      </c>
      <c r="C93" s="3" t="s">
        <v>1353</v>
      </c>
      <c r="D93" s="3" t="s">
        <v>135</v>
      </c>
      <c r="E93" s="3"/>
      <c r="F93" s="3" t="s">
        <v>1354</v>
      </c>
      <c r="G93" s="3" t="s">
        <v>882</v>
      </c>
      <c r="H93" s="3" t="s">
        <v>74</v>
      </c>
      <c r="I93" s="10">
        <v>374830.15536500001</v>
      </c>
      <c r="J93" s="10">
        <v>238.9</v>
      </c>
      <c r="K93" s="10">
        <v>895.46924117099991</v>
      </c>
      <c r="L93" s="41">
        <v>1.1614319581738418E-3</v>
      </c>
      <c r="M93" s="41">
        <v>1.3819454057151432E-3</v>
      </c>
      <c r="N93" s="41">
        <v>1.8788292206531104E-4</v>
      </c>
    </row>
    <row r="94" spans="2:14" ht="15" x14ac:dyDescent="0.25">
      <c r="B94" s="11" t="s">
        <v>1355</v>
      </c>
      <c r="C94" s="3" t="s">
        <v>1356</v>
      </c>
      <c r="D94" s="3" t="s">
        <v>135</v>
      </c>
      <c r="E94" s="3"/>
      <c r="F94" s="3" t="s">
        <v>1357</v>
      </c>
      <c r="G94" s="3" t="s">
        <v>578</v>
      </c>
      <c r="H94" s="3" t="s">
        <v>74</v>
      </c>
      <c r="I94" s="10">
        <v>174941.76404100002</v>
      </c>
      <c r="J94" s="10">
        <v>255.3</v>
      </c>
      <c r="K94" s="10">
        <v>446.62632364199999</v>
      </c>
      <c r="L94" s="41">
        <v>3.5290500545434871E-4</v>
      </c>
      <c r="M94" s="41">
        <v>6.8926230812951252E-4</v>
      </c>
      <c r="N94" s="41">
        <v>9.370892365595175E-5</v>
      </c>
    </row>
    <row r="95" spans="2:14" ht="15" x14ac:dyDescent="0.25">
      <c r="B95" s="11" t="s">
        <v>1358</v>
      </c>
      <c r="C95" s="3" t="s">
        <v>1359</v>
      </c>
      <c r="D95" s="3" t="s">
        <v>135</v>
      </c>
      <c r="E95" s="3"/>
      <c r="F95" s="3" t="s">
        <v>502</v>
      </c>
      <c r="G95" s="3" t="s">
        <v>503</v>
      </c>
      <c r="H95" s="3" t="s">
        <v>74</v>
      </c>
      <c r="I95" s="10">
        <v>104257.306866</v>
      </c>
      <c r="J95" s="10">
        <v>1769</v>
      </c>
      <c r="K95" s="10">
        <v>1844.3117585069999</v>
      </c>
      <c r="L95" s="41">
        <v>1.5448791329936873E-3</v>
      </c>
      <c r="M95" s="41">
        <v>2.846259864875085E-3</v>
      </c>
      <c r="N95" s="41">
        <v>3.869643606457908E-4</v>
      </c>
    </row>
    <row r="96" spans="2:14" ht="15" x14ac:dyDescent="0.25">
      <c r="B96" s="11" t="s">
        <v>1360</v>
      </c>
      <c r="C96" s="3" t="s">
        <v>1361</v>
      </c>
      <c r="D96" s="3" t="s">
        <v>135</v>
      </c>
      <c r="E96" s="3"/>
      <c r="F96" s="3" t="s">
        <v>1362</v>
      </c>
      <c r="G96" s="3" t="s">
        <v>599</v>
      </c>
      <c r="H96" s="3" t="s">
        <v>74</v>
      </c>
      <c r="I96" s="10">
        <v>43342.693454</v>
      </c>
      <c r="J96" s="10">
        <v>5834</v>
      </c>
      <c r="K96" s="10">
        <v>2528.612736086</v>
      </c>
      <c r="L96" s="41">
        <v>1.9278261860898504E-3</v>
      </c>
      <c r="M96" s="41">
        <v>3.9023169002401835E-3</v>
      </c>
      <c r="N96" s="41">
        <v>5.3054100329134185E-4</v>
      </c>
    </row>
    <row r="97" spans="2:14" ht="15" x14ac:dyDescent="0.25">
      <c r="B97" s="11" t="s">
        <v>1363</v>
      </c>
      <c r="C97" s="3" t="s">
        <v>1364</v>
      </c>
      <c r="D97" s="3" t="s">
        <v>135</v>
      </c>
      <c r="E97" s="3"/>
      <c r="F97" s="3" t="s">
        <v>1365</v>
      </c>
      <c r="G97" s="3" t="s">
        <v>599</v>
      </c>
      <c r="H97" s="3" t="s">
        <v>74</v>
      </c>
      <c r="I97" s="10">
        <v>2724.721736</v>
      </c>
      <c r="J97" s="10">
        <v>2896</v>
      </c>
      <c r="K97" s="10">
        <v>78.907941470000011</v>
      </c>
      <c r="L97" s="41">
        <v>4.8595014534068446E-5</v>
      </c>
      <c r="M97" s="41">
        <v>1.2177578209867545E-4</v>
      </c>
      <c r="N97" s="41">
        <v>1.6556073548830084E-5</v>
      </c>
    </row>
    <row r="98" spans="2:14" ht="15" x14ac:dyDescent="0.25">
      <c r="B98" s="11" t="s">
        <v>1366</v>
      </c>
      <c r="C98" s="3" t="s">
        <v>1367</v>
      </c>
      <c r="D98" s="3" t="s">
        <v>135</v>
      </c>
      <c r="E98" s="3"/>
      <c r="F98" s="3" t="s">
        <v>1368</v>
      </c>
      <c r="G98" s="3" t="s">
        <v>599</v>
      </c>
      <c r="H98" s="3" t="s">
        <v>74</v>
      </c>
      <c r="I98" s="10">
        <v>14567.862924999999</v>
      </c>
      <c r="J98" s="10">
        <v>2633</v>
      </c>
      <c r="K98" s="10">
        <v>383.57183080599998</v>
      </c>
      <c r="L98" s="41">
        <v>3.3009611749338947E-4</v>
      </c>
      <c r="M98" s="41">
        <v>5.9195258192332938E-4</v>
      </c>
      <c r="N98" s="41">
        <v>8.0479142197593855E-5</v>
      </c>
    </row>
    <row r="99" spans="2:14" ht="15" x14ac:dyDescent="0.25">
      <c r="B99" s="11" t="s">
        <v>1369</v>
      </c>
      <c r="C99" s="3" t="s">
        <v>1370</v>
      </c>
      <c r="D99" s="3" t="s">
        <v>135</v>
      </c>
      <c r="E99" s="3"/>
      <c r="F99" s="3" t="s">
        <v>1371</v>
      </c>
      <c r="G99" s="3" t="s">
        <v>599</v>
      </c>
      <c r="H99" s="3" t="s">
        <v>74</v>
      </c>
      <c r="I99" s="10">
        <v>78721.016258999996</v>
      </c>
      <c r="J99" s="10">
        <v>3074</v>
      </c>
      <c r="K99" s="10">
        <v>2419.884039734</v>
      </c>
      <c r="L99" s="41">
        <v>1.2977320440309918E-3</v>
      </c>
      <c r="M99" s="41">
        <v>3.7345198219211639E-3</v>
      </c>
      <c r="N99" s="41">
        <v>5.0772808661733997E-4</v>
      </c>
    </row>
    <row r="100" spans="2:14" ht="15" x14ac:dyDescent="0.25">
      <c r="B100" s="11" t="s">
        <v>1372</v>
      </c>
      <c r="C100" s="3" t="s">
        <v>1373</v>
      </c>
      <c r="D100" s="3" t="s">
        <v>135</v>
      </c>
      <c r="E100" s="3"/>
      <c r="F100" s="3" t="s">
        <v>1374</v>
      </c>
      <c r="G100" s="3" t="s">
        <v>599</v>
      </c>
      <c r="H100" s="3" t="s">
        <v>74</v>
      </c>
      <c r="I100" s="10">
        <v>13208.268905999999</v>
      </c>
      <c r="J100" s="10">
        <v>5536</v>
      </c>
      <c r="K100" s="10">
        <v>731.20976663500005</v>
      </c>
      <c r="L100" s="41">
        <v>2.696416820398901E-4</v>
      </c>
      <c r="M100" s="41">
        <v>1.1284496788453234E-3</v>
      </c>
      <c r="N100" s="41">
        <v>1.5341881248587006E-4</v>
      </c>
    </row>
    <row r="101" spans="2:14" ht="15" x14ac:dyDescent="0.25">
      <c r="B101" s="11" t="s">
        <v>1375</v>
      </c>
      <c r="C101" s="3" t="s">
        <v>1376</v>
      </c>
      <c r="D101" s="3" t="s">
        <v>135</v>
      </c>
      <c r="E101" s="3"/>
      <c r="F101" s="3" t="s">
        <v>819</v>
      </c>
      <c r="G101" s="3" t="s">
        <v>599</v>
      </c>
      <c r="H101" s="3" t="s">
        <v>74</v>
      </c>
      <c r="I101" s="10">
        <v>20517.999898999999</v>
      </c>
      <c r="J101" s="10">
        <v>15680</v>
      </c>
      <c r="K101" s="10">
        <v>3217.2223843020001</v>
      </c>
      <c r="L101" s="41">
        <v>1.3930547616904099E-3</v>
      </c>
      <c r="M101" s="41">
        <v>4.9650233517077886E-3</v>
      </c>
      <c r="N101" s="41">
        <v>6.7502166987459735E-4</v>
      </c>
    </row>
    <row r="102" spans="2:14" ht="15" x14ac:dyDescent="0.25">
      <c r="B102" s="11" t="s">
        <v>1377</v>
      </c>
      <c r="C102" s="3" t="s">
        <v>1378</v>
      </c>
      <c r="D102" s="3" t="s">
        <v>135</v>
      </c>
      <c r="E102" s="3"/>
      <c r="F102" s="3" t="s">
        <v>724</v>
      </c>
      <c r="G102" s="3" t="s">
        <v>316</v>
      </c>
      <c r="H102" s="3" t="s">
        <v>74</v>
      </c>
      <c r="I102" s="10">
        <v>27193.888571000003</v>
      </c>
      <c r="J102" s="10">
        <v>2432</v>
      </c>
      <c r="K102" s="10">
        <v>661.35537003499996</v>
      </c>
      <c r="L102" s="41">
        <v>1.3190445745181025E-3</v>
      </c>
      <c r="M102" s="41">
        <v>1.0206459062398732E-3</v>
      </c>
      <c r="N102" s="41">
        <v>1.3876230889100133E-4</v>
      </c>
    </row>
    <row r="103" spans="2:14" ht="15" x14ac:dyDescent="0.25">
      <c r="B103" s="11" t="s">
        <v>1379</v>
      </c>
      <c r="C103" s="3" t="s">
        <v>1380</v>
      </c>
      <c r="D103" s="3" t="s">
        <v>135</v>
      </c>
      <c r="E103" s="3"/>
      <c r="F103" s="3" t="s">
        <v>514</v>
      </c>
      <c r="G103" s="3" t="s">
        <v>316</v>
      </c>
      <c r="H103" s="3" t="s">
        <v>74</v>
      </c>
      <c r="I103" s="10">
        <v>137285.615188</v>
      </c>
      <c r="J103" s="10">
        <v>3100</v>
      </c>
      <c r="K103" s="10">
        <v>4255.8540708579994</v>
      </c>
      <c r="L103" s="41">
        <v>1.3646060439515984E-3</v>
      </c>
      <c r="M103" s="41">
        <v>6.5679061995756374E-3</v>
      </c>
      <c r="N103" s="41">
        <v>8.9294222732956747E-4</v>
      </c>
    </row>
    <row r="104" spans="2:14" ht="15" x14ac:dyDescent="0.25">
      <c r="B104" s="11" t="s">
        <v>1381</v>
      </c>
      <c r="C104" s="3" t="s">
        <v>1382</v>
      </c>
      <c r="D104" s="3" t="s">
        <v>135</v>
      </c>
      <c r="E104" s="3"/>
      <c r="F104" s="3" t="s">
        <v>822</v>
      </c>
      <c r="G104" s="3" t="s">
        <v>316</v>
      </c>
      <c r="H104" s="3" t="s">
        <v>74</v>
      </c>
      <c r="I104" s="10">
        <v>208476.86944799998</v>
      </c>
      <c r="J104" s="10">
        <v>1847</v>
      </c>
      <c r="K104" s="10">
        <v>3850.5677786729998</v>
      </c>
      <c r="L104" s="41">
        <v>1.3097789727861439E-3</v>
      </c>
      <c r="M104" s="41">
        <v>5.9424424720309959E-3</v>
      </c>
      <c r="N104" s="41">
        <v>8.0790706436946729E-4</v>
      </c>
    </row>
    <row r="105" spans="2:14" ht="15" x14ac:dyDescent="0.25">
      <c r="B105" s="11" t="s">
        <v>1383</v>
      </c>
      <c r="C105" s="3" t="s">
        <v>1384</v>
      </c>
      <c r="D105" s="3" t="s">
        <v>135</v>
      </c>
      <c r="E105" s="3"/>
      <c r="F105" s="3" t="s">
        <v>763</v>
      </c>
      <c r="G105" s="3" t="s">
        <v>764</v>
      </c>
      <c r="H105" s="3" t="s">
        <v>74</v>
      </c>
      <c r="I105" s="10">
        <v>50208.942245999999</v>
      </c>
      <c r="J105" s="10">
        <v>8430</v>
      </c>
      <c r="K105" s="10">
        <v>4232.6138313540005</v>
      </c>
      <c r="L105" s="41">
        <v>1.6798443123893722E-3</v>
      </c>
      <c r="M105" s="41">
        <v>6.5320403755655667E-3</v>
      </c>
      <c r="N105" s="41">
        <v>8.8806607535610717E-4</v>
      </c>
    </row>
    <row r="106" spans="2:14" x14ac:dyDescent="0.2">
      <c r="B106" s="44"/>
      <c r="C106" s="45"/>
      <c r="D106" s="45"/>
      <c r="E106" s="45"/>
      <c r="F106" s="45"/>
      <c r="G106" s="45"/>
      <c r="H106" s="45"/>
      <c r="I106" s="14"/>
      <c r="J106" s="14"/>
      <c r="K106" s="14"/>
      <c r="L106" s="14"/>
      <c r="M106" s="14"/>
      <c r="N106" s="14"/>
    </row>
    <row r="107" spans="2:14" ht="15" x14ac:dyDescent="0.25">
      <c r="B107" s="9" t="s">
        <v>1385</v>
      </c>
      <c r="C107" s="37"/>
      <c r="D107" s="37"/>
      <c r="E107" s="37"/>
      <c r="F107" s="37"/>
      <c r="G107" s="37"/>
      <c r="H107" s="37"/>
      <c r="I107" s="10"/>
      <c r="J107" s="10"/>
      <c r="K107" s="10">
        <v>57284.632242720007</v>
      </c>
      <c r="L107" s="41"/>
      <c r="M107" s="41">
        <v>8.8405308307838548E-2</v>
      </c>
      <c r="N107" s="41">
        <v>1.2019177879437279E-2</v>
      </c>
    </row>
    <row r="108" spans="2:14" ht="15" x14ac:dyDescent="0.25">
      <c r="B108" s="11" t="s">
        <v>1386</v>
      </c>
      <c r="C108" s="3" t="s">
        <v>1387</v>
      </c>
      <c r="D108" s="3" t="s">
        <v>135</v>
      </c>
      <c r="E108" s="3"/>
      <c r="F108" s="3" t="s">
        <v>1388</v>
      </c>
      <c r="G108" s="3" t="s">
        <v>1217</v>
      </c>
      <c r="H108" s="3" t="s">
        <v>74</v>
      </c>
      <c r="I108" s="10">
        <v>61792.308421000009</v>
      </c>
      <c r="J108" s="10">
        <v>49</v>
      </c>
      <c r="K108" s="10">
        <v>30.278231091000002</v>
      </c>
      <c r="L108" s="41">
        <v>4.2453175924431642E-3</v>
      </c>
      <c r="M108" s="41">
        <v>4.6727302765498899E-5</v>
      </c>
      <c r="N108" s="41">
        <v>6.3528285180478894E-6</v>
      </c>
    </row>
    <row r="109" spans="2:14" ht="15" x14ac:dyDescent="0.25">
      <c r="B109" s="11" t="s">
        <v>1389</v>
      </c>
      <c r="C109" s="3" t="s">
        <v>1390</v>
      </c>
      <c r="D109" s="3" t="s">
        <v>135</v>
      </c>
      <c r="E109" s="3"/>
      <c r="F109" s="3" t="s">
        <v>1391</v>
      </c>
      <c r="G109" s="3" t="s">
        <v>1217</v>
      </c>
      <c r="H109" s="3" t="s">
        <v>74</v>
      </c>
      <c r="I109" s="10">
        <v>13285.467569</v>
      </c>
      <c r="J109" s="10">
        <v>1588</v>
      </c>
      <c r="K109" s="10">
        <v>210.97322526300002</v>
      </c>
      <c r="L109" s="41">
        <v>2.2022993233037341E-3</v>
      </c>
      <c r="M109" s="41">
        <v>3.2558737472640161E-4</v>
      </c>
      <c r="N109" s="41">
        <v>4.426535744334536E-5</v>
      </c>
    </row>
    <row r="110" spans="2:14" ht="15" x14ac:dyDescent="0.25">
      <c r="B110" s="11" t="s">
        <v>1392</v>
      </c>
      <c r="C110" s="3" t="s">
        <v>1393</v>
      </c>
      <c r="D110" s="3" t="s">
        <v>135</v>
      </c>
      <c r="E110" s="3"/>
      <c r="F110" s="3" t="s">
        <v>1394</v>
      </c>
      <c r="G110" s="3" t="s">
        <v>1217</v>
      </c>
      <c r="H110" s="3" t="s">
        <v>74</v>
      </c>
      <c r="I110" s="10">
        <v>5462.8457319999998</v>
      </c>
      <c r="J110" s="10">
        <v>10350</v>
      </c>
      <c r="K110" s="10">
        <v>565.40453330699984</v>
      </c>
      <c r="L110" s="41">
        <v>5.9411460090641195E-4</v>
      </c>
      <c r="M110" s="41">
        <v>8.7256843814349837E-4</v>
      </c>
      <c r="N110" s="41">
        <v>1.186303794508636E-4</v>
      </c>
    </row>
    <row r="111" spans="2:14" ht="15" x14ac:dyDescent="0.25">
      <c r="B111" s="11" t="s">
        <v>1395</v>
      </c>
      <c r="C111" s="3" t="s">
        <v>1396</v>
      </c>
      <c r="D111" s="3" t="s">
        <v>135</v>
      </c>
      <c r="E111" s="3"/>
      <c r="F111" s="3" t="s">
        <v>1397</v>
      </c>
      <c r="G111" s="3" t="s">
        <v>1217</v>
      </c>
      <c r="H111" s="3" t="s">
        <v>74</v>
      </c>
      <c r="I111" s="10">
        <v>17723.176019999999</v>
      </c>
      <c r="J111" s="10">
        <v>11170</v>
      </c>
      <c r="K111" s="10">
        <v>1979.678761438</v>
      </c>
      <c r="L111" s="41">
        <v>3.3248337684045441E-3</v>
      </c>
      <c r="M111" s="41">
        <v>3.0551668816490994E-3</v>
      </c>
      <c r="N111" s="41">
        <v>4.1536639490063695E-4</v>
      </c>
    </row>
    <row r="112" spans="2:14" ht="15" x14ac:dyDescent="0.25">
      <c r="B112" s="11" t="s">
        <v>1398</v>
      </c>
      <c r="C112" s="3" t="s">
        <v>1399</v>
      </c>
      <c r="D112" s="3" t="s">
        <v>135</v>
      </c>
      <c r="E112" s="3"/>
      <c r="F112" s="3" t="s">
        <v>1400</v>
      </c>
      <c r="G112" s="3" t="s">
        <v>1224</v>
      </c>
      <c r="H112" s="3" t="s">
        <v>74</v>
      </c>
      <c r="I112" s="10">
        <v>24137.011043999999</v>
      </c>
      <c r="J112" s="10">
        <v>5034</v>
      </c>
      <c r="K112" s="10">
        <v>1215.0571360190002</v>
      </c>
      <c r="L112" s="41">
        <v>4.2308609665787202E-3</v>
      </c>
      <c r="M112" s="41">
        <v>1.8751538853607659E-3</v>
      </c>
      <c r="N112" s="41">
        <v>2.5493727165103554E-4</v>
      </c>
    </row>
    <row r="113" spans="2:14" ht="15" x14ac:dyDescent="0.25">
      <c r="B113" s="11" t="s">
        <v>1401</v>
      </c>
      <c r="C113" s="3" t="s">
        <v>1402</v>
      </c>
      <c r="D113" s="3" t="s">
        <v>135</v>
      </c>
      <c r="E113" s="3"/>
      <c r="F113" s="3" t="s">
        <v>1403</v>
      </c>
      <c r="G113" s="3" t="s">
        <v>1149</v>
      </c>
      <c r="H113" s="3" t="s">
        <v>74</v>
      </c>
      <c r="I113" s="10">
        <v>3861.048871</v>
      </c>
      <c r="J113" s="10">
        <v>1685</v>
      </c>
      <c r="K113" s="10">
        <v>65.058673475999996</v>
      </c>
      <c r="L113" s="41">
        <v>7.7074397331155608E-4</v>
      </c>
      <c r="M113" s="41">
        <v>1.00402705953929E-4</v>
      </c>
      <c r="N113" s="41">
        <v>1.3650288716091844E-5</v>
      </c>
    </row>
    <row r="114" spans="2:14" ht="15" x14ac:dyDescent="0.25">
      <c r="B114" s="11" t="s">
        <v>1404</v>
      </c>
      <c r="C114" s="3" t="s">
        <v>1405</v>
      </c>
      <c r="D114" s="3" t="s">
        <v>135</v>
      </c>
      <c r="E114" s="3"/>
      <c r="F114" s="3" t="s">
        <v>1406</v>
      </c>
      <c r="G114" s="3" t="s">
        <v>1149</v>
      </c>
      <c r="H114" s="3" t="s">
        <v>74</v>
      </c>
      <c r="I114" s="10">
        <v>65640.910040999996</v>
      </c>
      <c r="J114" s="10">
        <v>184.3</v>
      </c>
      <c r="K114" s="10">
        <v>120.97619693899999</v>
      </c>
      <c r="L114" s="41">
        <v>6.484541886507272E-3</v>
      </c>
      <c r="M114" s="41">
        <v>1.8669820455487429E-4</v>
      </c>
      <c r="N114" s="41">
        <v>2.5382626600914627E-5</v>
      </c>
    </row>
    <row r="115" spans="2:14" ht="15" x14ac:dyDescent="0.25">
      <c r="B115" s="11" t="s">
        <v>1407</v>
      </c>
      <c r="C115" s="3" t="s">
        <v>1408</v>
      </c>
      <c r="D115" s="3" t="s">
        <v>135</v>
      </c>
      <c r="E115" s="3"/>
      <c r="F115" s="3" t="s">
        <v>1409</v>
      </c>
      <c r="G115" s="3" t="s">
        <v>258</v>
      </c>
      <c r="H115" s="3" t="s">
        <v>74</v>
      </c>
      <c r="I115" s="10">
        <v>416.544691</v>
      </c>
      <c r="J115" s="10">
        <v>920300</v>
      </c>
      <c r="K115" s="10">
        <v>3833.460795598</v>
      </c>
      <c r="L115" s="41">
        <v>4.0078193740198014E-3</v>
      </c>
      <c r="M115" s="41">
        <v>5.916041881615151E-3</v>
      </c>
      <c r="N115" s="41">
        <v>8.0431776188974208E-4</v>
      </c>
    </row>
    <row r="116" spans="2:14" ht="15" x14ac:dyDescent="0.25">
      <c r="B116" s="11" t="s">
        <v>1410</v>
      </c>
      <c r="C116" s="3" t="s">
        <v>1411</v>
      </c>
      <c r="D116" s="3" t="s">
        <v>135</v>
      </c>
      <c r="E116" s="3"/>
      <c r="F116" s="3" t="s">
        <v>1412</v>
      </c>
      <c r="G116" s="3" t="s">
        <v>258</v>
      </c>
      <c r="H116" s="3" t="s">
        <v>74</v>
      </c>
      <c r="I116" s="10">
        <v>1048.546611</v>
      </c>
      <c r="J116" s="10">
        <v>107200</v>
      </c>
      <c r="K116" s="10">
        <v>1124.041967417</v>
      </c>
      <c r="L116" s="41">
        <v>1.3928047742454814E-3</v>
      </c>
      <c r="M116" s="41">
        <v>1.7346934559936509E-3</v>
      </c>
      <c r="N116" s="41">
        <v>2.3584091965702519E-4</v>
      </c>
    </row>
    <row r="117" spans="2:14" ht="15" x14ac:dyDescent="0.25">
      <c r="B117" s="11" t="s">
        <v>1413</v>
      </c>
      <c r="C117" s="3" t="s">
        <v>1414</v>
      </c>
      <c r="D117" s="3" t="s">
        <v>135</v>
      </c>
      <c r="E117" s="3"/>
      <c r="F117" s="3" t="s">
        <v>1415</v>
      </c>
      <c r="G117" s="3" t="s">
        <v>1416</v>
      </c>
      <c r="H117" s="3" t="s">
        <v>74</v>
      </c>
      <c r="I117" s="10">
        <v>187148.43351999999</v>
      </c>
      <c r="J117" s="10">
        <v>43.8</v>
      </c>
      <c r="K117" s="10">
        <v>81.971014060000002</v>
      </c>
      <c r="L117" s="41">
        <v>1.642524140589553E-3</v>
      </c>
      <c r="M117" s="41">
        <v>1.2650291162864902E-4</v>
      </c>
      <c r="N117" s="41">
        <v>1.7198752272171582E-5</v>
      </c>
    </row>
    <row r="118" spans="2:14" ht="15" x14ac:dyDescent="0.25">
      <c r="B118" s="11" t="s">
        <v>1417</v>
      </c>
      <c r="C118" s="3" t="s">
        <v>1418</v>
      </c>
      <c r="D118" s="3" t="s">
        <v>135</v>
      </c>
      <c r="E118" s="3"/>
      <c r="F118" s="3" t="s">
        <v>1419</v>
      </c>
      <c r="G118" s="3" t="s">
        <v>445</v>
      </c>
      <c r="H118" s="3" t="s">
        <v>74</v>
      </c>
      <c r="I118" s="10">
        <v>2763.2344929999999</v>
      </c>
      <c r="J118" s="10">
        <v>9474</v>
      </c>
      <c r="K118" s="10">
        <v>261.78883580000002</v>
      </c>
      <c r="L118" s="41">
        <v>1.4296839352449012E-3</v>
      </c>
      <c r="M118" s="41">
        <v>4.0400927498998314E-4</v>
      </c>
      <c r="N118" s="41">
        <v>5.492723722130324E-5</v>
      </c>
    </row>
    <row r="119" spans="2:14" ht="15" x14ac:dyDescent="0.25">
      <c r="B119" s="11" t="s">
        <v>1420</v>
      </c>
      <c r="C119" s="3" t="s">
        <v>1421</v>
      </c>
      <c r="D119" s="3" t="s">
        <v>135</v>
      </c>
      <c r="E119" s="3"/>
      <c r="F119" s="3" t="s">
        <v>1422</v>
      </c>
      <c r="G119" s="3" t="s">
        <v>445</v>
      </c>
      <c r="H119" s="3" t="s">
        <v>74</v>
      </c>
      <c r="I119" s="10">
        <v>6523.370124</v>
      </c>
      <c r="J119" s="10">
        <v>2083</v>
      </c>
      <c r="K119" s="10">
        <v>135.881799779</v>
      </c>
      <c r="L119" s="41">
        <v>7.5125749015232516E-4</v>
      </c>
      <c r="M119" s="41">
        <v>2.0970148419540755E-4</v>
      </c>
      <c r="N119" s="41">
        <v>2.8510046380361201E-5</v>
      </c>
    </row>
    <row r="120" spans="2:14" ht="15" x14ac:dyDescent="0.25">
      <c r="B120" s="11" t="s">
        <v>1423</v>
      </c>
      <c r="C120" s="3" t="s">
        <v>1424</v>
      </c>
      <c r="D120" s="3" t="s">
        <v>135</v>
      </c>
      <c r="E120" s="3"/>
      <c r="F120" s="3" t="s">
        <v>1425</v>
      </c>
      <c r="G120" s="3" t="s">
        <v>445</v>
      </c>
      <c r="H120" s="3" t="s">
        <v>74</v>
      </c>
      <c r="I120" s="10">
        <v>1460.8517760000002</v>
      </c>
      <c r="J120" s="10">
        <v>109500</v>
      </c>
      <c r="K120" s="10">
        <v>1599.6326944950001</v>
      </c>
      <c r="L120" s="41">
        <v>2.9581778853260709E-3</v>
      </c>
      <c r="M120" s="41">
        <v>2.4686554840212104E-3</v>
      </c>
      <c r="N120" s="41">
        <v>3.3562701101816567E-4</v>
      </c>
    </row>
    <row r="121" spans="2:14" ht="15" x14ac:dyDescent="0.25">
      <c r="B121" s="11" t="s">
        <v>1426</v>
      </c>
      <c r="C121" s="3" t="s">
        <v>1427</v>
      </c>
      <c r="D121" s="3" t="s">
        <v>135</v>
      </c>
      <c r="E121" s="3"/>
      <c r="F121" s="3" t="s">
        <v>1428</v>
      </c>
      <c r="G121" s="3" t="s">
        <v>445</v>
      </c>
      <c r="H121" s="3" t="s">
        <v>74</v>
      </c>
      <c r="I121" s="10">
        <v>123748.04659599999</v>
      </c>
      <c r="J121" s="10">
        <v>510.6</v>
      </c>
      <c r="K121" s="10">
        <v>631.85752609699989</v>
      </c>
      <c r="L121" s="41">
        <v>1.5246010126516653E-3</v>
      </c>
      <c r="M121" s="41">
        <v>9.7512294684116269E-4</v>
      </c>
      <c r="N121" s="41">
        <v>1.3257321734113351E-4</v>
      </c>
    </row>
    <row r="122" spans="2:14" ht="15" x14ac:dyDescent="0.25">
      <c r="B122" s="11" t="s">
        <v>1429</v>
      </c>
      <c r="C122" s="3" t="s">
        <v>1430</v>
      </c>
      <c r="D122" s="3" t="s">
        <v>135</v>
      </c>
      <c r="E122" s="3"/>
      <c r="F122" s="3" t="s">
        <v>720</v>
      </c>
      <c r="G122" s="3" t="s">
        <v>721</v>
      </c>
      <c r="H122" s="3" t="s">
        <v>74</v>
      </c>
      <c r="I122" s="10">
        <v>443.36527799999999</v>
      </c>
      <c r="J122" s="10">
        <v>211900</v>
      </c>
      <c r="K122" s="10">
        <v>939.49102519500002</v>
      </c>
      <c r="L122" s="41">
        <v>8.6198654270249066E-5</v>
      </c>
      <c r="M122" s="41">
        <v>1.449882638381892E-3</v>
      </c>
      <c r="N122" s="41">
        <v>1.9711935480547005E-4</v>
      </c>
    </row>
    <row r="123" spans="2:14" ht="15" x14ac:dyDescent="0.25">
      <c r="B123" s="11" t="s">
        <v>1431</v>
      </c>
      <c r="C123" s="3" t="s">
        <v>1432</v>
      </c>
      <c r="D123" s="3" t="s">
        <v>135</v>
      </c>
      <c r="E123" s="3"/>
      <c r="F123" s="3" t="s">
        <v>1433</v>
      </c>
      <c r="G123" s="3" t="s">
        <v>721</v>
      </c>
      <c r="H123" s="3" t="s">
        <v>74</v>
      </c>
      <c r="I123" s="10">
        <v>41718.651125000004</v>
      </c>
      <c r="J123" s="10">
        <v>117.7</v>
      </c>
      <c r="K123" s="10">
        <v>49.102852310000003</v>
      </c>
      <c r="L123" s="41">
        <v>1.1179489894092346E-3</v>
      </c>
      <c r="M123" s="41">
        <v>7.5778662222475565E-5</v>
      </c>
      <c r="N123" s="41">
        <v>1.0302517327876012E-5</v>
      </c>
    </row>
    <row r="124" spans="2:14" ht="15" x14ac:dyDescent="0.25">
      <c r="B124" s="11" t="s">
        <v>1434</v>
      </c>
      <c r="C124" s="3" t="s">
        <v>1435</v>
      </c>
      <c r="D124" s="3" t="s">
        <v>135</v>
      </c>
      <c r="E124" s="3"/>
      <c r="F124" s="3" t="s">
        <v>1436</v>
      </c>
      <c r="G124" s="3" t="s">
        <v>721</v>
      </c>
      <c r="H124" s="3" t="s">
        <v>74</v>
      </c>
      <c r="I124" s="10">
        <v>23213.061904000002</v>
      </c>
      <c r="J124" s="10">
        <v>9750</v>
      </c>
      <c r="K124" s="10">
        <v>2263.2735355610002</v>
      </c>
      <c r="L124" s="41">
        <v>3.5274993015834422E-3</v>
      </c>
      <c r="M124" s="41">
        <v>3.4928284753310917E-3</v>
      </c>
      <c r="N124" s="41">
        <v>4.74868846123868E-4</v>
      </c>
    </row>
    <row r="125" spans="2:14" ht="15" x14ac:dyDescent="0.25">
      <c r="B125" s="11" t="s">
        <v>1437</v>
      </c>
      <c r="C125" s="3" t="s">
        <v>1438</v>
      </c>
      <c r="D125" s="3" t="s">
        <v>135</v>
      </c>
      <c r="E125" s="3"/>
      <c r="F125" s="3" t="s">
        <v>1439</v>
      </c>
      <c r="G125" s="3" t="s">
        <v>721</v>
      </c>
      <c r="H125" s="3" t="s">
        <v>74</v>
      </c>
      <c r="I125" s="10">
        <v>275.792393</v>
      </c>
      <c r="J125" s="10">
        <v>1401</v>
      </c>
      <c r="K125" s="10">
        <v>3.8638514220000002</v>
      </c>
      <c r="L125" s="41">
        <v>6.288987134790006E-6</v>
      </c>
      <c r="M125" s="41">
        <v>5.962942640013205E-6</v>
      </c>
      <c r="N125" s="41">
        <v>8.1069417263539336E-7</v>
      </c>
    </row>
    <row r="126" spans="2:14" ht="15" x14ac:dyDescent="0.25">
      <c r="B126" s="11" t="s">
        <v>1440</v>
      </c>
      <c r="C126" s="3" t="s">
        <v>1441</v>
      </c>
      <c r="D126" s="3" t="s">
        <v>135</v>
      </c>
      <c r="E126" s="3"/>
      <c r="F126" s="3" t="s">
        <v>1442</v>
      </c>
      <c r="G126" s="3" t="s">
        <v>347</v>
      </c>
      <c r="H126" s="3" t="s">
        <v>74</v>
      </c>
      <c r="I126" s="10">
        <v>37953.005000999998</v>
      </c>
      <c r="J126" s="10">
        <v>1083</v>
      </c>
      <c r="K126" s="10">
        <v>411.03104415400003</v>
      </c>
      <c r="L126" s="41">
        <v>4.0866350803221325E-3</v>
      </c>
      <c r="M126" s="41">
        <v>6.3432939620809183E-4</v>
      </c>
      <c r="N126" s="41">
        <v>8.6240498371805373E-5</v>
      </c>
    </row>
    <row r="127" spans="2:14" ht="15" x14ac:dyDescent="0.25">
      <c r="B127" s="11" t="s">
        <v>1443</v>
      </c>
      <c r="C127" s="3" t="s">
        <v>1444</v>
      </c>
      <c r="D127" s="3" t="s">
        <v>135</v>
      </c>
      <c r="E127" s="3"/>
      <c r="F127" s="3" t="s">
        <v>1445</v>
      </c>
      <c r="G127" s="3" t="s">
        <v>347</v>
      </c>
      <c r="H127" s="3" t="s">
        <v>74</v>
      </c>
      <c r="I127" s="10">
        <v>1734.5766180000001</v>
      </c>
      <c r="J127" s="10">
        <v>15520</v>
      </c>
      <c r="K127" s="10">
        <v>269.20629094500003</v>
      </c>
      <c r="L127" s="41">
        <v>3.7872545964148324E-4</v>
      </c>
      <c r="M127" s="41">
        <v>4.1545636617798016E-4</v>
      </c>
      <c r="N127" s="41">
        <v>5.6483530930631051E-5</v>
      </c>
    </row>
    <row r="128" spans="2:14" ht="15" x14ac:dyDescent="0.25">
      <c r="B128" s="11" t="s">
        <v>1446</v>
      </c>
      <c r="C128" s="3" t="s">
        <v>1447</v>
      </c>
      <c r="D128" s="3" t="s">
        <v>135</v>
      </c>
      <c r="E128" s="3"/>
      <c r="F128" s="3" t="s">
        <v>1448</v>
      </c>
      <c r="G128" s="3" t="s">
        <v>347</v>
      </c>
      <c r="H128" s="3" t="s">
        <v>74</v>
      </c>
      <c r="I128" s="10">
        <v>24374.424561000003</v>
      </c>
      <c r="J128" s="10">
        <v>1820</v>
      </c>
      <c r="K128" s="10">
        <v>443.61452701599995</v>
      </c>
      <c r="L128" s="41">
        <v>3.5844742001470593E-3</v>
      </c>
      <c r="M128" s="41">
        <v>6.8461431094671006E-4</v>
      </c>
      <c r="N128" s="41">
        <v>9.3077003401472263E-5</v>
      </c>
    </row>
    <row r="129" spans="2:14" ht="15" x14ac:dyDescent="0.25">
      <c r="B129" s="11" t="s">
        <v>1449</v>
      </c>
      <c r="C129" s="3" t="s">
        <v>1450</v>
      </c>
      <c r="D129" s="3" t="s">
        <v>135</v>
      </c>
      <c r="E129" s="3"/>
      <c r="F129" s="3" t="s">
        <v>1451</v>
      </c>
      <c r="G129" s="3" t="s">
        <v>347</v>
      </c>
      <c r="H129" s="3" t="s">
        <v>74</v>
      </c>
      <c r="I129" s="10">
        <v>11404.550956999999</v>
      </c>
      <c r="J129" s="10">
        <v>3268</v>
      </c>
      <c r="K129" s="10">
        <v>372.70072526100006</v>
      </c>
      <c r="L129" s="41">
        <v>1.291796261832776E-3</v>
      </c>
      <c r="M129" s="41">
        <v>5.7517559654825245E-4</v>
      </c>
      <c r="N129" s="41">
        <v>7.819822066286416E-5</v>
      </c>
    </row>
    <row r="130" spans="2:14" ht="15" x14ac:dyDescent="0.25">
      <c r="B130" s="11" t="s">
        <v>1452</v>
      </c>
      <c r="C130" s="3" t="s">
        <v>1453</v>
      </c>
      <c r="D130" s="3" t="s">
        <v>135</v>
      </c>
      <c r="E130" s="3"/>
      <c r="F130" s="3" t="s">
        <v>1454</v>
      </c>
      <c r="G130" s="3" t="s">
        <v>364</v>
      </c>
      <c r="H130" s="3" t="s">
        <v>74</v>
      </c>
      <c r="I130" s="10">
        <v>17924.724922999998</v>
      </c>
      <c r="J130" s="10">
        <v>19020</v>
      </c>
      <c r="K130" s="10">
        <v>3409.2826803349999</v>
      </c>
      <c r="L130" s="41">
        <v>1.4587178485514322E-3</v>
      </c>
      <c r="M130" s="41">
        <v>5.2614230844066027E-3</v>
      </c>
      <c r="N130" s="41">
        <v>7.1531881015852344E-4</v>
      </c>
    </row>
    <row r="131" spans="2:14" ht="15" x14ac:dyDescent="0.25">
      <c r="B131" s="11" t="s">
        <v>1455</v>
      </c>
      <c r="C131" s="3" t="s">
        <v>1456</v>
      </c>
      <c r="D131" s="3" t="s">
        <v>135</v>
      </c>
      <c r="E131" s="3"/>
      <c r="F131" s="3" t="s">
        <v>1457</v>
      </c>
      <c r="G131" s="3" t="s">
        <v>364</v>
      </c>
      <c r="H131" s="3" t="s">
        <v>74</v>
      </c>
      <c r="I131" s="10">
        <v>175879.23504299999</v>
      </c>
      <c r="J131" s="10">
        <v>845</v>
      </c>
      <c r="K131" s="10">
        <v>1486.179536115</v>
      </c>
      <c r="L131" s="41">
        <v>2.259603795264411E-3</v>
      </c>
      <c r="M131" s="41">
        <v>2.2935673137317591E-3</v>
      </c>
      <c r="N131" s="41">
        <v>3.1182283111568431E-4</v>
      </c>
    </row>
    <row r="132" spans="2:14" ht="15" x14ac:dyDescent="0.25">
      <c r="B132" s="11" t="s">
        <v>1458</v>
      </c>
      <c r="C132" s="3" t="s">
        <v>1459</v>
      </c>
      <c r="D132" s="3" t="s">
        <v>135</v>
      </c>
      <c r="E132" s="3"/>
      <c r="F132" s="3" t="s">
        <v>1460</v>
      </c>
      <c r="G132" s="3" t="s">
        <v>364</v>
      </c>
      <c r="H132" s="3" t="s">
        <v>74</v>
      </c>
      <c r="I132" s="10">
        <v>14360.036845000001</v>
      </c>
      <c r="J132" s="10">
        <v>1196</v>
      </c>
      <c r="K132" s="10">
        <v>171.74604066500001</v>
      </c>
      <c r="L132" s="41">
        <v>8.5492515971014786E-4</v>
      </c>
      <c r="M132" s="41">
        <v>2.6504947454855069E-4</v>
      </c>
      <c r="N132" s="41">
        <v>3.6034903813213135E-5</v>
      </c>
    </row>
    <row r="133" spans="2:14" ht="15" x14ac:dyDescent="0.25">
      <c r="B133" s="11" t="s">
        <v>1461</v>
      </c>
      <c r="C133" s="3" t="s">
        <v>1462</v>
      </c>
      <c r="D133" s="3" t="s">
        <v>135</v>
      </c>
      <c r="E133" s="3"/>
      <c r="F133" s="3" t="s">
        <v>1463</v>
      </c>
      <c r="G133" s="3" t="s">
        <v>794</v>
      </c>
      <c r="H133" s="3" t="s">
        <v>74</v>
      </c>
      <c r="I133" s="10">
        <v>24093.143096</v>
      </c>
      <c r="J133" s="10">
        <v>5968</v>
      </c>
      <c r="K133" s="10">
        <v>1437.8787800120001</v>
      </c>
      <c r="L133" s="41">
        <v>2.4586889637636116E-3</v>
      </c>
      <c r="M133" s="41">
        <v>2.2190264976766805E-3</v>
      </c>
      <c r="N133" s="41">
        <v>3.0168860564220142E-4</v>
      </c>
    </row>
    <row r="134" spans="2:14" ht="15" x14ac:dyDescent="0.25">
      <c r="B134" s="11" t="s">
        <v>1464</v>
      </c>
      <c r="C134" s="3" t="s">
        <v>1465</v>
      </c>
      <c r="D134" s="3" t="s">
        <v>135</v>
      </c>
      <c r="E134" s="3"/>
      <c r="F134" s="3" t="s">
        <v>1466</v>
      </c>
      <c r="G134" s="3" t="s">
        <v>1298</v>
      </c>
      <c r="H134" s="3" t="s">
        <v>74</v>
      </c>
      <c r="I134" s="10">
        <v>13277.484764000001</v>
      </c>
      <c r="J134" s="10">
        <v>1623</v>
      </c>
      <c r="K134" s="10">
        <v>215.493577716</v>
      </c>
      <c r="L134" s="41">
        <v>9.0226146048351895E-4</v>
      </c>
      <c r="M134" s="41">
        <v>3.3256347174618033E-4</v>
      </c>
      <c r="N134" s="41">
        <v>4.5213795411492784E-5</v>
      </c>
    </row>
    <row r="135" spans="2:14" ht="15" x14ac:dyDescent="0.25">
      <c r="B135" s="11" t="s">
        <v>1467</v>
      </c>
      <c r="C135" s="3" t="s">
        <v>1468</v>
      </c>
      <c r="D135" s="3" t="s">
        <v>135</v>
      </c>
      <c r="E135" s="3"/>
      <c r="F135" s="3" t="s">
        <v>1469</v>
      </c>
      <c r="G135" s="3" t="s">
        <v>1470</v>
      </c>
      <c r="H135" s="3" t="s">
        <v>74</v>
      </c>
      <c r="I135" s="10">
        <v>22715.479767999997</v>
      </c>
      <c r="J135" s="10">
        <v>7044</v>
      </c>
      <c r="K135" s="10">
        <v>1600.078395084</v>
      </c>
      <c r="L135" s="41">
        <v>1.9250406583050845E-3</v>
      </c>
      <c r="M135" s="41">
        <v>2.4693433176764317E-3</v>
      </c>
      <c r="N135" s="41">
        <v>3.35720525708763E-4</v>
      </c>
    </row>
    <row r="136" spans="2:14" ht="15" x14ac:dyDescent="0.25">
      <c r="B136" s="11" t="s">
        <v>1471</v>
      </c>
      <c r="C136" s="3" t="s">
        <v>1472</v>
      </c>
      <c r="D136" s="3" t="s">
        <v>135</v>
      </c>
      <c r="E136" s="3"/>
      <c r="F136" s="3" t="s">
        <v>1473</v>
      </c>
      <c r="G136" s="3" t="s">
        <v>524</v>
      </c>
      <c r="H136" s="3" t="s">
        <v>74</v>
      </c>
      <c r="I136" s="10">
        <v>18828.319872</v>
      </c>
      <c r="J136" s="10">
        <v>5300</v>
      </c>
      <c r="K136" s="10">
        <v>997.90095323499986</v>
      </c>
      <c r="L136" s="41">
        <v>8.7038166530658363E-4</v>
      </c>
      <c r="M136" s="41">
        <v>1.5400245751361614E-3</v>
      </c>
      <c r="N136" s="41">
        <v>2.0937463667693756E-4</v>
      </c>
    </row>
    <row r="137" spans="2:14" ht="15" x14ac:dyDescent="0.25">
      <c r="B137" s="11" t="s">
        <v>1474</v>
      </c>
      <c r="C137" s="3" t="s">
        <v>1475</v>
      </c>
      <c r="D137" s="3" t="s">
        <v>135</v>
      </c>
      <c r="E137" s="3"/>
      <c r="F137" s="3" t="s">
        <v>1476</v>
      </c>
      <c r="G137" s="3" t="s">
        <v>524</v>
      </c>
      <c r="H137" s="3" t="s">
        <v>74</v>
      </c>
      <c r="I137" s="10">
        <v>104230.60275500001</v>
      </c>
      <c r="J137" s="10">
        <v>599.9</v>
      </c>
      <c r="K137" s="10">
        <v>625.27938574799998</v>
      </c>
      <c r="L137" s="41">
        <v>2.5863679557985002E-3</v>
      </c>
      <c r="M137" s="41">
        <v>9.649711399275471E-4</v>
      </c>
      <c r="N137" s="41">
        <v>1.311930245062466E-4</v>
      </c>
    </row>
    <row r="138" spans="2:14" ht="15" x14ac:dyDescent="0.25">
      <c r="B138" s="11" t="s">
        <v>1477</v>
      </c>
      <c r="C138" s="3" t="s">
        <v>1478</v>
      </c>
      <c r="D138" s="3" t="s">
        <v>135</v>
      </c>
      <c r="E138" s="3"/>
      <c r="F138" s="3" t="s">
        <v>1479</v>
      </c>
      <c r="G138" s="3" t="s">
        <v>524</v>
      </c>
      <c r="H138" s="3" t="s">
        <v>74</v>
      </c>
      <c r="I138" s="10">
        <v>158253.691315</v>
      </c>
      <c r="J138" s="10">
        <v>309.60000000000002</v>
      </c>
      <c r="K138" s="10">
        <v>489.95342813100001</v>
      </c>
      <c r="L138" s="41">
        <v>1.5177666464858764E-3</v>
      </c>
      <c r="M138" s="41">
        <v>7.5612746690728865E-4</v>
      </c>
      <c r="N138" s="41">
        <v>1.0279960217593888E-4</v>
      </c>
    </row>
    <row r="139" spans="2:14" ht="15" x14ac:dyDescent="0.25">
      <c r="B139" s="11" t="s">
        <v>1480</v>
      </c>
      <c r="C139" s="3" t="s">
        <v>1481</v>
      </c>
      <c r="D139" s="3" t="s">
        <v>135</v>
      </c>
      <c r="E139" s="3"/>
      <c r="F139" s="3" t="s">
        <v>1482</v>
      </c>
      <c r="G139" s="3" t="s">
        <v>524</v>
      </c>
      <c r="H139" s="3" t="s">
        <v>74</v>
      </c>
      <c r="I139" s="10">
        <v>18876.159588999999</v>
      </c>
      <c r="J139" s="10">
        <v>1338</v>
      </c>
      <c r="K139" s="10">
        <v>252.56301529299998</v>
      </c>
      <c r="L139" s="41">
        <v>1.3113164898391197E-3</v>
      </c>
      <c r="M139" s="41">
        <v>3.89771398715273E-4</v>
      </c>
      <c r="N139" s="41">
        <v>5.299152124624807E-5</v>
      </c>
    </row>
    <row r="140" spans="2:14" ht="15" x14ac:dyDescent="0.25">
      <c r="B140" s="11" t="s">
        <v>1483</v>
      </c>
      <c r="C140" s="3" t="s">
        <v>1484</v>
      </c>
      <c r="D140" s="3" t="s">
        <v>135</v>
      </c>
      <c r="E140" s="3"/>
      <c r="F140" s="3" t="s">
        <v>870</v>
      </c>
      <c r="G140" s="3" t="s">
        <v>524</v>
      </c>
      <c r="H140" s="3" t="s">
        <v>74</v>
      </c>
      <c r="I140" s="10">
        <v>52479.945331999996</v>
      </c>
      <c r="J140" s="10">
        <v>581.20000000000005</v>
      </c>
      <c r="K140" s="10">
        <v>305.01344235900001</v>
      </c>
      <c r="L140" s="41">
        <v>1.5697128769023478E-3</v>
      </c>
      <c r="M140" s="41">
        <v>4.7071625240658412E-4</v>
      </c>
      <c r="N140" s="41">
        <v>6.3996410133159288E-5</v>
      </c>
    </row>
    <row r="141" spans="2:14" ht="15" x14ac:dyDescent="0.25">
      <c r="B141" s="11" t="s">
        <v>1485</v>
      </c>
      <c r="C141" s="3" t="s">
        <v>1486</v>
      </c>
      <c r="D141" s="3" t="s">
        <v>135</v>
      </c>
      <c r="E141" s="3"/>
      <c r="F141" s="3" t="s">
        <v>1487</v>
      </c>
      <c r="G141" s="3" t="s">
        <v>524</v>
      </c>
      <c r="H141" s="3" t="s">
        <v>74</v>
      </c>
      <c r="I141" s="10">
        <v>26715.536035999998</v>
      </c>
      <c r="J141" s="10">
        <v>984</v>
      </c>
      <c r="K141" s="10">
        <v>262.88087460500003</v>
      </c>
      <c r="L141" s="41">
        <v>3.103491678824621E-3</v>
      </c>
      <c r="M141" s="41">
        <v>4.0569457911886528E-4</v>
      </c>
      <c r="N141" s="41">
        <v>5.5156363395892783E-5</v>
      </c>
    </row>
    <row r="142" spans="2:14" ht="15" x14ac:dyDescent="0.25">
      <c r="B142" s="11" t="s">
        <v>1488</v>
      </c>
      <c r="C142" s="3" t="s">
        <v>1489</v>
      </c>
      <c r="D142" s="3" t="s">
        <v>135</v>
      </c>
      <c r="E142" s="3"/>
      <c r="F142" s="3" t="s">
        <v>1490</v>
      </c>
      <c r="G142" s="3" t="s">
        <v>524</v>
      </c>
      <c r="H142" s="3" t="s">
        <v>74</v>
      </c>
      <c r="I142" s="10">
        <v>32972.587101999998</v>
      </c>
      <c r="J142" s="10">
        <v>341.4</v>
      </c>
      <c r="K142" s="10">
        <v>112.56841236900001</v>
      </c>
      <c r="L142" s="41">
        <v>1.7556343000917258E-3</v>
      </c>
      <c r="M142" s="41">
        <v>1.7372277365837593E-4</v>
      </c>
      <c r="N142" s="41">
        <v>2.3618546875472024E-5</v>
      </c>
    </row>
    <row r="143" spans="2:14" ht="15" x14ac:dyDescent="0.25">
      <c r="B143" s="11" t="s">
        <v>1491</v>
      </c>
      <c r="C143" s="3" t="s">
        <v>1492</v>
      </c>
      <c r="D143" s="3" t="s">
        <v>135</v>
      </c>
      <c r="E143" s="3"/>
      <c r="F143" s="3" t="s">
        <v>1493</v>
      </c>
      <c r="G143" s="3" t="s">
        <v>524</v>
      </c>
      <c r="H143" s="3" t="s">
        <v>74</v>
      </c>
      <c r="I143" s="10">
        <v>17932.574741999997</v>
      </c>
      <c r="J143" s="10">
        <v>7727</v>
      </c>
      <c r="K143" s="10">
        <v>1385.6500503119998</v>
      </c>
      <c r="L143" s="41">
        <v>1.6461157926217602E-3</v>
      </c>
      <c r="M143" s="41">
        <v>2.1384237815399794E-3</v>
      </c>
      <c r="N143" s="41">
        <v>2.9073023219883991E-4</v>
      </c>
    </row>
    <row r="144" spans="2:14" ht="15" x14ac:dyDescent="0.25">
      <c r="B144" s="11" t="s">
        <v>1494</v>
      </c>
      <c r="C144" s="3" t="s">
        <v>1495</v>
      </c>
      <c r="D144" s="3" t="s">
        <v>135</v>
      </c>
      <c r="E144" s="3"/>
      <c r="F144" s="3" t="s">
        <v>1496</v>
      </c>
      <c r="G144" s="3" t="s">
        <v>833</v>
      </c>
      <c r="H144" s="3" t="s">
        <v>74</v>
      </c>
      <c r="I144" s="10">
        <v>75913.396149000007</v>
      </c>
      <c r="J144" s="10">
        <v>1676</v>
      </c>
      <c r="K144" s="10">
        <v>1272.308519572</v>
      </c>
      <c r="L144" s="41">
        <v>2.4291254486529337E-3</v>
      </c>
      <c r="M144" s="41">
        <v>1.9635078821640967E-3</v>
      </c>
      <c r="N144" s="41">
        <v>2.6694947345503407E-4</v>
      </c>
    </row>
    <row r="145" spans="2:14" ht="15" x14ac:dyDescent="0.25">
      <c r="B145" s="11" t="s">
        <v>1497</v>
      </c>
      <c r="C145" s="3" t="s">
        <v>1498</v>
      </c>
      <c r="D145" s="3" t="s">
        <v>135</v>
      </c>
      <c r="E145" s="3"/>
      <c r="F145" s="3" t="s">
        <v>1499</v>
      </c>
      <c r="G145" s="3" t="s">
        <v>833</v>
      </c>
      <c r="H145" s="3" t="s">
        <v>74</v>
      </c>
      <c r="I145" s="10">
        <v>135527.871564</v>
      </c>
      <c r="J145" s="10">
        <v>632.9</v>
      </c>
      <c r="K145" s="10">
        <v>857.75589886699993</v>
      </c>
      <c r="L145" s="41">
        <v>2.9286530526495941E-3</v>
      </c>
      <c r="M145" s="41">
        <v>1.3237437637882567E-3</v>
      </c>
      <c r="N145" s="41">
        <v>1.7997009532917557E-4</v>
      </c>
    </row>
    <row r="146" spans="2:14" ht="15" x14ac:dyDescent="0.25">
      <c r="B146" s="11" t="s">
        <v>1500</v>
      </c>
      <c r="C146" s="3" t="s">
        <v>1501</v>
      </c>
      <c r="D146" s="3" t="s">
        <v>135</v>
      </c>
      <c r="E146" s="3"/>
      <c r="F146" s="3" t="s">
        <v>1502</v>
      </c>
      <c r="G146" s="3" t="s">
        <v>299</v>
      </c>
      <c r="H146" s="3" t="s">
        <v>74</v>
      </c>
      <c r="I146" s="10">
        <v>4.0163999999999998E-2</v>
      </c>
      <c r="J146" s="10">
        <v>33.200000000000003</v>
      </c>
      <c r="K146" s="10">
        <v>1.3388E-5</v>
      </c>
      <c r="L146" s="41">
        <v>4.735227017787766E-10</v>
      </c>
      <c r="M146" s="41">
        <v>2.0661217874463285E-11</v>
      </c>
      <c r="N146" s="41">
        <v>2.8090038663092896E-12</v>
      </c>
    </row>
    <row r="147" spans="2:14" ht="15" x14ac:dyDescent="0.25">
      <c r="B147" s="11" t="s">
        <v>1503</v>
      </c>
      <c r="C147" s="3" t="s">
        <v>1504</v>
      </c>
      <c r="D147" s="3" t="s">
        <v>135</v>
      </c>
      <c r="E147" s="3"/>
      <c r="F147" s="3" t="s">
        <v>602</v>
      </c>
      <c r="G147" s="3" t="s">
        <v>299</v>
      </c>
      <c r="H147" s="3" t="s">
        <v>74</v>
      </c>
      <c r="I147" s="10">
        <v>224200.29357099999</v>
      </c>
      <c r="J147" s="10">
        <v>560.9</v>
      </c>
      <c r="K147" s="10">
        <v>1257.5394464590004</v>
      </c>
      <c r="L147" s="41">
        <v>1.9523362848956143E-3</v>
      </c>
      <c r="M147" s="41">
        <v>1.9407153039304873E-3</v>
      </c>
      <c r="N147" s="41">
        <v>2.6385069966684908E-4</v>
      </c>
    </row>
    <row r="148" spans="2:14" ht="15" x14ac:dyDescent="0.25">
      <c r="B148" s="11" t="s">
        <v>1505</v>
      </c>
      <c r="C148" s="3" t="s">
        <v>1506</v>
      </c>
      <c r="D148" s="3" t="s">
        <v>135</v>
      </c>
      <c r="E148" s="3"/>
      <c r="F148" s="3" t="s">
        <v>1507</v>
      </c>
      <c r="G148" s="3" t="s">
        <v>299</v>
      </c>
      <c r="H148" s="3" t="s">
        <v>74</v>
      </c>
      <c r="I148" s="10">
        <v>41832.440030999998</v>
      </c>
      <c r="J148" s="10">
        <v>193.8</v>
      </c>
      <c r="K148" s="10">
        <v>81.071268600999986</v>
      </c>
      <c r="L148" s="41">
        <v>2.2254246576501172E-3</v>
      </c>
      <c r="M148" s="41">
        <v>1.2511436689008028E-4</v>
      </c>
      <c r="N148" s="41">
        <v>1.7009972135256039E-5</v>
      </c>
    </row>
    <row r="149" spans="2:14" ht="15" x14ac:dyDescent="0.25">
      <c r="B149" s="11" t="s">
        <v>1508</v>
      </c>
      <c r="C149" s="3" t="s">
        <v>1509</v>
      </c>
      <c r="D149" s="3" t="s">
        <v>135</v>
      </c>
      <c r="E149" s="3"/>
      <c r="F149" s="3" t="s">
        <v>1510</v>
      </c>
      <c r="G149" s="3" t="s">
        <v>299</v>
      </c>
      <c r="H149" s="3" t="s">
        <v>74</v>
      </c>
      <c r="I149" s="10">
        <v>118774.144182</v>
      </c>
      <c r="J149" s="10">
        <v>525</v>
      </c>
      <c r="K149" s="10">
        <v>623.56425695500002</v>
      </c>
      <c r="L149" s="41">
        <v>1.82378304206593E-3</v>
      </c>
      <c r="M149" s="41">
        <v>9.6232424347737257E-4</v>
      </c>
      <c r="N149" s="41">
        <v>1.3083316467574503E-4</v>
      </c>
    </row>
    <row r="150" spans="2:14" ht="15" x14ac:dyDescent="0.25">
      <c r="B150" s="11" t="s">
        <v>1511</v>
      </c>
      <c r="C150" s="3" t="s">
        <v>1512</v>
      </c>
      <c r="D150" s="3" t="s">
        <v>135</v>
      </c>
      <c r="E150" s="3"/>
      <c r="F150" s="3" t="s">
        <v>529</v>
      </c>
      <c r="G150" s="3" t="s">
        <v>299</v>
      </c>
      <c r="H150" s="3" t="s">
        <v>74</v>
      </c>
      <c r="I150" s="10">
        <v>287890.05320800003</v>
      </c>
      <c r="J150" s="10">
        <v>345.3</v>
      </c>
      <c r="K150" s="10">
        <v>994.08435379800005</v>
      </c>
      <c r="L150" s="41">
        <v>1.3673867487058668E-3</v>
      </c>
      <c r="M150" s="41">
        <v>1.5341345547815598E-3</v>
      </c>
      <c r="N150" s="41">
        <v>2.0857385668181607E-4</v>
      </c>
    </row>
    <row r="151" spans="2:14" ht="15" x14ac:dyDescent="0.25">
      <c r="B151" s="11" t="s">
        <v>1513</v>
      </c>
      <c r="C151" s="3" t="s">
        <v>1514</v>
      </c>
      <c r="D151" s="3" t="s">
        <v>135</v>
      </c>
      <c r="E151" s="3"/>
      <c r="F151" s="3" t="s">
        <v>660</v>
      </c>
      <c r="G151" s="3" t="s">
        <v>299</v>
      </c>
      <c r="H151" s="3" t="s">
        <v>74</v>
      </c>
      <c r="I151" s="10">
        <v>164191.34979799998</v>
      </c>
      <c r="J151" s="10">
        <v>645.4</v>
      </c>
      <c r="K151" s="10">
        <v>1059.6909714199999</v>
      </c>
      <c r="L151" s="41">
        <v>2.9106786868665882E-3</v>
      </c>
      <c r="M151" s="41">
        <v>1.6353828831872023E-3</v>
      </c>
      <c r="N151" s="41">
        <v>2.2233911232535304E-4</v>
      </c>
    </row>
    <row r="152" spans="2:14" ht="15" x14ac:dyDescent="0.25">
      <c r="B152" s="11" t="s">
        <v>1515</v>
      </c>
      <c r="C152" s="3" t="s">
        <v>1516</v>
      </c>
      <c r="D152" s="3" t="s">
        <v>135</v>
      </c>
      <c r="E152" s="3"/>
      <c r="F152" s="3" t="s">
        <v>611</v>
      </c>
      <c r="G152" s="3" t="s">
        <v>299</v>
      </c>
      <c r="H152" s="3" t="s">
        <v>74</v>
      </c>
      <c r="I152" s="10">
        <v>61089.755416</v>
      </c>
      <c r="J152" s="10">
        <v>613.79999999999995</v>
      </c>
      <c r="K152" s="10">
        <v>374.96891865499998</v>
      </c>
      <c r="L152" s="41">
        <v>1.0485246486149672E-3</v>
      </c>
      <c r="M152" s="41">
        <v>5.786760176637926E-4</v>
      </c>
      <c r="N152" s="41">
        <v>7.8674121769323899E-5</v>
      </c>
    </row>
    <row r="153" spans="2:14" ht="15" x14ac:dyDescent="0.25">
      <c r="B153" s="11" t="s">
        <v>1517</v>
      </c>
      <c r="C153" s="3" t="s">
        <v>1518</v>
      </c>
      <c r="D153" s="3" t="s">
        <v>135</v>
      </c>
      <c r="E153" s="3"/>
      <c r="F153" s="3" t="s">
        <v>1519</v>
      </c>
      <c r="G153" s="3" t="s">
        <v>299</v>
      </c>
      <c r="H153" s="3" t="s">
        <v>74</v>
      </c>
      <c r="I153" s="10">
        <v>12692.117643</v>
      </c>
      <c r="J153" s="10">
        <v>7448</v>
      </c>
      <c r="K153" s="10">
        <v>945.30892194699982</v>
      </c>
      <c r="L153" s="41">
        <v>1.0040172693008506E-3</v>
      </c>
      <c r="M153" s="41">
        <v>1.4588611887526868E-3</v>
      </c>
      <c r="N153" s="41">
        <v>1.9834003709335142E-4</v>
      </c>
    </row>
    <row r="154" spans="2:14" ht="15" x14ac:dyDescent="0.25">
      <c r="B154" s="11" t="s">
        <v>1520</v>
      </c>
      <c r="C154" s="3" t="s">
        <v>1521</v>
      </c>
      <c r="D154" s="3" t="s">
        <v>135</v>
      </c>
      <c r="E154" s="3"/>
      <c r="F154" s="3" t="s">
        <v>621</v>
      </c>
      <c r="G154" s="3" t="s">
        <v>299</v>
      </c>
      <c r="H154" s="3" t="s">
        <v>74</v>
      </c>
      <c r="I154" s="10">
        <v>409849.71956999996</v>
      </c>
      <c r="J154" s="10">
        <v>224</v>
      </c>
      <c r="K154" s="10">
        <v>918.06337183899996</v>
      </c>
      <c r="L154" s="41">
        <v>2.0164881764019259E-3</v>
      </c>
      <c r="M154" s="41">
        <v>1.4168141132454421E-3</v>
      </c>
      <c r="N154" s="41">
        <v>1.926235106821552E-4</v>
      </c>
    </row>
    <row r="155" spans="2:14" ht="15" x14ac:dyDescent="0.25">
      <c r="B155" s="11" t="s">
        <v>1522</v>
      </c>
      <c r="C155" s="3" t="s">
        <v>1523</v>
      </c>
      <c r="D155" s="3" t="s">
        <v>135</v>
      </c>
      <c r="E155" s="3"/>
      <c r="F155" s="3" t="s">
        <v>907</v>
      </c>
      <c r="G155" s="3" t="s">
        <v>299</v>
      </c>
      <c r="H155" s="3" t="s">
        <v>74</v>
      </c>
      <c r="I155" s="10">
        <v>53551.920909</v>
      </c>
      <c r="J155" s="10">
        <v>1376</v>
      </c>
      <c r="K155" s="10">
        <v>736.87443170699999</v>
      </c>
      <c r="L155" s="41">
        <v>3.6019246507754963E-3</v>
      </c>
      <c r="M155" s="41">
        <v>1.1371917522870962E-3</v>
      </c>
      <c r="N155" s="41">
        <v>1.5460734446141495E-4</v>
      </c>
    </row>
    <row r="156" spans="2:14" ht="15" x14ac:dyDescent="0.25">
      <c r="B156" s="11" t="s">
        <v>1524</v>
      </c>
      <c r="C156" s="3" t="s">
        <v>1525</v>
      </c>
      <c r="D156" s="3" t="s">
        <v>135</v>
      </c>
      <c r="E156" s="3"/>
      <c r="F156" s="3" t="s">
        <v>624</v>
      </c>
      <c r="G156" s="3" t="s">
        <v>299</v>
      </c>
      <c r="H156" s="3" t="s">
        <v>74</v>
      </c>
      <c r="I156" s="10">
        <v>49089.260833</v>
      </c>
      <c r="J156" s="10">
        <v>905</v>
      </c>
      <c r="K156" s="10">
        <v>444.25781054099997</v>
      </c>
      <c r="L156" s="41">
        <v>2.1980137444419729E-3</v>
      </c>
      <c r="M156" s="41">
        <v>6.856070672258465E-4</v>
      </c>
      <c r="N156" s="41">
        <v>9.3211973965324826E-5</v>
      </c>
    </row>
    <row r="157" spans="2:14" ht="15" x14ac:dyDescent="0.25">
      <c r="B157" s="11" t="s">
        <v>1526</v>
      </c>
      <c r="C157" s="3" t="s">
        <v>1527</v>
      </c>
      <c r="D157" s="3" t="s">
        <v>135</v>
      </c>
      <c r="E157" s="3"/>
      <c r="F157" s="3" t="s">
        <v>855</v>
      </c>
      <c r="G157" s="3" t="s">
        <v>299</v>
      </c>
      <c r="H157" s="3" t="s">
        <v>74</v>
      </c>
      <c r="I157" s="10">
        <v>12774.498346999999</v>
      </c>
      <c r="J157" s="10">
        <v>5574</v>
      </c>
      <c r="K157" s="10">
        <v>712.05053784000006</v>
      </c>
      <c r="L157" s="41">
        <v>7.1225828458609743E-4</v>
      </c>
      <c r="M157" s="41">
        <v>1.0988819315761132E-3</v>
      </c>
      <c r="N157" s="41">
        <v>1.4939891797133024E-4</v>
      </c>
    </row>
    <row r="158" spans="2:14" ht="15" x14ac:dyDescent="0.25">
      <c r="B158" s="11" t="s">
        <v>1528</v>
      </c>
      <c r="C158" s="3" t="s">
        <v>1529</v>
      </c>
      <c r="D158" s="3" t="s">
        <v>135</v>
      </c>
      <c r="E158" s="3"/>
      <c r="F158" s="3" t="s">
        <v>1530</v>
      </c>
      <c r="G158" s="3" t="s">
        <v>299</v>
      </c>
      <c r="H158" s="3" t="s">
        <v>74</v>
      </c>
      <c r="I158" s="10">
        <v>5834.3479029999999</v>
      </c>
      <c r="J158" s="10">
        <v>3708</v>
      </c>
      <c r="K158" s="10">
        <v>216.33762025199999</v>
      </c>
      <c r="L158" s="41">
        <v>1.4309994527992105E-3</v>
      </c>
      <c r="M158" s="41">
        <v>3.3386605217130806E-4</v>
      </c>
      <c r="N158" s="41">
        <v>4.5390888236929996E-5</v>
      </c>
    </row>
    <row r="159" spans="2:14" ht="15" x14ac:dyDescent="0.25">
      <c r="B159" s="11" t="s">
        <v>1531</v>
      </c>
      <c r="C159" s="3" t="s">
        <v>1532</v>
      </c>
      <c r="D159" s="3" t="s">
        <v>135</v>
      </c>
      <c r="E159" s="3"/>
      <c r="F159" s="3" t="s">
        <v>867</v>
      </c>
      <c r="G159" s="3" t="s">
        <v>299</v>
      </c>
      <c r="H159" s="3" t="s">
        <v>74</v>
      </c>
      <c r="I159" s="10">
        <v>386577.973688</v>
      </c>
      <c r="J159" s="10">
        <v>555</v>
      </c>
      <c r="K159" s="10">
        <v>2145.5077539680001</v>
      </c>
      <c r="L159" s="41">
        <v>2.7127136660070454E-3</v>
      </c>
      <c r="M159" s="41">
        <v>3.31108478907105E-3</v>
      </c>
      <c r="N159" s="41">
        <v>4.5015981297375797E-4</v>
      </c>
    </row>
    <row r="160" spans="2:14" ht="15" x14ac:dyDescent="0.25">
      <c r="B160" s="11" t="s">
        <v>1533</v>
      </c>
      <c r="C160" s="3" t="s">
        <v>1534</v>
      </c>
      <c r="D160" s="3" t="s">
        <v>135</v>
      </c>
      <c r="E160" s="3"/>
      <c r="F160" s="3" t="s">
        <v>560</v>
      </c>
      <c r="G160" s="3" t="s">
        <v>299</v>
      </c>
      <c r="H160" s="3" t="s">
        <v>74</v>
      </c>
      <c r="I160" s="10">
        <v>25849.422968999999</v>
      </c>
      <c r="J160" s="10">
        <v>2785</v>
      </c>
      <c r="K160" s="10">
        <v>719.90642970199997</v>
      </c>
      <c r="L160" s="41">
        <v>9.2014484325080579E-4</v>
      </c>
      <c r="M160" s="41">
        <v>1.111005646347476E-3</v>
      </c>
      <c r="N160" s="41">
        <v>1.5104720230160103E-4</v>
      </c>
    </row>
    <row r="161" spans="2:14" ht="15" x14ac:dyDescent="0.25">
      <c r="B161" s="11" t="s">
        <v>1535</v>
      </c>
      <c r="C161" s="3" t="s">
        <v>1536</v>
      </c>
      <c r="D161" s="3" t="s">
        <v>135</v>
      </c>
      <c r="E161" s="3"/>
      <c r="F161" s="3" t="s">
        <v>935</v>
      </c>
      <c r="G161" s="3" t="s">
        <v>299</v>
      </c>
      <c r="H161" s="3" t="s">
        <v>74</v>
      </c>
      <c r="I161" s="10">
        <v>138577.85721100002</v>
      </c>
      <c r="J161" s="10">
        <v>183</v>
      </c>
      <c r="K161" s="10">
        <v>253.59747785800002</v>
      </c>
      <c r="L161" s="41">
        <v>1.8479274011066185E-3</v>
      </c>
      <c r="M161" s="41">
        <v>3.9136784750810557E-4</v>
      </c>
      <c r="N161" s="41">
        <v>5.3208567059262512E-5</v>
      </c>
    </row>
    <row r="162" spans="2:14" ht="15" x14ac:dyDescent="0.25">
      <c r="B162" s="11" t="s">
        <v>1537</v>
      </c>
      <c r="C162" s="3" t="s">
        <v>1538</v>
      </c>
      <c r="D162" s="3" t="s">
        <v>135</v>
      </c>
      <c r="E162" s="3"/>
      <c r="F162" s="3" t="s">
        <v>1539</v>
      </c>
      <c r="G162" s="3" t="s">
        <v>299</v>
      </c>
      <c r="H162" s="3" t="s">
        <v>74</v>
      </c>
      <c r="I162" s="10">
        <v>963.84532300000001</v>
      </c>
      <c r="J162" s="10">
        <v>53600</v>
      </c>
      <c r="K162" s="10">
        <v>516.62109321299999</v>
      </c>
      <c r="L162" s="41">
        <v>1.0225651013817452E-3</v>
      </c>
      <c r="M162" s="41">
        <v>7.9728271328183438E-4</v>
      </c>
      <c r="N162" s="41">
        <v>1.0839487961250738E-4</v>
      </c>
    </row>
    <row r="163" spans="2:14" ht="15" x14ac:dyDescent="0.25">
      <c r="B163" s="11" t="s">
        <v>1540</v>
      </c>
      <c r="C163" s="3" t="s">
        <v>1541</v>
      </c>
      <c r="D163" s="3" t="s">
        <v>135</v>
      </c>
      <c r="E163" s="3"/>
      <c r="F163" s="3" t="s">
        <v>1542</v>
      </c>
      <c r="G163" s="3" t="s">
        <v>299</v>
      </c>
      <c r="H163" s="3" t="s">
        <v>74</v>
      </c>
      <c r="I163" s="10">
        <v>12990.401840999999</v>
      </c>
      <c r="J163" s="10">
        <v>585</v>
      </c>
      <c r="K163" s="10">
        <v>75.993850770999998</v>
      </c>
      <c r="L163" s="41">
        <v>7.6760907162947898E-4</v>
      </c>
      <c r="M163" s="41">
        <v>1.1727857095152977E-4</v>
      </c>
      <c r="N163" s="41">
        <v>1.5944653468140885E-5</v>
      </c>
    </row>
    <row r="164" spans="2:14" ht="15" x14ac:dyDescent="0.25">
      <c r="B164" s="11" t="s">
        <v>1543</v>
      </c>
      <c r="C164" s="3" t="s">
        <v>1544</v>
      </c>
      <c r="D164" s="3" t="s">
        <v>135</v>
      </c>
      <c r="E164" s="3"/>
      <c r="F164" s="3" t="s">
        <v>1545</v>
      </c>
      <c r="G164" s="3" t="s">
        <v>299</v>
      </c>
      <c r="H164" s="3" t="s">
        <v>74</v>
      </c>
      <c r="I164" s="10">
        <v>470.63123999999993</v>
      </c>
      <c r="J164" s="10">
        <v>3.4</v>
      </c>
      <c r="K164" s="10">
        <v>1.6001315000000002E-2</v>
      </c>
      <c r="L164" s="41">
        <v>6.7761096510823127E-5</v>
      </c>
      <c r="M164" s="41">
        <v>2.4694252725793062E-8</v>
      </c>
      <c r="N164" s="41">
        <v>3.3573166791927721E-9</v>
      </c>
    </row>
    <row r="165" spans="2:14" ht="15" x14ac:dyDescent="0.25">
      <c r="B165" s="11" t="s">
        <v>1546</v>
      </c>
      <c r="C165" s="3" t="s">
        <v>1547</v>
      </c>
      <c r="D165" s="3" t="s">
        <v>135</v>
      </c>
      <c r="E165" s="3"/>
      <c r="F165" s="3" t="s">
        <v>902</v>
      </c>
      <c r="G165" s="3" t="s">
        <v>299</v>
      </c>
      <c r="H165" s="3" t="s">
        <v>74</v>
      </c>
      <c r="I165" s="10">
        <v>93224.344209999996</v>
      </c>
      <c r="J165" s="10">
        <v>202</v>
      </c>
      <c r="K165" s="10">
        <v>188.31317530300004</v>
      </c>
      <c r="L165" s="41">
        <v>5.1003401509025232E-4</v>
      </c>
      <c r="M165" s="41">
        <v>2.9061693632859891E-4</v>
      </c>
      <c r="N165" s="41">
        <v>3.9510937967067981E-5</v>
      </c>
    </row>
    <row r="166" spans="2:14" ht="15" x14ac:dyDescent="0.25">
      <c r="B166" s="11" t="s">
        <v>1548</v>
      </c>
      <c r="C166" s="3" t="s">
        <v>1549</v>
      </c>
      <c r="D166" s="3" t="s">
        <v>135</v>
      </c>
      <c r="E166" s="3"/>
      <c r="F166" s="3" t="s">
        <v>1550</v>
      </c>
      <c r="G166" s="3" t="s">
        <v>299</v>
      </c>
      <c r="H166" s="3" t="s">
        <v>74</v>
      </c>
      <c r="I166" s="10">
        <v>54221.319921000002</v>
      </c>
      <c r="J166" s="10">
        <v>134.30000000000001</v>
      </c>
      <c r="K166" s="10">
        <v>72.819232654000004</v>
      </c>
      <c r="L166" s="41">
        <v>2.467309846847586E-3</v>
      </c>
      <c r="M166" s="41">
        <v>1.1237929723002132E-4</v>
      </c>
      <c r="N166" s="41">
        <v>1.5278570814666989E-5</v>
      </c>
    </row>
    <row r="167" spans="2:14" ht="15" x14ac:dyDescent="0.25">
      <c r="B167" s="11" t="s">
        <v>1551</v>
      </c>
      <c r="C167" s="3" t="s">
        <v>1552</v>
      </c>
      <c r="D167" s="3" t="s">
        <v>135</v>
      </c>
      <c r="E167" s="3"/>
      <c r="F167" s="3" t="s">
        <v>567</v>
      </c>
      <c r="G167" s="3" t="s">
        <v>568</v>
      </c>
      <c r="H167" s="3" t="s">
        <v>74</v>
      </c>
      <c r="I167" s="10">
        <v>11096.582784999999</v>
      </c>
      <c r="J167" s="10">
        <v>13150</v>
      </c>
      <c r="K167" s="10">
        <v>1459.200636194</v>
      </c>
      <c r="L167" s="41">
        <v>1.7379058590318512E-3</v>
      </c>
      <c r="M167" s="41">
        <v>2.2519317498476002E-3</v>
      </c>
      <c r="N167" s="41">
        <v>3.0616225192634606E-4</v>
      </c>
    </row>
    <row r="168" spans="2:14" ht="15" x14ac:dyDescent="0.25">
      <c r="B168" s="11" t="s">
        <v>1553</v>
      </c>
      <c r="C168" s="3" t="s">
        <v>1554</v>
      </c>
      <c r="D168" s="3" t="s">
        <v>135</v>
      </c>
      <c r="E168" s="3"/>
      <c r="F168" s="3" t="s">
        <v>1555</v>
      </c>
      <c r="G168" s="3" t="s">
        <v>1207</v>
      </c>
      <c r="H168" s="3" t="s">
        <v>74</v>
      </c>
      <c r="I168" s="10">
        <v>5563.2413030000007</v>
      </c>
      <c r="J168" s="10">
        <v>1860</v>
      </c>
      <c r="K168" s="10">
        <v>103.47628824899999</v>
      </c>
      <c r="L168" s="41">
        <v>1.649061229836262E-4</v>
      </c>
      <c r="M168" s="41">
        <v>1.5969122619908529E-4</v>
      </c>
      <c r="N168" s="41">
        <v>2.1710882414309493E-5</v>
      </c>
    </row>
    <row r="169" spans="2:14" ht="15" x14ac:dyDescent="0.25">
      <c r="B169" s="11" t="s">
        <v>1556</v>
      </c>
      <c r="C169" s="3" t="s">
        <v>1557</v>
      </c>
      <c r="D169" s="3" t="s">
        <v>135</v>
      </c>
      <c r="E169" s="3"/>
      <c r="F169" s="3" t="s">
        <v>881</v>
      </c>
      <c r="G169" s="3" t="s">
        <v>882</v>
      </c>
      <c r="H169" s="3" t="s">
        <v>74</v>
      </c>
      <c r="I169" s="10">
        <v>1970.041291</v>
      </c>
      <c r="J169" s="10">
        <v>3214</v>
      </c>
      <c r="K169" s="10">
        <v>63.317127074000005</v>
      </c>
      <c r="L169" s="41">
        <v>1.8450234261554218E-4</v>
      </c>
      <c r="M169" s="41">
        <v>9.7715040159918748E-5</v>
      </c>
      <c r="N169" s="41">
        <v>1.3284886073682597E-5</v>
      </c>
    </row>
    <row r="170" spans="2:14" ht="15" x14ac:dyDescent="0.25">
      <c r="B170" s="11" t="s">
        <v>1558</v>
      </c>
      <c r="C170" s="3" t="s">
        <v>1559</v>
      </c>
      <c r="D170" s="3" t="s">
        <v>135</v>
      </c>
      <c r="E170" s="3"/>
      <c r="F170" s="3" t="s">
        <v>1560</v>
      </c>
      <c r="G170" s="3" t="s">
        <v>882</v>
      </c>
      <c r="H170" s="3" t="s">
        <v>74</v>
      </c>
      <c r="I170" s="10">
        <v>1238256.0762809999</v>
      </c>
      <c r="J170" s="10">
        <v>95</v>
      </c>
      <c r="K170" s="10">
        <v>1176.3432724669999</v>
      </c>
      <c r="L170" s="41">
        <v>3.4426747116688933E-3</v>
      </c>
      <c r="M170" s="41">
        <v>1.8154081750522716E-3</v>
      </c>
      <c r="N170" s="41">
        <v>2.4681452050095043E-4</v>
      </c>
    </row>
    <row r="171" spans="2:14" ht="15" x14ac:dyDescent="0.25">
      <c r="B171" s="11" t="s">
        <v>1561</v>
      </c>
      <c r="C171" s="3" t="s">
        <v>1562</v>
      </c>
      <c r="D171" s="3" t="s">
        <v>135</v>
      </c>
      <c r="E171" s="3"/>
      <c r="F171" s="3" t="s">
        <v>789</v>
      </c>
      <c r="G171" s="3" t="s">
        <v>790</v>
      </c>
      <c r="H171" s="3" t="s">
        <v>74</v>
      </c>
      <c r="I171" s="10">
        <v>13252.895507000001</v>
      </c>
      <c r="J171" s="10">
        <v>13210</v>
      </c>
      <c r="K171" s="10">
        <v>1750.7074964419999</v>
      </c>
      <c r="L171" s="41">
        <v>1.9538524954311959E-3</v>
      </c>
      <c r="M171" s="41">
        <v>2.7018037808817087E-3</v>
      </c>
      <c r="N171" s="41">
        <v>3.6732477788185196E-4</v>
      </c>
    </row>
    <row r="172" spans="2:14" ht="15" x14ac:dyDescent="0.25">
      <c r="B172" s="11" t="s">
        <v>1563</v>
      </c>
      <c r="C172" s="3" t="s">
        <v>1564</v>
      </c>
      <c r="D172" s="3" t="s">
        <v>135</v>
      </c>
      <c r="E172" s="3"/>
      <c r="F172" s="3" t="s">
        <v>1565</v>
      </c>
      <c r="G172" s="3" t="s">
        <v>578</v>
      </c>
      <c r="H172" s="3" t="s">
        <v>74</v>
      </c>
      <c r="I172" s="10">
        <v>143032.71808699999</v>
      </c>
      <c r="J172" s="10">
        <v>733.2</v>
      </c>
      <c r="K172" s="10">
        <v>1048.7158890189999</v>
      </c>
      <c r="L172" s="41">
        <v>2.6243163079912339E-3</v>
      </c>
      <c r="M172" s="41">
        <v>1.6184454340777573E-3</v>
      </c>
      <c r="N172" s="41">
        <v>2.2003637488156216E-4</v>
      </c>
    </row>
    <row r="173" spans="2:14" ht="15" x14ac:dyDescent="0.25">
      <c r="B173" s="11" t="s">
        <v>1566</v>
      </c>
      <c r="C173" s="3" t="s">
        <v>1567</v>
      </c>
      <c r="D173" s="3" t="s">
        <v>135</v>
      </c>
      <c r="E173" s="3"/>
      <c r="F173" s="3" t="s">
        <v>1568</v>
      </c>
      <c r="G173" s="3" t="s">
        <v>578</v>
      </c>
      <c r="H173" s="3" t="s">
        <v>74</v>
      </c>
      <c r="I173" s="10">
        <v>27141.496942000002</v>
      </c>
      <c r="J173" s="10">
        <v>2616</v>
      </c>
      <c r="K173" s="10">
        <v>710.02155998400008</v>
      </c>
      <c r="L173" s="41">
        <v>5.5553604822785796E-3</v>
      </c>
      <c r="M173" s="41">
        <v>1.0957506831786471E-3</v>
      </c>
      <c r="N173" s="41">
        <v>1.4897320788452415E-4</v>
      </c>
    </row>
    <row r="174" spans="2:14" ht="15" x14ac:dyDescent="0.25">
      <c r="B174" s="11" t="s">
        <v>1569</v>
      </c>
      <c r="C174" s="3" t="s">
        <v>1570</v>
      </c>
      <c r="D174" s="3" t="s">
        <v>135</v>
      </c>
      <c r="E174" s="3"/>
      <c r="F174" s="3" t="s">
        <v>1571</v>
      </c>
      <c r="G174" s="3" t="s">
        <v>578</v>
      </c>
      <c r="H174" s="3" t="s">
        <v>74</v>
      </c>
      <c r="I174" s="10">
        <v>8637.6570830000019</v>
      </c>
      <c r="J174" s="10">
        <v>14760</v>
      </c>
      <c r="K174" s="10">
        <v>1274.918185451</v>
      </c>
      <c r="L174" s="41">
        <v>1.791847637324602E-3</v>
      </c>
      <c r="M174" s="41">
        <v>1.9675352854585074E-3</v>
      </c>
      <c r="N174" s="41">
        <v>2.6749702062741878E-4</v>
      </c>
    </row>
    <row r="175" spans="2:14" ht="15" x14ac:dyDescent="0.25">
      <c r="B175" s="11" t="s">
        <v>1572</v>
      </c>
      <c r="C175" s="3" t="s">
        <v>1573</v>
      </c>
      <c r="D175" s="3" t="s">
        <v>135</v>
      </c>
      <c r="E175" s="3"/>
      <c r="F175" s="3" t="s">
        <v>803</v>
      </c>
      <c r="G175" s="3" t="s">
        <v>578</v>
      </c>
      <c r="H175" s="3" t="s">
        <v>74</v>
      </c>
      <c r="I175" s="10">
        <v>23473.710258999999</v>
      </c>
      <c r="J175" s="10">
        <v>1034</v>
      </c>
      <c r="K175" s="10">
        <v>242.718164032</v>
      </c>
      <c r="L175" s="41">
        <v>5.7007580103025826E-4</v>
      </c>
      <c r="M175" s="41">
        <v>3.7457819458880116E-4</v>
      </c>
      <c r="N175" s="41">
        <v>5.0925923303658522E-5</v>
      </c>
    </row>
    <row r="176" spans="2:14" ht="15" x14ac:dyDescent="0.25">
      <c r="B176" s="11" t="s">
        <v>1574</v>
      </c>
      <c r="C176" s="3" t="s">
        <v>1575</v>
      </c>
      <c r="D176" s="3" t="s">
        <v>135</v>
      </c>
      <c r="E176" s="3"/>
      <c r="F176" s="3" t="s">
        <v>1576</v>
      </c>
      <c r="G176" s="3" t="s">
        <v>503</v>
      </c>
      <c r="H176" s="3" t="s">
        <v>74</v>
      </c>
      <c r="I176" s="10">
        <v>9426.1198640000002</v>
      </c>
      <c r="J176" s="10">
        <v>1709</v>
      </c>
      <c r="K176" s="10">
        <v>161.09238849499999</v>
      </c>
      <c r="L176" s="41">
        <v>8.6360175290786201E-4</v>
      </c>
      <c r="M176" s="41">
        <v>2.486080771297339E-4</v>
      </c>
      <c r="N176" s="41">
        <v>3.3799607268856667E-5</v>
      </c>
    </row>
    <row r="177" spans="2:14" ht="15" x14ac:dyDescent="0.25">
      <c r="B177" s="11" t="s">
        <v>1577</v>
      </c>
      <c r="C177" s="3" t="s">
        <v>1578</v>
      </c>
      <c r="D177" s="3" t="s">
        <v>135</v>
      </c>
      <c r="E177" s="3"/>
      <c r="F177" s="3" t="s">
        <v>1579</v>
      </c>
      <c r="G177" s="3" t="s">
        <v>503</v>
      </c>
      <c r="H177" s="3" t="s">
        <v>74</v>
      </c>
      <c r="I177" s="10">
        <v>55780.484097</v>
      </c>
      <c r="J177" s="10">
        <v>1432</v>
      </c>
      <c r="K177" s="10">
        <v>798.776532277</v>
      </c>
      <c r="L177" s="41">
        <v>2.7974826734614784E-3</v>
      </c>
      <c r="M177" s="41">
        <v>1.2327230330432739E-3</v>
      </c>
      <c r="N177" s="41">
        <v>1.6759533668085001E-4</v>
      </c>
    </row>
    <row r="178" spans="2:14" ht="15" x14ac:dyDescent="0.25">
      <c r="B178" s="11" t="s">
        <v>1580</v>
      </c>
      <c r="C178" s="3" t="s">
        <v>1581</v>
      </c>
      <c r="D178" s="3" t="s">
        <v>135</v>
      </c>
      <c r="E178" s="3"/>
      <c r="F178" s="3" t="s">
        <v>1582</v>
      </c>
      <c r="G178" s="3" t="s">
        <v>1583</v>
      </c>
      <c r="H178" s="3" t="s">
        <v>74</v>
      </c>
      <c r="I178" s="10">
        <v>44741.871267999995</v>
      </c>
      <c r="J178" s="10">
        <v>3945</v>
      </c>
      <c r="K178" s="10">
        <v>1765.0668214910002</v>
      </c>
      <c r="L178" s="41">
        <v>3.0388026279041963E-3</v>
      </c>
      <c r="M178" s="41">
        <v>2.7239640096961421E-3</v>
      </c>
      <c r="N178" s="41">
        <v>3.7033758036020823E-4</v>
      </c>
    </row>
    <row r="179" spans="2:14" ht="15" x14ac:dyDescent="0.25">
      <c r="B179" s="11" t="s">
        <v>1584</v>
      </c>
      <c r="C179" s="3" t="s">
        <v>1585</v>
      </c>
      <c r="D179" s="3" t="s">
        <v>135</v>
      </c>
      <c r="E179" s="3"/>
      <c r="F179" s="3" t="s">
        <v>1586</v>
      </c>
      <c r="G179" s="3" t="s">
        <v>599</v>
      </c>
      <c r="H179" s="3" t="s">
        <v>74</v>
      </c>
      <c r="I179" s="10">
        <v>59101.908112000005</v>
      </c>
      <c r="J179" s="10">
        <v>1269</v>
      </c>
      <c r="K179" s="10">
        <v>750.00321394299999</v>
      </c>
      <c r="L179" s="41">
        <v>1.3335482610990562E-3</v>
      </c>
      <c r="M179" s="41">
        <v>1.1574529287290128E-3</v>
      </c>
      <c r="N179" s="41">
        <v>1.5736196054005677E-4</v>
      </c>
    </row>
    <row r="180" spans="2:14" ht="15" x14ac:dyDescent="0.25">
      <c r="B180" s="11" t="s">
        <v>1587</v>
      </c>
      <c r="C180" s="3" t="s">
        <v>1588</v>
      </c>
      <c r="D180" s="3" t="s">
        <v>135</v>
      </c>
      <c r="E180" s="3"/>
      <c r="F180" s="3" t="s">
        <v>1589</v>
      </c>
      <c r="G180" s="3" t="s">
        <v>599</v>
      </c>
      <c r="H180" s="3" t="s">
        <v>74</v>
      </c>
      <c r="I180" s="10">
        <v>91679.148157999996</v>
      </c>
      <c r="J180" s="10">
        <v>192.9</v>
      </c>
      <c r="K180" s="10">
        <v>176.849076844</v>
      </c>
      <c r="L180" s="41">
        <v>1.7841407129903543E-3</v>
      </c>
      <c r="M180" s="41">
        <v>2.7292480636178547E-4</v>
      </c>
      <c r="N180" s="41">
        <v>3.710559759546046E-5</v>
      </c>
    </row>
    <row r="181" spans="2:14" ht="15" x14ac:dyDescent="0.25">
      <c r="B181" s="11" t="s">
        <v>1590</v>
      </c>
      <c r="C181" s="3" t="s">
        <v>1591</v>
      </c>
      <c r="D181" s="3" t="s">
        <v>135</v>
      </c>
      <c r="E181" s="3"/>
      <c r="F181" s="3" t="s">
        <v>1592</v>
      </c>
      <c r="G181" s="3" t="s">
        <v>599</v>
      </c>
      <c r="H181" s="3" t="s">
        <v>74</v>
      </c>
      <c r="I181" s="10">
        <v>299.17673200000002</v>
      </c>
      <c r="J181" s="10">
        <v>764.3</v>
      </c>
      <c r="K181" s="10">
        <v>2.28660767</v>
      </c>
      <c r="L181" s="41">
        <v>7.6474523286641906E-6</v>
      </c>
      <c r="M181" s="41">
        <v>3.5288392040102215E-6</v>
      </c>
      <c r="N181" s="41">
        <v>4.7976469866764831E-7</v>
      </c>
    </row>
    <row r="182" spans="2:14" ht="15" x14ac:dyDescent="0.25">
      <c r="B182" s="11" t="s">
        <v>1593</v>
      </c>
      <c r="C182" s="3" t="s">
        <v>1594</v>
      </c>
      <c r="D182" s="3" t="s">
        <v>135</v>
      </c>
      <c r="E182" s="3"/>
      <c r="F182" s="3" t="s">
        <v>1595</v>
      </c>
      <c r="G182" s="3" t="s">
        <v>1596</v>
      </c>
      <c r="H182" s="3" t="s">
        <v>74</v>
      </c>
      <c r="I182" s="10">
        <v>62039.900372999997</v>
      </c>
      <c r="J182" s="10">
        <v>535</v>
      </c>
      <c r="K182" s="10">
        <v>331.91346699600001</v>
      </c>
      <c r="L182" s="41">
        <v>1.3261486706749024E-3</v>
      </c>
      <c r="M182" s="41">
        <v>5.1223009090774088E-4</v>
      </c>
      <c r="N182" s="41">
        <v>6.9640440100977353E-5</v>
      </c>
    </row>
    <row r="183" spans="2:14" ht="15" x14ac:dyDescent="0.25">
      <c r="B183" s="11" t="s">
        <v>1597</v>
      </c>
      <c r="C183" s="3" t="s">
        <v>1598</v>
      </c>
      <c r="D183" s="3" t="s">
        <v>135</v>
      </c>
      <c r="E183" s="3"/>
      <c r="F183" s="3" t="s">
        <v>1599</v>
      </c>
      <c r="G183" s="3" t="s">
        <v>316</v>
      </c>
      <c r="H183" s="3" t="s">
        <v>74</v>
      </c>
      <c r="I183" s="10">
        <v>20656.270067000001</v>
      </c>
      <c r="J183" s="10">
        <v>7948</v>
      </c>
      <c r="K183" s="10">
        <v>1641.760344845</v>
      </c>
      <c r="L183" s="41">
        <v>7.7948188932075464E-3</v>
      </c>
      <c r="M183" s="41">
        <v>2.5336695684565671E-3</v>
      </c>
      <c r="N183" s="41">
        <v>3.444660260100745E-4</v>
      </c>
    </row>
    <row r="184" spans="2:14" x14ac:dyDescent="0.2">
      <c r="B184" s="44"/>
      <c r="C184" s="45"/>
      <c r="D184" s="45"/>
      <c r="E184" s="45"/>
      <c r="F184" s="45"/>
      <c r="G184" s="45"/>
      <c r="H184" s="45"/>
      <c r="I184" s="14"/>
      <c r="J184" s="14"/>
      <c r="K184" s="14"/>
      <c r="L184" s="14"/>
      <c r="M184" s="14"/>
      <c r="N184" s="14"/>
    </row>
    <row r="185" spans="2:14" ht="15" x14ac:dyDescent="0.25">
      <c r="B185" s="9" t="s">
        <v>1600</v>
      </c>
      <c r="C185" s="37"/>
      <c r="D185" s="37"/>
      <c r="E185" s="37"/>
      <c r="F185" s="37"/>
      <c r="G185" s="37"/>
      <c r="H185" s="37"/>
      <c r="I185" s="10"/>
      <c r="J185" s="10"/>
      <c r="K185" s="10">
        <v>0</v>
      </c>
      <c r="L185" s="41"/>
      <c r="M185" s="41">
        <v>0</v>
      </c>
      <c r="N185" s="41">
        <v>0</v>
      </c>
    </row>
    <row r="186" spans="2:14" ht="15" x14ac:dyDescent="0.25">
      <c r="B186" s="11"/>
      <c r="C186" s="3"/>
      <c r="D186" s="3" t="s">
        <v>88</v>
      </c>
      <c r="E186" s="3" t="s">
        <v>88</v>
      </c>
      <c r="F186" s="3" t="s">
        <v>88</v>
      </c>
      <c r="G186" s="3" t="s">
        <v>88</v>
      </c>
      <c r="H186" s="3" t="s">
        <v>88</v>
      </c>
      <c r="I186" s="10">
        <v>0</v>
      </c>
      <c r="J186" s="10">
        <v>0</v>
      </c>
      <c r="K186" s="10">
        <v>0</v>
      </c>
      <c r="L186" s="41">
        <v>0</v>
      </c>
      <c r="M186" s="41">
        <v>0</v>
      </c>
      <c r="N186" s="41">
        <v>0</v>
      </c>
    </row>
    <row r="187" spans="2:14" x14ac:dyDescent="0.2">
      <c r="B187" s="44"/>
      <c r="C187" s="45"/>
      <c r="D187" s="45"/>
      <c r="E187" s="45"/>
      <c r="F187" s="45"/>
      <c r="G187" s="45"/>
      <c r="H187" s="45"/>
      <c r="I187" s="14"/>
      <c r="J187" s="14"/>
      <c r="K187" s="14"/>
      <c r="L187" s="14"/>
      <c r="M187" s="14"/>
      <c r="N187" s="14"/>
    </row>
    <row r="188" spans="2:14" ht="15" x14ac:dyDescent="0.25">
      <c r="B188" s="15" t="s">
        <v>109</v>
      </c>
      <c r="C188" s="37"/>
      <c r="D188" s="37"/>
      <c r="E188" s="37"/>
      <c r="F188" s="37"/>
      <c r="G188" s="37"/>
      <c r="H188" s="37"/>
      <c r="I188" s="10"/>
      <c r="J188" s="10"/>
      <c r="K188" s="10">
        <f>K189+K217</f>
        <v>111017.962706183</v>
      </c>
      <c r="L188" s="41"/>
      <c r="M188" s="41">
        <f>M189+M217</f>
        <v>0.17133002057450603</v>
      </c>
      <c r="N188" s="41">
        <v>2.32932392046197E-2</v>
      </c>
    </row>
    <row r="189" spans="2:14" ht="15" x14ac:dyDescent="0.25">
      <c r="B189" s="9" t="s">
        <v>247</v>
      </c>
      <c r="C189" s="37"/>
      <c r="D189" s="37"/>
      <c r="E189" s="37"/>
      <c r="F189" s="37"/>
      <c r="G189" s="37"/>
      <c r="H189" s="37"/>
      <c r="I189" s="10"/>
      <c r="J189" s="10"/>
      <c r="K189" s="10">
        <v>33700.758917895007</v>
      </c>
      <c r="L189" s="41"/>
      <c r="M189" s="41">
        <v>5.2009166607214691E-2</v>
      </c>
      <c r="N189" s="41">
        <v>7.0709263592713132E-3</v>
      </c>
    </row>
    <row r="190" spans="2:14" ht="15" x14ac:dyDescent="0.25">
      <c r="B190" s="11" t="s">
        <v>1601</v>
      </c>
      <c r="C190" s="3" t="s">
        <v>1602</v>
      </c>
      <c r="D190" s="3" t="s">
        <v>1603</v>
      </c>
      <c r="E190" s="3" t="s">
        <v>947</v>
      </c>
      <c r="F190" s="3"/>
      <c r="G190" s="3" t="s">
        <v>1604</v>
      </c>
      <c r="H190" s="3" t="s">
        <v>49</v>
      </c>
      <c r="I190" s="10">
        <v>4535.0444220000008</v>
      </c>
      <c r="J190" s="10">
        <v>2865</v>
      </c>
      <c r="K190" s="10">
        <v>499.577092107</v>
      </c>
      <c r="L190" s="41">
        <v>1.2887214877071098E-4</v>
      </c>
      <c r="M190" s="41">
        <v>7.7097932066877352E-4</v>
      </c>
      <c r="N190" s="41">
        <v>1.0481879169764827E-4</v>
      </c>
    </row>
    <row r="191" spans="2:14" ht="15" x14ac:dyDescent="0.25">
      <c r="B191" s="11" t="s">
        <v>1605</v>
      </c>
      <c r="C191" s="3" t="s">
        <v>1606</v>
      </c>
      <c r="D191" s="3" t="s">
        <v>963</v>
      </c>
      <c r="E191" s="3" t="s">
        <v>947</v>
      </c>
      <c r="F191" s="3"/>
      <c r="G191" s="3" t="s">
        <v>1038</v>
      </c>
      <c r="H191" s="3" t="s">
        <v>49</v>
      </c>
      <c r="I191" s="10">
        <v>11266.119241</v>
      </c>
      <c r="J191" s="10">
        <v>3811.9999999999995</v>
      </c>
      <c r="K191" s="10">
        <v>1651.290869535</v>
      </c>
      <c r="L191" s="41">
        <v>5.1389871207380067E-5</v>
      </c>
      <c r="M191" s="41">
        <v>2.5483776837148613E-3</v>
      </c>
      <c r="N191" s="41">
        <v>3.4646567350799548E-4</v>
      </c>
    </row>
    <row r="192" spans="2:14" ht="15" x14ac:dyDescent="0.25">
      <c r="B192" s="11" t="s">
        <v>1607</v>
      </c>
      <c r="C192" s="3" t="s">
        <v>1608</v>
      </c>
      <c r="D192" s="3" t="s">
        <v>963</v>
      </c>
      <c r="E192" s="3" t="s">
        <v>947</v>
      </c>
      <c r="F192" s="3"/>
      <c r="G192" s="3" t="s">
        <v>948</v>
      </c>
      <c r="H192" s="3" t="s">
        <v>49</v>
      </c>
      <c r="I192" s="10">
        <v>16429.283069000001</v>
      </c>
      <c r="J192" s="10">
        <v>809.07999999999993</v>
      </c>
      <c r="K192" s="10">
        <v>511.10063721699998</v>
      </c>
      <c r="L192" s="41">
        <v>1.5386681528620663E-3</v>
      </c>
      <c r="M192" s="41">
        <v>7.8876319250952009E-4</v>
      </c>
      <c r="N192" s="41">
        <v>1.0723660487120514E-4</v>
      </c>
    </row>
    <row r="193" spans="2:14" ht="15" x14ac:dyDescent="0.25">
      <c r="B193" s="11" t="s">
        <v>1609</v>
      </c>
      <c r="C193" s="3" t="s">
        <v>1610</v>
      </c>
      <c r="D193" s="3" t="s">
        <v>1603</v>
      </c>
      <c r="E193" s="3" t="s">
        <v>947</v>
      </c>
      <c r="F193" s="3"/>
      <c r="G193" s="3" t="s">
        <v>1611</v>
      </c>
      <c r="H193" s="3" t="s">
        <v>49</v>
      </c>
      <c r="I193" s="10">
        <v>7241.0229859999999</v>
      </c>
      <c r="J193" s="10">
        <v>2192</v>
      </c>
      <c r="K193" s="10">
        <v>610.29079572600006</v>
      </c>
      <c r="L193" s="41">
        <v>3.0411943762652355E-4</v>
      </c>
      <c r="M193" s="41">
        <v>9.4183978916002789E-4</v>
      </c>
      <c r="N193" s="41">
        <v>1.280481927672025E-4</v>
      </c>
    </row>
    <row r="194" spans="2:14" ht="15" x14ac:dyDescent="0.25">
      <c r="B194" s="11" t="s">
        <v>1612</v>
      </c>
      <c r="C194" s="3" t="s">
        <v>1613</v>
      </c>
      <c r="D194" s="3" t="s">
        <v>1011</v>
      </c>
      <c r="E194" s="3" t="s">
        <v>947</v>
      </c>
      <c r="F194" s="3"/>
      <c r="G194" s="3" t="s">
        <v>1033</v>
      </c>
      <c r="H194" s="3" t="s">
        <v>54</v>
      </c>
      <c r="I194" s="10">
        <v>57434.435174999999</v>
      </c>
      <c r="J194" s="10">
        <v>119.88000000000001</v>
      </c>
      <c r="K194" s="10">
        <v>325.327795014</v>
      </c>
      <c r="L194" s="41">
        <v>5.9985974596026763E-4</v>
      </c>
      <c r="M194" s="41">
        <v>5.0206666069636872E-4</v>
      </c>
      <c r="N194" s="41">
        <v>6.8258667016148934E-5</v>
      </c>
    </row>
    <row r="195" spans="2:14" ht="15" x14ac:dyDescent="0.25">
      <c r="B195" s="11" t="s">
        <v>1614</v>
      </c>
      <c r="C195" s="3" t="s">
        <v>1615</v>
      </c>
      <c r="D195" s="3" t="s">
        <v>1603</v>
      </c>
      <c r="E195" s="3" t="s">
        <v>947</v>
      </c>
      <c r="F195" s="3"/>
      <c r="G195" s="3" t="s">
        <v>960</v>
      </c>
      <c r="H195" s="3" t="s">
        <v>49</v>
      </c>
      <c r="I195" s="10">
        <v>43388.524973</v>
      </c>
      <c r="J195" s="10">
        <v>509.99999999999994</v>
      </c>
      <c r="K195" s="10">
        <v>850.82728038400001</v>
      </c>
      <c r="L195" s="41">
        <v>8.5790052549429324E-4</v>
      </c>
      <c r="M195" s="41">
        <v>1.3130510766022473E-3</v>
      </c>
      <c r="N195" s="41">
        <v>1.7851636690768404E-4</v>
      </c>
    </row>
    <row r="196" spans="2:14" ht="15" x14ac:dyDescent="0.25">
      <c r="B196" s="11" t="s">
        <v>1616</v>
      </c>
      <c r="C196" s="3" t="s">
        <v>1617</v>
      </c>
      <c r="D196" s="3" t="s">
        <v>1603</v>
      </c>
      <c r="E196" s="3" t="s">
        <v>947</v>
      </c>
      <c r="F196" s="3"/>
      <c r="G196" s="3" t="s">
        <v>960</v>
      </c>
      <c r="H196" s="3" t="s">
        <v>49</v>
      </c>
      <c r="I196" s="10">
        <v>6161.7286460000005</v>
      </c>
      <c r="J196" s="10">
        <v>509.99999999999994</v>
      </c>
      <c r="K196" s="10">
        <v>120.828417735</v>
      </c>
      <c r="L196" s="41">
        <v>2.4181839768829956E-4</v>
      </c>
      <c r="M196" s="41">
        <v>1.8647014223554666E-4</v>
      </c>
      <c r="N196" s="41">
        <v>2.5351620300093288E-5</v>
      </c>
    </row>
    <row r="197" spans="2:14" ht="15" x14ac:dyDescent="0.25">
      <c r="B197" s="11" t="s">
        <v>1618</v>
      </c>
      <c r="C197" s="3" t="s">
        <v>1619</v>
      </c>
      <c r="D197" s="3" t="s">
        <v>963</v>
      </c>
      <c r="E197" s="3" t="s">
        <v>947</v>
      </c>
      <c r="F197" s="3"/>
      <c r="G197" s="3" t="s">
        <v>960</v>
      </c>
      <c r="H197" s="3" t="s">
        <v>49</v>
      </c>
      <c r="I197" s="10">
        <v>129465.87444500001</v>
      </c>
      <c r="J197" s="10">
        <v>411.00000000000006</v>
      </c>
      <c r="K197" s="10">
        <v>2045.942740492</v>
      </c>
      <c r="L197" s="41">
        <v>1.0143128232358449E-4</v>
      </c>
      <c r="M197" s="41">
        <v>3.1574296922603608E-3</v>
      </c>
      <c r="N197" s="41">
        <v>4.2926957486476329E-4</v>
      </c>
    </row>
    <row r="198" spans="2:14" ht="15" x14ac:dyDescent="0.25">
      <c r="B198" s="11" t="s">
        <v>1620</v>
      </c>
      <c r="C198" s="3" t="s">
        <v>1621</v>
      </c>
      <c r="D198" s="3" t="s">
        <v>963</v>
      </c>
      <c r="E198" s="3" t="s">
        <v>947</v>
      </c>
      <c r="F198" s="3"/>
      <c r="G198" s="3" t="s">
        <v>960</v>
      </c>
      <c r="H198" s="3" t="s">
        <v>49</v>
      </c>
      <c r="I198" s="10">
        <v>51473.303096999996</v>
      </c>
      <c r="J198" s="10">
        <v>3625</v>
      </c>
      <c r="K198" s="10">
        <v>7174.4133276579996</v>
      </c>
      <c r="L198" s="41">
        <v>5.0712613888669951E-5</v>
      </c>
      <c r="M198" s="41">
        <v>1.1072013510919859E-2</v>
      </c>
      <c r="N198" s="41">
        <v>1.50529987868929E-3</v>
      </c>
    </row>
    <row r="199" spans="2:14" ht="15" x14ac:dyDescent="0.25">
      <c r="B199" s="11" t="s">
        <v>1622</v>
      </c>
      <c r="C199" s="3" t="s">
        <v>1623</v>
      </c>
      <c r="D199" s="3" t="s">
        <v>1011</v>
      </c>
      <c r="E199" s="3" t="s">
        <v>947</v>
      </c>
      <c r="F199" s="3"/>
      <c r="G199" s="3" t="s">
        <v>825</v>
      </c>
      <c r="H199" s="3" t="s">
        <v>49</v>
      </c>
      <c r="I199" s="10">
        <v>676674.20805899997</v>
      </c>
      <c r="J199" s="10">
        <v>15.25</v>
      </c>
      <c r="K199" s="10">
        <v>396.77638053099997</v>
      </c>
      <c r="L199" s="41">
        <v>1.2917401608847621E-3</v>
      </c>
      <c r="M199" s="41">
        <v>6.1233068760023479E-4</v>
      </c>
      <c r="N199" s="41">
        <v>8.3249655435597915E-5</v>
      </c>
    </row>
    <row r="200" spans="2:14" ht="15" x14ac:dyDescent="0.25">
      <c r="B200" s="11" t="s">
        <v>1624</v>
      </c>
      <c r="C200" s="3" t="s">
        <v>1625</v>
      </c>
      <c r="D200" s="3" t="s">
        <v>1603</v>
      </c>
      <c r="E200" s="3" t="s">
        <v>947</v>
      </c>
      <c r="F200" s="3"/>
      <c r="G200" s="3" t="s">
        <v>1626</v>
      </c>
      <c r="H200" s="3" t="s">
        <v>49</v>
      </c>
      <c r="I200" s="10">
        <v>10536.563571999999</v>
      </c>
      <c r="J200" s="10">
        <v>4090</v>
      </c>
      <c r="K200" s="10">
        <v>1656.985255477</v>
      </c>
      <c r="L200" s="41">
        <v>2.3052880891505413E-4</v>
      </c>
      <c r="M200" s="41">
        <v>2.5571656243041159E-3</v>
      </c>
      <c r="N200" s="41">
        <v>3.4766044136931421E-4</v>
      </c>
    </row>
    <row r="201" spans="2:14" ht="15" x14ac:dyDescent="0.25">
      <c r="B201" s="11" t="s">
        <v>1627</v>
      </c>
      <c r="C201" s="3" t="s">
        <v>1628</v>
      </c>
      <c r="D201" s="3" t="s">
        <v>1603</v>
      </c>
      <c r="E201" s="3" t="s">
        <v>947</v>
      </c>
      <c r="F201" s="3"/>
      <c r="G201" s="3" t="s">
        <v>1626</v>
      </c>
      <c r="H201" s="3" t="s">
        <v>49</v>
      </c>
      <c r="I201" s="10">
        <v>35018.582867000005</v>
      </c>
      <c r="J201" s="10">
        <v>1316</v>
      </c>
      <c r="K201" s="10">
        <v>1771.9472967979998</v>
      </c>
      <c r="L201" s="41">
        <v>1.2861088332662466E-3</v>
      </c>
      <c r="M201" s="41">
        <v>2.7345823992537895E-3</v>
      </c>
      <c r="N201" s="41">
        <v>3.7178120761890315E-4</v>
      </c>
    </row>
    <row r="202" spans="2:14" ht="15" x14ac:dyDescent="0.25">
      <c r="B202" s="11" t="s">
        <v>1629</v>
      </c>
      <c r="C202" s="3" t="s">
        <v>1630</v>
      </c>
      <c r="D202" s="3" t="s">
        <v>1603</v>
      </c>
      <c r="E202" s="3" t="s">
        <v>947</v>
      </c>
      <c r="F202" s="3"/>
      <c r="G202" s="3" t="s">
        <v>1626</v>
      </c>
      <c r="H202" s="3" t="s">
        <v>49</v>
      </c>
      <c r="I202" s="10">
        <v>24203.147667999998</v>
      </c>
      <c r="J202" s="10">
        <v>1903</v>
      </c>
      <c r="K202" s="10">
        <v>1770.952785859</v>
      </c>
      <c r="L202" s="41">
        <v>2.6562282061772755E-4</v>
      </c>
      <c r="M202" s="41">
        <v>2.7330476063654407E-3</v>
      </c>
      <c r="N202" s="41">
        <v>3.7157254425822662E-4</v>
      </c>
    </row>
    <row r="203" spans="2:14" ht="15" x14ac:dyDescent="0.25">
      <c r="B203" s="11" t="s">
        <v>1631</v>
      </c>
      <c r="C203" s="3" t="s">
        <v>1632</v>
      </c>
      <c r="D203" s="3" t="s">
        <v>1603</v>
      </c>
      <c r="E203" s="3" t="s">
        <v>947</v>
      </c>
      <c r="F203" s="3"/>
      <c r="G203" s="3" t="s">
        <v>973</v>
      </c>
      <c r="H203" s="3" t="s">
        <v>49</v>
      </c>
      <c r="I203" s="10">
        <v>36726.308999000001</v>
      </c>
      <c r="J203" s="10">
        <v>215</v>
      </c>
      <c r="K203" s="10">
        <v>303.60721488199999</v>
      </c>
      <c r="L203" s="41">
        <v>9.3878518239517809E-4</v>
      </c>
      <c r="M203" s="41">
        <v>4.685460722240808E-4</v>
      </c>
      <c r="N203" s="41">
        <v>6.3701362447186527E-5</v>
      </c>
    </row>
    <row r="204" spans="2:14" ht="15" x14ac:dyDescent="0.25">
      <c r="B204" s="11" t="s">
        <v>1633</v>
      </c>
      <c r="C204" s="3" t="s">
        <v>1634</v>
      </c>
      <c r="D204" s="3" t="s">
        <v>1603</v>
      </c>
      <c r="E204" s="3" t="s">
        <v>947</v>
      </c>
      <c r="F204" s="3"/>
      <c r="G204" s="3" t="s">
        <v>973</v>
      </c>
      <c r="H204" s="3" t="s">
        <v>49</v>
      </c>
      <c r="I204" s="10">
        <v>44561.490547000001</v>
      </c>
      <c r="J204" s="10">
        <v>666.84</v>
      </c>
      <c r="K204" s="10">
        <v>1142.55652837</v>
      </c>
      <c r="L204" s="41">
        <v>1.0049222980875092E-3</v>
      </c>
      <c r="M204" s="41">
        <v>1.7632663106171916E-3</v>
      </c>
      <c r="N204" s="41">
        <v>2.3972555315717429E-4</v>
      </c>
    </row>
    <row r="205" spans="2:14" ht="15" x14ac:dyDescent="0.25">
      <c r="B205" s="11" t="s">
        <v>1635</v>
      </c>
      <c r="C205" s="3" t="s">
        <v>1636</v>
      </c>
      <c r="D205" s="3" t="s">
        <v>1603</v>
      </c>
      <c r="E205" s="3" t="s">
        <v>947</v>
      </c>
      <c r="F205" s="3"/>
      <c r="G205" s="3" t="s">
        <v>973</v>
      </c>
      <c r="H205" s="3" t="s">
        <v>49</v>
      </c>
      <c r="I205" s="10">
        <v>17607.023689000001</v>
      </c>
      <c r="J205" s="10">
        <v>1458</v>
      </c>
      <c r="K205" s="10">
        <v>987.05150854999999</v>
      </c>
      <c r="L205" s="41">
        <v>3.9861138643314942E-4</v>
      </c>
      <c r="M205" s="41">
        <v>1.5232810181856297E-3</v>
      </c>
      <c r="N205" s="41">
        <v>2.0709825991659447E-4</v>
      </c>
    </row>
    <row r="206" spans="2:14" ht="15" x14ac:dyDescent="0.25">
      <c r="B206" s="11" t="s">
        <v>1637</v>
      </c>
      <c r="C206" s="3" t="s">
        <v>1638</v>
      </c>
      <c r="D206" s="3" t="s">
        <v>1603</v>
      </c>
      <c r="E206" s="3" t="s">
        <v>947</v>
      </c>
      <c r="F206" s="3"/>
      <c r="G206" s="3" t="s">
        <v>973</v>
      </c>
      <c r="H206" s="3" t="s">
        <v>49</v>
      </c>
      <c r="I206" s="10">
        <v>16444.679246</v>
      </c>
      <c r="J206" s="10">
        <v>3525</v>
      </c>
      <c r="K206" s="10">
        <v>2228.8501573039998</v>
      </c>
      <c r="L206" s="41">
        <v>2.6236073823003158E-4</v>
      </c>
      <c r="M206" s="41">
        <v>3.4397041163422249E-3</v>
      </c>
      <c r="N206" s="41">
        <v>4.6764630335307763E-4</v>
      </c>
    </row>
    <row r="207" spans="2:14" ht="15" x14ac:dyDescent="0.25">
      <c r="B207" s="11" t="s">
        <v>1639</v>
      </c>
      <c r="C207" s="3" t="s">
        <v>1640</v>
      </c>
      <c r="D207" s="3" t="s">
        <v>1603</v>
      </c>
      <c r="E207" s="3" t="s">
        <v>947</v>
      </c>
      <c r="F207" s="3"/>
      <c r="G207" s="3" t="s">
        <v>1641</v>
      </c>
      <c r="H207" s="3" t="s">
        <v>49</v>
      </c>
      <c r="I207" s="10">
        <v>31304.980285000001</v>
      </c>
      <c r="J207" s="10">
        <v>501</v>
      </c>
      <c r="K207" s="10">
        <v>603.04192247500009</v>
      </c>
      <c r="L207" s="41">
        <v>5.7345190392380202E-4</v>
      </c>
      <c r="M207" s="41">
        <v>9.3065286433307247E-4</v>
      </c>
      <c r="N207" s="41">
        <v>1.2652727007610263E-4</v>
      </c>
    </row>
    <row r="208" spans="2:14" ht="15" x14ac:dyDescent="0.25">
      <c r="B208" s="11" t="s">
        <v>1642</v>
      </c>
      <c r="C208" s="3" t="s">
        <v>1643</v>
      </c>
      <c r="D208" s="3" t="s">
        <v>1603</v>
      </c>
      <c r="E208" s="3" t="s">
        <v>947</v>
      </c>
      <c r="F208" s="3"/>
      <c r="G208" s="3" t="s">
        <v>1641</v>
      </c>
      <c r="H208" s="3" t="s">
        <v>49</v>
      </c>
      <c r="I208" s="10">
        <v>12422.037455000002</v>
      </c>
      <c r="J208" s="10">
        <v>2650</v>
      </c>
      <c r="K208" s="10">
        <v>1265.712451378</v>
      </c>
      <c r="L208" s="41">
        <v>5.2913773449480325E-4</v>
      </c>
      <c r="M208" s="41">
        <v>1.9533284078534414E-3</v>
      </c>
      <c r="N208" s="41">
        <v>2.6556551908848302E-4</v>
      </c>
    </row>
    <row r="209" spans="2:14" ht="15" x14ac:dyDescent="0.25">
      <c r="B209" s="11" t="s">
        <v>1644</v>
      </c>
      <c r="C209" s="3" t="s">
        <v>1645</v>
      </c>
      <c r="D209" s="3" t="s">
        <v>1603</v>
      </c>
      <c r="E209" s="3" t="s">
        <v>947</v>
      </c>
      <c r="F209" s="3"/>
      <c r="G209" s="3" t="s">
        <v>1641</v>
      </c>
      <c r="H209" s="3" t="s">
        <v>49</v>
      </c>
      <c r="I209" s="10">
        <v>17870.052874000001</v>
      </c>
      <c r="J209" s="10">
        <v>3341</v>
      </c>
      <c r="K209" s="10">
        <v>2295.6129037770002</v>
      </c>
      <c r="L209" s="41">
        <v>3.7791959734657666E-4</v>
      </c>
      <c r="M209" s="41">
        <v>3.5427366567348313E-3</v>
      </c>
      <c r="N209" s="41">
        <v>4.8165413222729967E-4</v>
      </c>
    </row>
    <row r="210" spans="2:14" ht="15" x14ac:dyDescent="0.25">
      <c r="B210" s="11" t="s">
        <v>1646</v>
      </c>
      <c r="C210" s="3" t="s">
        <v>1647</v>
      </c>
      <c r="D210" s="3" t="s">
        <v>1603</v>
      </c>
      <c r="E210" s="3" t="s">
        <v>947</v>
      </c>
      <c r="F210" s="3"/>
      <c r="G210" s="3" t="s">
        <v>1024</v>
      </c>
      <c r="H210" s="3" t="s">
        <v>49</v>
      </c>
      <c r="I210" s="10">
        <v>38443.585223000002</v>
      </c>
      <c r="J210" s="10">
        <v>479</v>
      </c>
      <c r="K210" s="10">
        <v>708.03665312700014</v>
      </c>
      <c r="L210" s="41">
        <v>1.1395483085480979E-3</v>
      </c>
      <c r="M210" s="41">
        <v>1.0926874479655466E-3</v>
      </c>
      <c r="N210" s="41">
        <v>1.4855674455650078E-4</v>
      </c>
    </row>
    <row r="211" spans="2:14" ht="15" x14ac:dyDescent="0.25">
      <c r="B211" s="11" t="s">
        <v>1648</v>
      </c>
      <c r="C211" s="3" t="s">
        <v>1649</v>
      </c>
      <c r="D211" s="3" t="s">
        <v>963</v>
      </c>
      <c r="E211" s="3" t="s">
        <v>947</v>
      </c>
      <c r="F211" s="3"/>
      <c r="G211" s="3" t="s">
        <v>1024</v>
      </c>
      <c r="H211" s="3" t="s">
        <v>49</v>
      </c>
      <c r="I211" s="10">
        <v>9773.047059999999</v>
      </c>
      <c r="J211" s="10">
        <v>793</v>
      </c>
      <c r="K211" s="10">
        <v>297.98851208600001</v>
      </c>
      <c r="L211" s="41">
        <v>9.7143143156475919E-5</v>
      </c>
      <c r="M211" s="41">
        <v>4.5987493070630281E-4</v>
      </c>
      <c r="N211" s="41">
        <v>6.252247404879941E-5</v>
      </c>
    </row>
    <row r="212" spans="2:14" ht="15" x14ac:dyDescent="0.25">
      <c r="B212" s="11" t="s">
        <v>1650</v>
      </c>
      <c r="C212" s="3" t="s">
        <v>1651</v>
      </c>
      <c r="D212" s="3" t="s">
        <v>1603</v>
      </c>
      <c r="E212" s="3" t="s">
        <v>947</v>
      </c>
      <c r="F212" s="3"/>
      <c r="G212" s="3" t="s">
        <v>1024</v>
      </c>
      <c r="H212" s="3" t="s">
        <v>49</v>
      </c>
      <c r="I212" s="10">
        <v>6452.2031909999996</v>
      </c>
      <c r="J212" s="10">
        <v>6876</v>
      </c>
      <c r="K212" s="10">
        <v>1705.8476743900001</v>
      </c>
      <c r="L212" s="41">
        <v>1.0763648092840715E-4</v>
      </c>
      <c r="M212" s="41">
        <v>2.6325732343306166E-3</v>
      </c>
      <c r="N212" s="41">
        <v>3.5791251215239167E-4</v>
      </c>
    </row>
    <row r="213" spans="2:14" ht="15" x14ac:dyDescent="0.25">
      <c r="B213" s="11" t="s">
        <v>1652</v>
      </c>
      <c r="C213" s="3" t="s">
        <v>1653</v>
      </c>
      <c r="D213" s="3" t="s">
        <v>1603</v>
      </c>
      <c r="E213" s="3" t="s">
        <v>947</v>
      </c>
      <c r="F213" s="3"/>
      <c r="G213" s="3" t="s">
        <v>1024</v>
      </c>
      <c r="H213" s="3" t="s">
        <v>49</v>
      </c>
      <c r="I213" s="10">
        <v>9390.5970909999996</v>
      </c>
      <c r="J213" s="10">
        <v>4109</v>
      </c>
      <c r="K213" s="10">
        <v>1483.630294652</v>
      </c>
      <c r="L213" s="41">
        <v>1.2843493168352583E-3</v>
      </c>
      <c r="M213" s="41">
        <v>2.2896331612607657E-3</v>
      </c>
      <c r="N213" s="41">
        <v>3.1128796189505963E-4</v>
      </c>
    </row>
    <row r="214" spans="2:14" ht="15" x14ac:dyDescent="0.25">
      <c r="B214" s="11" t="s">
        <v>1654</v>
      </c>
      <c r="C214" s="3" t="s">
        <v>1655</v>
      </c>
      <c r="D214" s="3" t="s">
        <v>1603</v>
      </c>
      <c r="E214" s="3" t="s">
        <v>947</v>
      </c>
      <c r="F214" s="3"/>
      <c r="G214" s="3" t="s">
        <v>1024</v>
      </c>
      <c r="H214" s="3" t="s">
        <v>49</v>
      </c>
      <c r="I214" s="10">
        <v>3704.3648749999998</v>
      </c>
      <c r="J214" s="10">
        <v>469</v>
      </c>
      <c r="K214" s="10">
        <v>66.800996824999999</v>
      </c>
      <c r="L214" s="41">
        <v>2.327308231162377E-5</v>
      </c>
      <c r="M214" s="41">
        <v>1.0309157078224194E-4</v>
      </c>
      <c r="N214" s="41">
        <v>1.4015854373673406E-5</v>
      </c>
    </row>
    <row r="215" spans="2:14" ht="15" x14ac:dyDescent="0.25">
      <c r="B215" s="11" t="s">
        <v>1656</v>
      </c>
      <c r="C215" s="3" t="s">
        <v>1657</v>
      </c>
      <c r="D215" s="3" t="s">
        <v>963</v>
      </c>
      <c r="E215" s="3" t="s">
        <v>947</v>
      </c>
      <c r="F215" s="3"/>
      <c r="G215" s="3" t="s">
        <v>955</v>
      </c>
      <c r="H215" s="3" t="s">
        <v>49</v>
      </c>
      <c r="I215" s="10">
        <v>5945.4235129999997</v>
      </c>
      <c r="J215" s="10">
        <v>5362</v>
      </c>
      <c r="K215" s="10">
        <v>1225.7614255460001</v>
      </c>
      <c r="L215" s="41">
        <v>1.1978370584184518E-4</v>
      </c>
      <c r="M215" s="41">
        <v>1.8916734295875868E-3</v>
      </c>
      <c r="N215" s="41">
        <v>2.5718319267489548E-4</v>
      </c>
    </row>
    <row r="216" spans="2:14" x14ac:dyDescent="0.2">
      <c r="B216" s="44"/>
      <c r="C216" s="45"/>
      <c r="D216" s="45"/>
      <c r="E216" s="45"/>
      <c r="F216" s="45"/>
      <c r="G216" s="45"/>
      <c r="H216" s="45"/>
      <c r="I216" s="14"/>
      <c r="J216" s="14"/>
      <c r="K216" s="14"/>
      <c r="L216" s="14"/>
      <c r="M216" s="14"/>
      <c r="N216" s="14"/>
    </row>
    <row r="217" spans="2:14" ht="15" x14ac:dyDescent="0.25">
      <c r="B217" s="9" t="s">
        <v>248</v>
      </c>
      <c r="C217" s="37"/>
      <c r="D217" s="37"/>
      <c r="E217" s="37"/>
      <c r="F217" s="37"/>
      <c r="G217" s="37"/>
      <c r="H217" s="37"/>
      <c r="I217" s="10"/>
      <c r="J217" s="10"/>
      <c r="K217" s="10">
        <f>SUM(K218:K247)</f>
        <v>77317.203788287996</v>
      </c>
      <c r="L217" s="41"/>
      <c r="M217" s="41">
        <f>SUM(M218:M247)</f>
        <v>0.11932085396729135</v>
      </c>
      <c r="N217" s="41">
        <v>1.6222312845348388E-2</v>
      </c>
    </row>
    <row r="218" spans="2:14" ht="15" x14ac:dyDescent="0.25">
      <c r="B218" s="11" t="s">
        <v>1659</v>
      </c>
      <c r="C218" s="3" t="s">
        <v>1660</v>
      </c>
      <c r="D218" s="3" t="s">
        <v>963</v>
      </c>
      <c r="E218" s="3" t="s">
        <v>947</v>
      </c>
      <c r="F218" s="3"/>
      <c r="G218" s="3" t="s">
        <v>1117</v>
      </c>
      <c r="H218" s="3" t="s">
        <v>49</v>
      </c>
      <c r="I218" s="10">
        <v>37894.468240999995</v>
      </c>
      <c r="J218" s="10">
        <v>1213</v>
      </c>
      <c r="K218" s="10">
        <v>1767.3923145860001</v>
      </c>
      <c r="L218" s="41">
        <v>9.7094026208452596E-6</v>
      </c>
      <c r="M218" s="41">
        <v>2.7275528593750601E-3</v>
      </c>
      <c r="N218" s="41">
        <v>3.7082550380619948E-4</v>
      </c>
    </row>
    <row r="219" spans="2:14" ht="15" x14ac:dyDescent="0.25">
      <c r="B219" s="11" t="s">
        <v>1661</v>
      </c>
      <c r="C219" s="3" t="s">
        <v>1662</v>
      </c>
      <c r="D219" s="3" t="s">
        <v>963</v>
      </c>
      <c r="E219" s="3" t="s">
        <v>947</v>
      </c>
      <c r="F219" s="3"/>
      <c r="G219" s="3" t="s">
        <v>1117</v>
      </c>
      <c r="H219" s="3" t="s">
        <v>49</v>
      </c>
      <c r="I219" s="10">
        <v>15851.567826999999</v>
      </c>
      <c r="J219" s="10">
        <v>3484</v>
      </c>
      <c r="K219" s="10">
        <v>2123.4728558320003</v>
      </c>
      <c r="L219" s="41">
        <v>1.0398943956875876E-5</v>
      </c>
      <c r="M219" s="41">
        <v>3.2770791249517269E-3</v>
      </c>
      <c r="N219" s="41">
        <v>4.4553655975761256E-4</v>
      </c>
    </row>
    <row r="220" spans="2:14" ht="15" x14ac:dyDescent="0.25">
      <c r="B220" s="11" t="s">
        <v>1663</v>
      </c>
      <c r="C220" s="3" t="s">
        <v>1664</v>
      </c>
      <c r="D220" s="3" t="s">
        <v>963</v>
      </c>
      <c r="E220" s="3" t="s">
        <v>947</v>
      </c>
      <c r="F220" s="3"/>
      <c r="G220" s="3" t="s">
        <v>970</v>
      </c>
      <c r="H220" s="3" t="s">
        <v>49</v>
      </c>
      <c r="I220" s="10">
        <v>39563.054328000006</v>
      </c>
      <c r="J220" s="10">
        <v>2210</v>
      </c>
      <c r="K220" s="10">
        <v>3361.8507599929999</v>
      </c>
      <c r="L220" s="41">
        <v>3.9151765036293737E-6</v>
      </c>
      <c r="M220" s="41">
        <v>5.188223111267206E-3</v>
      </c>
      <c r="N220" s="41">
        <v>7.0536687950217803E-4</v>
      </c>
    </row>
    <row r="221" spans="2:14" ht="15" x14ac:dyDescent="0.25">
      <c r="B221" s="11" t="s">
        <v>1665</v>
      </c>
      <c r="C221" s="3" t="s">
        <v>1666</v>
      </c>
      <c r="D221" s="3" t="s">
        <v>963</v>
      </c>
      <c r="E221" s="3" t="s">
        <v>947</v>
      </c>
      <c r="F221" s="3"/>
      <c r="G221" s="3" t="s">
        <v>970</v>
      </c>
      <c r="H221" s="3" t="s">
        <v>49</v>
      </c>
      <c r="I221" s="10">
        <v>14386.724884000001</v>
      </c>
      <c r="J221" s="10">
        <v>5943</v>
      </c>
      <c r="K221" s="10">
        <v>3287.4867648539998</v>
      </c>
      <c r="L221" s="41">
        <v>5.0484519179009949E-6</v>
      </c>
      <c r="M221" s="41">
        <v>5.0734598377698637E-3</v>
      </c>
      <c r="N221" s="41">
        <v>6.8976419427214692E-4</v>
      </c>
    </row>
    <row r="222" spans="2:14" ht="15" x14ac:dyDescent="0.25">
      <c r="B222" s="11" t="s">
        <v>1667</v>
      </c>
      <c r="C222" s="3" t="s">
        <v>1668</v>
      </c>
      <c r="D222" s="3" t="s">
        <v>963</v>
      </c>
      <c r="E222" s="3" t="s">
        <v>947</v>
      </c>
      <c r="F222" s="3"/>
      <c r="G222" s="3" t="s">
        <v>970</v>
      </c>
      <c r="H222" s="3" t="s">
        <v>49</v>
      </c>
      <c r="I222" s="10">
        <v>3939.6195709999997</v>
      </c>
      <c r="J222" s="10">
        <v>23945</v>
      </c>
      <c r="K222" s="10">
        <v>3627.1496304850002</v>
      </c>
      <c r="L222" s="41">
        <v>9.9072739766608335E-6</v>
      </c>
      <c r="M222" s="41">
        <v>5.5976492962899306E-3</v>
      </c>
      <c r="N222" s="41">
        <v>7.6103057482183119E-4</v>
      </c>
    </row>
    <row r="223" spans="2:14" ht="15" x14ac:dyDescent="0.25">
      <c r="B223" s="11" t="s">
        <v>1669</v>
      </c>
      <c r="C223" s="3" t="s">
        <v>1670</v>
      </c>
      <c r="D223" s="3" t="s">
        <v>963</v>
      </c>
      <c r="E223" s="3" t="s">
        <v>947</v>
      </c>
      <c r="F223" s="3"/>
      <c r="G223" s="3" t="s">
        <v>970</v>
      </c>
      <c r="H223" s="3" t="s">
        <v>49</v>
      </c>
      <c r="I223" s="10">
        <v>10453.472283999999</v>
      </c>
      <c r="J223" s="10">
        <v>8629</v>
      </c>
      <c r="K223" s="10">
        <v>3468.3058247569998</v>
      </c>
      <c r="L223" s="41">
        <v>2.9213809500919999E-6</v>
      </c>
      <c r="M223" s="41">
        <v>5.3525113759018859E-3</v>
      </c>
      <c r="N223" s="41">
        <v>7.2770275405478345E-4</v>
      </c>
    </row>
    <row r="224" spans="2:14" ht="15" x14ac:dyDescent="0.25">
      <c r="B224" s="11" t="s">
        <v>1671</v>
      </c>
      <c r="C224" s="3" t="s">
        <v>1672</v>
      </c>
      <c r="D224" s="3" t="s">
        <v>963</v>
      </c>
      <c r="E224" s="3" t="s">
        <v>947</v>
      </c>
      <c r="F224" s="3"/>
      <c r="G224" s="3" t="s">
        <v>970</v>
      </c>
      <c r="H224" s="3" t="s">
        <v>49</v>
      </c>
      <c r="I224" s="10">
        <v>20110.853364999999</v>
      </c>
      <c r="J224" s="10">
        <v>4225</v>
      </c>
      <c r="K224" s="10">
        <v>3267.0332677739998</v>
      </c>
      <c r="L224" s="41">
        <v>1.0738267760239768E-5</v>
      </c>
      <c r="M224" s="41">
        <v>5.0418946929039711E-3</v>
      </c>
      <c r="N224" s="41">
        <v>6.8547274279490871E-4</v>
      </c>
    </row>
    <row r="225" spans="2:14" ht="15" x14ac:dyDescent="0.25">
      <c r="B225" s="11" t="s">
        <v>1673</v>
      </c>
      <c r="C225" s="3" t="s">
        <v>1674</v>
      </c>
      <c r="D225" s="3" t="s">
        <v>963</v>
      </c>
      <c r="E225" s="3" t="s">
        <v>947</v>
      </c>
      <c r="F225" s="3"/>
      <c r="G225" s="3" t="s">
        <v>970</v>
      </c>
      <c r="H225" s="3" t="s">
        <v>49</v>
      </c>
      <c r="I225" s="10">
        <v>13911.616951</v>
      </c>
      <c r="J225" s="10">
        <v>5511</v>
      </c>
      <c r="K225" s="10">
        <v>2947.843112992</v>
      </c>
      <c r="L225" s="41">
        <v>2.7699676724004901E-6</v>
      </c>
      <c r="M225" s="41">
        <v>4.5493000311670004E-3</v>
      </c>
      <c r="N225" s="41">
        <v>6.1850184506033305E-4</v>
      </c>
    </row>
    <row r="226" spans="2:14" ht="15" x14ac:dyDescent="0.25">
      <c r="B226" s="11" t="s">
        <v>1675</v>
      </c>
      <c r="C226" s="3" t="s">
        <v>1676</v>
      </c>
      <c r="D226" s="3" t="s">
        <v>963</v>
      </c>
      <c r="E226" s="3" t="s">
        <v>947</v>
      </c>
      <c r="F226" s="3"/>
      <c r="G226" s="3" t="s">
        <v>948</v>
      </c>
      <c r="H226" s="3" t="s">
        <v>49</v>
      </c>
      <c r="I226" s="10">
        <v>7117.8369659999998</v>
      </c>
      <c r="J226" s="10">
        <v>6497</v>
      </c>
      <c r="K226" s="10">
        <v>1778.104361509</v>
      </c>
      <c r="L226" s="41">
        <v>1.6835236465039712E-5</v>
      </c>
      <c r="M226" s="41">
        <v>2.7440843753115387E-3</v>
      </c>
      <c r="N226" s="41">
        <v>3.730730524484756E-4</v>
      </c>
    </row>
    <row r="227" spans="2:14" ht="15" x14ac:dyDescent="0.25">
      <c r="B227" s="11" t="s">
        <v>1677</v>
      </c>
      <c r="C227" s="3" t="s">
        <v>1678</v>
      </c>
      <c r="D227" s="3" t="s">
        <v>963</v>
      </c>
      <c r="E227" s="3" t="s">
        <v>947</v>
      </c>
      <c r="F227" s="3"/>
      <c r="G227" s="3" t="s">
        <v>948</v>
      </c>
      <c r="H227" s="3" t="s">
        <v>49</v>
      </c>
      <c r="I227" s="10">
        <v>13396.989872999999</v>
      </c>
      <c r="J227" s="10">
        <v>5035</v>
      </c>
      <c r="K227" s="10">
        <v>2593.6003024030001</v>
      </c>
      <c r="L227" s="41">
        <v>2.5381970570381453E-5</v>
      </c>
      <c r="M227" s="41">
        <v>4.0026098690784471E-3</v>
      </c>
      <c r="N227" s="41">
        <v>5.4417637265543543E-4</v>
      </c>
    </row>
    <row r="228" spans="2:14" ht="15" x14ac:dyDescent="0.25">
      <c r="B228" s="11" t="s">
        <v>1679</v>
      </c>
      <c r="C228" s="3" t="s">
        <v>1680</v>
      </c>
      <c r="D228" s="3" t="s">
        <v>963</v>
      </c>
      <c r="E228" s="3" t="s">
        <v>947</v>
      </c>
      <c r="F228" s="3"/>
      <c r="G228" s="3" t="s">
        <v>948</v>
      </c>
      <c r="H228" s="3" t="s">
        <v>49</v>
      </c>
      <c r="I228" s="10">
        <v>11367.023168</v>
      </c>
      <c r="J228" s="10">
        <v>6831.9999999999991</v>
      </c>
      <c r="K228" s="10">
        <v>2986.0078627590001</v>
      </c>
      <c r="L228" s="41">
        <v>2.511134766387844E-5</v>
      </c>
      <c r="M228" s="41">
        <v>4.6081983139620681E-3</v>
      </c>
      <c r="N228" s="41">
        <v>6.2650938387510979E-4</v>
      </c>
    </row>
    <row r="229" spans="2:14" ht="15" x14ac:dyDescent="0.25">
      <c r="B229" s="11" t="s">
        <v>1681</v>
      </c>
      <c r="C229" s="3" t="s">
        <v>1682</v>
      </c>
      <c r="D229" s="3" t="s">
        <v>1011</v>
      </c>
      <c r="E229" s="3" t="s">
        <v>947</v>
      </c>
      <c r="F229" s="3"/>
      <c r="G229" s="3" t="s">
        <v>1683</v>
      </c>
      <c r="H229" s="3" t="s">
        <v>49</v>
      </c>
      <c r="I229" s="10">
        <v>184417</v>
      </c>
      <c r="J229" s="10">
        <v>13.88</v>
      </c>
      <c r="K229" s="10">
        <v>98.420770000000005</v>
      </c>
      <c r="L229" s="41">
        <v>1.2575795598058978E-3</v>
      </c>
      <c r="M229" s="41">
        <v>1.5188922709459516E-4</v>
      </c>
      <c r="N229" s="41">
        <v>2.0650158608839059E-5</v>
      </c>
    </row>
    <row r="230" spans="2:14" ht="15" x14ac:dyDescent="0.25">
      <c r="B230" s="11" t="s">
        <v>1684</v>
      </c>
      <c r="C230" s="3" t="s">
        <v>1685</v>
      </c>
      <c r="D230" s="3" t="s">
        <v>219</v>
      </c>
      <c r="E230" s="3" t="s">
        <v>947</v>
      </c>
      <c r="F230" s="3"/>
      <c r="G230" s="3" t="s">
        <v>1123</v>
      </c>
      <c r="H230" s="3" t="s">
        <v>49</v>
      </c>
      <c r="I230" s="10">
        <v>2700.4748519999998</v>
      </c>
      <c r="J230" s="10">
        <v>1E-4</v>
      </c>
      <c r="K230" s="10">
        <v>1.0538000000000001E-5</v>
      </c>
      <c r="L230" s="41">
        <v>1.4556772220644019E-6</v>
      </c>
      <c r="M230" s="41">
        <v>1.6262915593150143E-11</v>
      </c>
      <c r="N230" s="41">
        <v>2.2110309787247756E-12</v>
      </c>
    </row>
    <row r="231" spans="2:14" ht="15" x14ac:dyDescent="0.25">
      <c r="B231" s="11" t="s">
        <v>1686</v>
      </c>
      <c r="C231" s="3" t="s">
        <v>1687</v>
      </c>
      <c r="D231" s="3" t="s">
        <v>1011</v>
      </c>
      <c r="E231" s="3" t="s">
        <v>947</v>
      </c>
      <c r="F231" s="3"/>
      <c r="G231" s="3" t="s">
        <v>1688</v>
      </c>
      <c r="H231" s="3" t="s">
        <v>54</v>
      </c>
      <c r="I231" s="10">
        <v>1888.136888</v>
      </c>
      <c r="J231" s="10">
        <v>20</v>
      </c>
      <c r="K231" s="10">
        <v>1.7843648840000002</v>
      </c>
      <c r="L231" s="41">
        <v>1.4299290070514322E-4</v>
      </c>
      <c r="M231" s="41">
        <v>2.753746014032373E-6</v>
      </c>
      <c r="N231" s="41">
        <v>3.7438660427715323E-7</v>
      </c>
    </row>
    <row r="232" spans="2:14" ht="15" x14ac:dyDescent="0.25">
      <c r="B232" s="11" t="s">
        <v>1689</v>
      </c>
      <c r="C232" s="3" t="s">
        <v>1690</v>
      </c>
      <c r="D232" s="3" t="s">
        <v>963</v>
      </c>
      <c r="E232" s="3" t="s">
        <v>947</v>
      </c>
      <c r="F232" s="3"/>
      <c r="G232" s="3" t="s">
        <v>1691</v>
      </c>
      <c r="H232" s="3" t="s">
        <v>49</v>
      </c>
      <c r="I232" s="10">
        <v>8800.3656690000007</v>
      </c>
      <c r="J232" s="10">
        <v>2407</v>
      </c>
      <c r="K232" s="10">
        <v>814.46636238899998</v>
      </c>
      <c r="L232" s="41">
        <v>1.4223155707507139E-4</v>
      </c>
      <c r="M232" s="41">
        <v>1.2569365823678442E-3</v>
      </c>
      <c r="N232" s="41">
        <v>1.7088729914323004E-4</v>
      </c>
    </row>
    <row r="233" spans="2:14" ht="15" x14ac:dyDescent="0.25">
      <c r="B233" s="11" t="s">
        <v>1692</v>
      </c>
      <c r="C233" s="3" t="s">
        <v>1693</v>
      </c>
      <c r="D233" s="3" t="s">
        <v>963</v>
      </c>
      <c r="E233" s="3" t="s">
        <v>947</v>
      </c>
      <c r="F233" s="3"/>
      <c r="G233" s="3" t="s">
        <v>983</v>
      </c>
      <c r="H233" s="3" t="s">
        <v>49</v>
      </c>
      <c r="I233" s="10">
        <v>268.33498900000001</v>
      </c>
      <c r="J233" s="10">
        <v>6531</v>
      </c>
      <c r="K233" s="10">
        <v>67.383464365999998</v>
      </c>
      <c r="L233" s="41">
        <v>2.6124607670851447E-7</v>
      </c>
      <c r="M233" s="41">
        <v>1.0399047194517918E-4</v>
      </c>
      <c r="N233" s="41">
        <v>1.4138064828907099E-5</v>
      </c>
    </row>
    <row r="234" spans="2:14" ht="15" x14ac:dyDescent="0.25">
      <c r="B234" s="11" t="s">
        <v>1694</v>
      </c>
      <c r="C234" s="3" t="s">
        <v>1695</v>
      </c>
      <c r="D234" s="3" t="s">
        <v>963</v>
      </c>
      <c r="E234" s="3" t="s">
        <v>947</v>
      </c>
      <c r="F234" s="3"/>
      <c r="G234" s="3" t="s">
        <v>1696</v>
      </c>
      <c r="H234" s="3" t="s">
        <v>49</v>
      </c>
      <c r="I234" s="10">
        <v>2406.0392409999995</v>
      </c>
      <c r="J234" s="10">
        <v>0.6</v>
      </c>
      <c r="K234" s="10">
        <v>5.5511113000000001E-2</v>
      </c>
      <c r="L234" s="41">
        <v>8.5725456446762726E-4</v>
      </c>
      <c r="M234" s="41">
        <v>8.5668299981098843E-8</v>
      </c>
      <c r="N234" s="41">
        <v>1.1647066853908864E-8</v>
      </c>
    </row>
    <row r="235" spans="2:14" ht="15" x14ac:dyDescent="0.25">
      <c r="B235" s="11" t="s">
        <v>1697</v>
      </c>
      <c r="C235" s="3" t="s">
        <v>1698</v>
      </c>
      <c r="D235" s="3" t="s">
        <v>963</v>
      </c>
      <c r="E235" s="3" t="s">
        <v>947</v>
      </c>
      <c r="F235" s="3"/>
      <c r="G235" s="3" t="s">
        <v>960</v>
      </c>
      <c r="H235" s="3" t="s">
        <v>49</v>
      </c>
      <c r="I235" s="10">
        <v>9221.1336390000015</v>
      </c>
      <c r="J235" s="10">
        <v>3248</v>
      </c>
      <c r="K235" s="10">
        <v>1151.586807206</v>
      </c>
      <c r="L235" s="41">
        <v>1.5195441992104946E-6</v>
      </c>
      <c r="M235" s="41">
        <v>1.7772024144786908E-3</v>
      </c>
      <c r="N235" s="41">
        <v>2.4162024154708876E-4</v>
      </c>
    </row>
    <row r="236" spans="2:14" ht="15" x14ac:dyDescent="0.25">
      <c r="B236" s="11" t="s">
        <v>1699</v>
      </c>
      <c r="C236" s="3" t="s">
        <v>1700</v>
      </c>
      <c r="D236" s="3" t="s">
        <v>1603</v>
      </c>
      <c r="E236" s="3" t="s">
        <v>947</v>
      </c>
      <c r="F236" s="3"/>
      <c r="G236" s="3" t="s">
        <v>960</v>
      </c>
      <c r="H236" s="3" t="s">
        <v>49</v>
      </c>
      <c r="I236" s="10">
        <v>109705.126376</v>
      </c>
      <c r="J236" s="10">
        <v>3815</v>
      </c>
      <c r="K236" s="10">
        <v>16092.288446548999</v>
      </c>
      <c r="L236" s="41">
        <v>2.0501595924390953E-4</v>
      </c>
      <c r="M236" s="41">
        <v>2.4834648767019508E-2</v>
      </c>
      <c r="N236" s="41">
        <v>3.3764042772722173E-3</v>
      </c>
    </row>
    <row r="237" spans="2:14" ht="15" x14ac:dyDescent="0.25">
      <c r="B237" s="11" t="s">
        <v>1701</v>
      </c>
      <c r="C237" s="3" t="s">
        <v>1702</v>
      </c>
      <c r="D237" s="3" t="s">
        <v>1603</v>
      </c>
      <c r="E237" s="3" t="s">
        <v>947</v>
      </c>
      <c r="F237" s="3"/>
      <c r="G237" s="3" t="s">
        <v>960</v>
      </c>
      <c r="H237" s="3" t="s">
        <v>49</v>
      </c>
      <c r="I237" s="10">
        <v>36447.615877000004</v>
      </c>
      <c r="J237" s="10">
        <v>930.00000000000011</v>
      </c>
      <c r="K237" s="10">
        <v>1303.3120721610001</v>
      </c>
      <c r="L237" s="41">
        <v>6.5372926048609063E-5</v>
      </c>
      <c r="M237" s="41">
        <v>2.0113545474556797E-3</v>
      </c>
      <c r="N237" s="41">
        <v>2.7345448533819993E-4</v>
      </c>
    </row>
    <row r="238" spans="2:14" ht="15" x14ac:dyDescent="0.25">
      <c r="B238" s="11" t="s">
        <v>1703</v>
      </c>
      <c r="C238" s="3" t="s">
        <v>1704</v>
      </c>
      <c r="D238" s="3" t="s">
        <v>963</v>
      </c>
      <c r="E238" s="3" t="s">
        <v>947</v>
      </c>
      <c r="F238" s="3"/>
      <c r="G238" s="3" t="s">
        <v>960</v>
      </c>
      <c r="H238" s="3" t="s">
        <v>49</v>
      </c>
      <c r="I238" s="10">
        <v>39041.313912999998</v>
      </c>
      <c r="J238" s="10">
        <v>8323</v>
      </c>
      <c r="K238" s="10">
        <v>12493.975901536001</v>
      </c>
      <c r="L238" s="41">
        <v>2.7230324181304333E-4</v>
      </c>
      <c r="M238" s="41">
        <v>1.9281502705402537E-2</v>
      </c>
      <c r="N238" s="41">
        <v>2.6214241569308123E-3</v>
      </c>
    </row>
    <row r="239" spans="2:14" ht="15" x14ac:dyDescent="0.25">
      <c r="B239" s="11" t="s">
        <v>1705</v>
      </c>
      <c r="C239" s="3" t="s">
        <v>1706</v>
      </c>
      <c r="D239" s="3" t="s">
        <v>1603</v>
      </c>
      <c r="E239" s="3" t="s">
        <v>947</v>
      </c>
      <c r="F239" s="3"/>
      <c r="G239" s="3" t="s">
        <v>960</v>
      </c>
      <c r="H239" s="3" t="s">
        <v>49</v>
      </c>
      <c r="I239" s="10">
        <v>1088.889058</v>
      </c>
      <c r="J239" s="10">
        <v>17038</v>
      </c>
      <c r="K239" s="10">
        <v>713.34330887999988</v>
      </c>
      <c r="L239" s="41">
        <v>3.6135223153589018E-6</v>
      </c>
      <c r="M239" s="41">
        <v>1.1008770185285508E-3</v>
      </c>
      <c r="N239" s="41">
        <v>1.4967016078949668E-4</v>
      </c>
    </row>
    <row r="240" spans="2:14" ht="15" x14ac:dyDescent="0.25">
      <c r="B240" s="11" t="s">
        <v>1707</v>
      </c>
      <c r="C240" s="3" t="s">
        <v>1708</v>
      </c>
      <c r="D240" s="3" t="s">
        <v>219</v>
      </c>
      <c r="E240" s="3" t="s">
        <v>947</v>
      </c>
      <c r="F240" s="3"/>
      <c r="G240" s="3" t="s">
        <v>825</v>
      </c>
      <c r="H240" s="3" t="s">
        <v>47</v>
      </c>
      <c r="I240" s="10">
        <v>101018.737045</v>
      </c>
      <c r="J240" s="10">
        <v>393</v>
      </c>
      <c r="K240" s="10">
        <v>1605.4033057950001</v>
      </c>
      <c r="L240" s="41">
        <v>2.6819216797131676E-4</v>
      </c>
      <c r="M240" s="41">
        <v>2.4775610604581793E-3</v>
      </c>
      <c r="N240" s="41">
        <v>3.3683777210665296E-4</v>
      </c>
    </row>
    <row r="241" spans="2:14" ht="15" x14ac:dyDescent="0.25">
      <c r="B241" s="11" t="s">
        <v>1709</v>
      </c>
      <c r="C241" s="3" t="s">
        <v>1710</v>
      </c>
      <c r="D241" s="3" t="s">
        <v>219</v>
      </c>
      <c r="E241" s="3" t="s">
        <v>947</v>
      </c>
      <c r="F241" s="3"/>
      <c r="G241" s="3" t="s">
        <v>825</v>
      </c>
      <c r="H241" s="3" t="s">
        <v>47</v>
      </c>
      <c r="I241" s="10">
        <v>90302.997671000005</v>
      </c>
      <c r="J241" s="10">
        <v>233.8</v>
      </c>
      <c r="K241" s="10">
        <v>853.76105855399999</v>
      </c>
      <c r="L241" s="41">
        <v>1.014648859675912E-4</v>
      </c>
      <c r="M241" s="41">
        <v>1.3175786707138183E-3</v>
      </c>
      <c r="N241" s="41">
        <v>1.7913191771605152E-4</v>
      </c>
    </row>
    <row r="242" spans="2:14" ht="15" x14ac:dyDescent="0.25">
      <c r="B242" s="11" t="s">
        <v>1711</v>
      </c>
      <c r="C242" s="3" t="s">
        <v>1712</v>
      </c>
      <c r="D242" s="3" t="s">
        <v>963</v>
      </c>
      <c r="E242" s="3" t="s">
        <v>947</v>
      </c>
      <c r="F242" s="3"/>
      <c r="G242" s="3" t="s">
        <v>1050</v>
      </c>
      <c r="H242" s="3" t="s">
        <v>49</v>
      </c>
      <c r="I242" s="10">
        <v>7692.6209630000003</v>
      </c>
      <c r="J242" s="10">
        <v>7891</v>
      </c>
      <c r="K242" s="10">
        <v>2334.0100491289995</v>
      </c>
      <c r="L242" s="41">
        <v>7.2133717568468524E-6</v>
      </c>
      <c r="M242" s="41">
        <v>3.6019935872603089E-3</v>
      </c>
      <c r="N242" s="41">
        <v>4.8971043113296188E-4</v>
      </c>
    </row>
    <row r="243" spans="2:14" ht="15" x14ac:dyDescent="0.25">
      <c r="B243" s="11" t="s">
        <v>1713</v>
      </c>
      <c r="C243" s="3" t="s">
        <v>1714</v>
      </c>
      <c r="D243" s="3" t="s">
        <v>1603</v>
      </c>
      <c r="E243" s="3" t="s">
        <v>947</v>
      </c>
      <c r="F243" s="3"/>
      <c r="G243" s="3" t="s">
        <v>973</v>
      </c>
      <c r="H243" s="3" t="s">
        <v>49</v>
      </c>
      <c r="I243" s="10">
        <v>1391.952078</v>
      </c>
      <c r="J243" s="10">
        <v>77182</v>
      </c>
      <c r="K243" s="10">
        <v>4130.8236609109999</v>
      </c>
      <c r="L243" s="41">
        <v>4.0335832811489842E-6</v>
      </c>
      <c r="M243" s="41">
        <v>6.3749512742060218E-3</v>
      </c>
      <c r="N243" s="41">
        <v>8.6670896583066121E-4</v>
      </c>
    </row>
    <row r="244" spans="2:14" ht="15" x14ac:dyDescent="0.25">
      <c r="B244" s="11" t="s">
        <v>1715</v>
      </c>
      <c r="C244" s="3" t="s">
        <v>1716</v>
      </c>
      <c r="D244" s="3" t="s">
        <v>1603</v>
      </c>
      <c r="E244" s="3" t="s">
        <v>947</v>
      </c>
      <c r="F244" s="3"/>
      <c r="G244" s="3" t="s">
        <v>973</v>
      </c>
      <c r="H244" s="3" t="s">
        <v>49</v>
      </c>
      <c r="I244" s="10">
        <v>2617.7041990000002</v>
      </c>
      <c r="J244" s="10">
        <v>6214</v>
      </c>
      <c r="K244" s="10">
        <v>625.44361453499994</v>
      </c>
      <c r="L244" s="41">
        <v>3.3666701336055442E-7</v>
      </c>
      <c r="M244" s="41">
        <v>9.6522458829544858E-4</v>
      </c>
      <c r="N244" s="41">
        <v>1.312274821771192E-4</v>
      </c>
    </row>
    <row r="245" spans="2:14" ht="15" x14ac:dyDescent="0.25">
      <c r="B245" s="11" t="s">
        <v>1717</v>
      </c>
      <c r="C245" s="3" t="s">
        <v>1718</v>
      </c>
      <c r="D245" s="3" t="s">
        <v>1603</v>
      </c>
      <c r="E245" s="3" t="s">
        <v>947</v>
      </c>
      <c r="F245" s="3"/>
      <c r="G245" s="3" t="s">
        <v>973</v>
      </c>
      <c r="H245" s="3" t="s">
        <v>49</v>
      </c>
      <c r="I245" s="10">
        <v>46120.253084999997</v>
      </c>
      <c r="J245" s="10">
        <v>1434</v>
      </c>
      <c r="K245" s="10">
        <v>2542.9462303669998</v>
      </c>
      <c r="L245" s="41">
        <v>9.4152710050032144E-4</v>
      </c>
      <c r="M245" s="41">
        <v>3.9244372653613451E-3</v>
      </c>
      <c r="N245" s="41">
        <v>5.3354838608586316E-4</v>
      </c>
    </row>
    <row r="246" spans="2:14" ht="15" x14ac:dyDescent="0.25">
      <c r="B246" s="11" t="s">
        <v>1719</v>
      </c>
      <c r="C246" s="3" t="s">
        <v>1720</v>
      </c>
      <c r="D246" s="3" t="s">
        <v>1603</v>
      </c>
      <c r="E246" s="3" t="s">
        <v>947</v>
      </c>
      <c r="F246" s="3"/>
      <c r="G246" s="3" t="s">
        <v>1641</v>
      </c>
      <c r="H246" s="3" t="s">
        <v>49</v>
      </c>
      <c r="I246" s="10">
        <v>2546.7892909999996</v>
      </c>
      <c r="J246" s="10">
        <v>11582</v>
      </c>
      <c r="K246" s="10">
        <v>1134.1563266200001</v>
      </c>
      <c r="L246" s="41">
        <v>4.7761436566083055E-7</v>
      </c>
      <c r="M246" s="41">
        <v>1.7503025820135021E-3</v>
      </c>
      <c r="N246" s="41">
        <v>2.3796306442147607E-4</v>
      </c>
    </row>
    <row r="247" spans="2:14" ht="15" x14ac:dyDescent="0.25">
      <c r="B247" s="11" t="s">
        <v>1721</v>
      </c>
      <c r="C247" s="3" t="s">
        <v>1722</v>
      </c>
      <c r="D247" s="3" t="s">
        <v>1603</v>
      </c>
      <c r="E247" s="3" t="s">
        <v>947</v>
      </c>
      <c r="F247" s="3"/>
      <c r="G247" s="3" t="s">
        <v>1641</v>
      </c>
      <c r="H247" s="3" t="s">
        <v>49</v>
      </c>
      <c r="I247" s="10">
        <v>5022.27765</v>
      </c>
      <c r="J247" s="10">
        <v>755</v>
      </c>
      <c r="K247" s="10">
        <v>145.79546481100002</v>
      </c>
      <c r="L247" s="41">
        <v>8.6634535287993887E-5</v>
      </c>
      <c r="M247" s="41">
        <v>2.2500088613450228E-4</v>
      </c>
      <c r="N247" s="41">
        <v>3.0590082487635121E-5</v>
      </c>
    </row>
    <row r="248" spans="2:14" x14ac:dyDescent="0.2">
      <c r="B248" s="44"/>
      <c r="C248" s="45"/>
      <c r="D248" s="45"/>
      <c r="E248" s="45"/>
      <c r="F248" s="45"/>
      <c r="G248" s="45"/>
      <c r="H248" s="45"/>
      <c r="I248" s="14"/>
      <c r="J248" s="14"/>
      <c r="K248" s="14"/>
      <c r="L248" s="14"/>
      <c r="M248" s="14"/>
      <c r="N248" s="14"/>
    </row>
    <row r="249" spans="2:14" x14ac:dyDescent="0.2">
      <c r="B249" s="33"/>
      <c r="C249" s="48"/>
      <c r="D249" s="48"/>
      <c r="E249" s="48"/>
      <c r="F249" s="48"/>
      <c r="G249" s="48"/>
      <c r="H249" s="48"/>
      <c r="I249" s="49"/>
      <c r="J249" s="49"/>
      <c r="K249" s="49"/>
      <c r="L249" s="49"/>
      <c r="M249" s="49"/>
      <c r="N249" s="49"/>
    </row>
    <row r="251" spans="2:14" x14ac:dyDescent="0.2">
      <c r="B251" s="35" t="s">
        <v>59</v>
      </c>
    </row>
    <row r="253" spans="2:14" x14ac:dyDescent="0.2">
      <c r="B253" s="36" t="s">
        <v>60</v>
      </c>
    </row>
  </sheetData>
  <autoFilter ref="B10:N247"/>
  <hyperlinks>
    <hyperlink ref="B253" r:id="rId1"/>
  </hyperlinks>
  <pageMargins left="0.7" right="0.7" top="0.75" bottom="0.75" header="0.3" footer="0.3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8"/>
  <sheetViews>
    <sheetView showGridLines="0" rightToLeft="1" zoomScale="80" zoomScaleNormal="80" workbookViewId="0">
      <pane ySplit="10" topLeftCell="A11" activePane="bottomLeft" state="frozen"/>
      <selection pane="bottomLeft" activeCell="M11" sqref="M11:M92"/>
    </sheetView>
  </sheetViews>
  <sheetFormatPr defaultRowHeight="14.25" x14ac:dyDescent="0.2"/>
  <cols>
    <col min="2" max="2" width="43.625" bestFit="1" customWidth="1"/>
    <col min="3" max="3" width="28" bestFit="1" customWidth="1"/>
    <col min="4" max="5" width="16.25" customWidth="1"/>
    <col min="6" max="6" width="20.5" bestFit="1" customWidth="1"/>
    <col min="7" max="13" width="16.25" customWidth="1"/>
  </cols>
  <sheetData>
    <row r="1" spans="2:13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ht="15" x14ac:dyDescent="0.2">
      <c r="B7" s="50" t="s">
        <v>1853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30" x14ac:dyDescent="0.2">
      <c r="B8" s="50" t="s">
        <v>112</v>
      </c>
      <c r="C8" s="27" t="s">
        <v>61</v>
      </c>
      <c r="D8" s="27" t="s">
        <v>126</v>
      </c>
      <c r="E8" s="27" t="s">
        <v>62</v>
      </c>
      <c r="F8" s="27" t="s">
        <v>244</v>
      </c>
      <c r="G8" s="27" t="s">
        <v>64</v>
      </c>
      <c r="H8" s="27" t="s">
        <v>128</v>
      </c>
      <c r="I8" s="27" t="s">
        <v>129</v>
      </c>
      <c r="J8" s="27" t="s">
        <v>65</v>
      </c>
      <c r="K8" s="27" t="s">
        <v>130</v>
      </c>
      <c r="L8" s="27" t="s">
        <v>116</v>
      </c>
      <c r="M8" s="27" t="s">
        <v>117</v>
      </c>
    </row>
    <row r="9" spans="2:13" ht="15" x14ac:dyDescent="0.2">
      <c r="B9" s="50"/>
      <c r="C9" s="52"/>
      <c r="D9" s="52"/>
      <c r="E9" s="52"/>
      <c r="F9" s="52"/>
      <c r="G9" s="52"/>
      <c r="H9" s="52" t="s">
        <v>236</v>
      </c>
      <c r="I9" s="52" t="s">
        <v>237</v>
      </c>
      <c r="J9" s="52" t="s">
        <v>41</v>
      </c>
      <c r="K9" s="52" t="s">
        <v>42</v>
      </c>
      <c r="L9" s="52" t="s">
        <v>42</v>
      </c>
      <c r="M9" s="52" t="s">
        <v>42</v>
      </c>
    </row>
    <row r="10" spans="2:13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</row>
    <row r="11" spans="2:13" ht="15" x14ac:dyDescent="0.25">
      <c r="B11" s="16" t="s">
        <v>1852</v>
      </c>
      <c r="C11" s="46"/>
      <c r="D11" s="46"/>
      <c r="E11" s="46"/>
      <c r="F11" s="46"/>
      <c r="G11" s="46"/>
      <c r="H11" s="17"/>
      <c r="I11" s="17"/>
      <c r="J11" s="17">
        <v>266582.33450304403</v>
      </c>
      <c r="K11" s="47"/>
      <c r="L11" s="47">
        <v>1</v>
      </c>
      <c r="M11" s="47">
        <v>5.5932985383089856E-2</v>
      </c>
    </row>
    <row r="12" spans="2:13" ht="15" x14ac:dyDescent="0.25">
      <c r="B12" s="6" t="s">
        <v>66</v>
      </c>
      <c r="C12" s="38"/>
      <c r="D12" s="38"/>
      <c r="E12" s="38"/>
      <c r="F12" s="38"/>
      <c r="G12" s="38"/>
      <c r="H12" s="40"/>
      <c r="I12" s="40"/>
      <c r="J12" s="40">
        <v>77768.639966696981</v>
      </c>
      <c r="K12" s="39"/>
      <c r="L12" s="39">
        <v>0.29172465651811208</v>
      </c>
      <c r="M12" s="39">
        <v>1.6317030948914471E-2</v>
      </c>
    </row>
    <row r="13" spans="2:13" ht="15" x14ac:dyDescent="0.25">
      <c r="B13" s="9" t="s">
        <v>1725</v>
      </c>
      <c r="C13" s="37"/>
      <c r="D13" s="37"/>
      <c r="E13" s="37"/>
      <c r="F13" s="37"/>
      <c r="G13" s="37"/>
      <c r="H13" s="10"/>
      <c r="I13" s="10"/>
      <c r="J13" s="10">
        <v>23906.181371983999</v>
      </c>
      <c r="K13" s="41"/>
      <c r="L13" s="41">
        <v>8.9676539957342982E-2</v>
      </c>
      <c r="M13" s="41">
        <v>5.0158765986401382E-3</v>
      </c>
    </row>
    <row r="14" spans="2:13" ht="15" x14ac:dyDescent="0.25">
      <c r="B14" s="11" t="s">
        <v>1726</v>
      </c>
      <c r="C14" s="3" t="s">
        <v>1727</v>
      </c>
      <c r="D14" s="3" t="s">
        <v>135</v>
      </c>
      <c r="E14" s="3" t="s">
        <v>1728</v>
      </c>
      <c r="F14" s="3" t="s">
        <v>1729</v>
      </c>
      <c r="G14" s="3" t="s">
        <v>74</v>
      </c>
      <c r="H14" s="10">
        <v>181369.15484199999</v>
      </c>
      <c r="I14" s="10">
        <v>1510</v>
      </c>
      <c r="J14" s="10">
        <v>2738.6742381110002</v>
      </c>
      <c r="K14" s="41">
        <v>1.1568385944763363E-3</v>
      </c>
      <c r="L14" s="41">
        <v>1.0273277271790596E-2</v>
      </c>
      <c r="M14" s="41">
        <v>5.7461506747949259E-4</v>
      </c>
    </row>
    <row r="15" spans="2:13" ht="15" x14ac:dyDescent="0.25">
      <c r="B15" s="11" t="s">
        <v>1730</v>
      </c>
      <c r="C15" s="3" t="s">
        <v>1731</v>
      </c>
      <c r="D15" s="3" t="s">
        <v>135</v>
      </c>
      <c r="E15" s="3" t="s">
        <v>1732</v>
      </c>
      <c r="F15" s="3" t="s">
        <v>1729</v>
      </c>
      <c r="G15" s="3" t="s">
        <v>74</v>
      </c>
      <c r="H15" s="10">
        <v>275234.56017099996</v>
      </c>
      <c r="I15" s="10">
        <v>1275</v>
      </c>
      <c r="J15" s="10">
        <v>3509.240642187</v>
      </c>
      <c r="K15" s="41">
        <v>1.0793512163568626E-3</v>
      </c>
      <c r="L15" s="41">
        <v>1.3163815407081782E-2</v>
      </c>
      <c r="M15" s="41">
        <v>7.3629149474999827E-4</v>
      </c>
    </row>
    <row r="16" spans="2:13" ht="15" x14ac:dyDescent="0.25">
      <c r="B16" s="11" t="s">
        <v>1733</v>
      </c>
      <c r="C16" s="3" t="s">
        <v>1734</v>
      </c>
      <c r="D16" s="3" t="s">
        <v>135</v>
      </c>
      <c r="E16" s="3" t="s">
        <v>1732</v>
      </c>
      <c r="F16" s="3" t="s">
        <v>1729</v>
      </c>
      <c r="G16" s="3" t="s">
        <v>74</v>
      </c>
      <c r="H16" s="10">
        <v>313811.48967699998</v>
      </c>
      <c r="I16" s="10">
        <v>1504</v>
      </c>
      <c r="J16" s="10">
        <v>4719.7248047439998</v>
      </c>
      <c r="K16" s="41">
        <v>4.3951189030392145E-3</v>
      </c>
      <c r="L16" s="41">
        <v>1.7704567009447156E-2</v>
      </c>
      <c r="M16" s="41">
        <v>9.9026928775334264E-4</v>
      </c>
    </row>
    <row r="17" spans="2:13" ht="15" x14ac:dyDescent="0.25">
      <c r="B17" s="11" t="s">
        <v>1735</v>
      </c>
      <c r="C17" s="3" t="s">
        <v>1736</v>
      </c>
      <c r="D17" s="3" t="s">
        <v>135</v>
      </c>
      <c r="E17" s="3" t="s">
        <v>1737</v>
      </c>
      <c r="F17" s="3" t="s">
        <v>1729</v>
      </c>
      <c r="G17" s="3" t="s">
        <v>74</v>
      </c>
      <c r="H17" s="10">
        <v>14824.912145</v>
      </c>
      <c r="I17" s="10">
        <v>14770</v>
      </c>
      <c r="J17" s="10">
        <v>2189.6395238190003</v>
      </c>
      <c r="K17" s="41">
        <v>7.7099390596564558E-4</v>
      </c>
      <c r="L17" s="41">
        <v>8.2137457753938201E-3</v>
      </c>
      <c r="M17" s="41">
        <v>4.5941932239551862E-4</v>
      </c>
    </row>
    <row r="18" spans="2:13" ht="15" x14ac:dyDescent="0.25">
      <c r="B18" s="11" t="s">
        <v>1738</v>
      </c>
      <c r="C18" s="3" t="s">
        <v>1739</v>
      </c>
      <c r="D18" s="3" t="s">
        <v>135</v>
      </c>
      <c r="E18" s="3" t="s">
        <v>1737</v>
      </c>
      <c r="F18" s="3" t="s">
        <v>1729</v>
      </c>
      <c r="G18" s="3" t="s">
        <v>74</v>
      </c>
      <c r="H18" s="10">
        <v>47259.837961999998</v>
      </c>
      <c r="I18" s="10">
        <v>12770</v>
      </c>
      <c r="J18" s="10">
        <v>6035.0813077140001</v>
      </c>
      <c r="K18" s="41">
        <v>4.6036438932668683E-4</v>
      </c>
      <c r="L18" s="41">
        <v>2.2638714298021452E-2</v>
      </c>
      <c r="M18" s="41">
        <v>1.2662508759231812E-3</v>
      </c>
    </row>
    <row r="19" spans="2:13" ht="15" x14ac:dyDescent="0.25">
      <c r="B19" s="11" t="s">
        <v>1740</v>
      </c>
      <c r="C19" s="3" t="s">
        <v>1741</v>
      </c>
      <c r="D19" s="3" t="s">
        <v>135</v>
      </c>
      <c r="E19" s="3" t="s">
        <v>1742</v>
      </c>
      <c r="F19" s="3" t="s">
        <v>1729</v>
      </c>
      <c r="G19" s="3" t="s">
        <v>74</v>
      </c>
      <c r="H19" s="10">
        <v>68030.039739</v>
      </c>
      <c r="I19" s="10">
        <v>1496</v>
      </c>
      <c r="J19" s="10">
        <v>1017.7293945029999</v>
      </c>
      <c r="K19" s="41">
        <v>5.4771663155515004E-4</v>
      </c>
      <c r="L19" s="41">
        <v>3.8176925579117048E-3</v>
      </c>
      <c r="M19" s="41">
        <v>2.1353494203880629E-4</v>
      </c>
    </row>
    <row r="20" spans="2:13" ht="15" x14ac:dyDescent="0.25">
      <c r="B20" s="11" t="s">
        <v>1743</v>
      </c>
      <c r="C20" s="3" t="s">
        <v>1744</v>
      </c>
      <c r="D20" s="3" t="s">
        <v>135</v>
      </c>
      <c r="E20" s="3" t="s">
        <v>1742</v>
      </c>
      <c r="F20" s="3" t="s">
        <v>1729</v>
      </c>
      <c r="G20" s="3" t="s">
        <v>74</v>
      </c>
      <c r="H20" s="10">
        <v>28966.234019</v>
      </c>
      <c r="I20" s="10">
        <v>12760</v>
      </c>
      <c r="J20" s="10">
        <v>3696.0914609059996</v>
      </c>
      <c r="K20" s="41">
        <v>7.0057197079321002E-4</v>
      </c>
      <c r="L20" s="41">
        <v>1.3864727637696469E-2</v>
      </c>
      <c r="M20" s="41">
        <v>7.7549560829979851E-4</v>
      </c>
    </row>
    <row r="21" spans="2:13" x14ac:dyDescent="0.2">
      <c r="B21" s="44"/>
      <c r="C21" s="45"/>
      <c r="D21" s="45"/>
      <c r="E21" s="45"/>
      <c r="F21" s="45"/>
      <c r="G21" s="45"/>
      <c r="H21" s="14"/>
      <c r="I21" s="14"/>
      <c r="J21" s="14"/>
      <c r="K21" s="14"/>
      <c r="L21" s="14"/>
      <c r="M21" s="14"/>
    </row>
    <row r="22" spans="2:13" ht="15" x14ac:dyDescent="0.25">
      <c r="B22" s="9" t="s">
        <v>1745</v>
      </c>
      <c r="C22" s="37"/>
      <c r="D22" s="37"/>
      <c r="E22" s="37"/>
      <c r="F22" s="37"/>
      <c r="G22" s="37"/>
      <c r="H22" s="10"/>
      <c r="I22" s="10"/>
      <c r="J22" s="10">
        <v>51890.467810116003</v>
      </c>
      <c r="K22" s="41"/>
      <c r="L22" s="41">
        <v>0.19465081175333274</v>
      </c>
      <c r="M22" s="41">
        <v>1.0887401008605736E-2</v>
      </c>
    </row>
    <row r="23" spans="2:13" ht="15" x14ac:dyDescent="0.25">
      <c r="B23" s="11" t="s">
        <v>1746</v>
      </c>
      <c r="C23" s="3" t="s">
        <v>1747</v>
      </c>
      <c r="D23" s="3" t="s">
        <v>135</v>
      </c>
      <c r="E23" s="3" t="s">
        <v>1748</v>
      </c>
      <c r="F23" s="3" t="s">
        <v>1729</v>
      </c>
      <c r="G23" s="3" t="s">
        <v>74</v>
      </c>
      <c r="H23" s="10">
        <v>154563.76385599998</v>
      </c>
      <c r="I23" s="10">
        <v>2706</v>
      </c>
      <c r="J23" s="10">
        <v>4182.4954499510004</v>
      </c>
      <c r="K23" s="41">
        <v>7.5299131550702909E-3</v>
      </c>
      <c r="L23" s="41">
        <v>1.5689319615824888E-2</v>
      </c>
      <c r="M23" s="41">
        <v>8.7755048474255832E-4</v>
      </c>
    </row>
    <row r="24" spans="2:13" ht="15" x14ac:dyDescent="0.25">
      <c r="B24" s="11" t="s">
        <v>1749</v>
      </c>
      <c r="C24" s="3" t="s">
        <v>1750</v>
      </c>
      <c r="D24" s="3" t="s">
        <v>135</v>
      </c>
      <c r="E24" s="3" t="s">
        <v>1748</v>
      </c>
      <c r="F24" s="3" t="s">
        <v>1729</v>
      </c>
      <c r="G24" s="3" t="s">
        <v>74</v>
      </c>
      <c r="H24" s="10">
        <v>500641.82309700001</v>
      </c>
      <c r="I24" s="10">
        <v>1132</v>
      </c>
      <c r="J24" s="10">
        <v>5667.2654374489994</v>
      </c>
      <c r="K24" s="41">
        <v>9.1355329606617325E-3</v>
      </c>
      <c r="L24" s="41">
        <v>2.125896844595412E-2</v>
      </c>
      <c r="M24" s="41">
        <v>1.1890775713471202E-3</v>
      </c>
    </row>
    <row r="25" spans="2:13" ht="15" x14ac:dyDescent="0.25">
      <c r="B25" s="11" t="s">
        <v>1751</v>
      </c>
      <c r="C25" s="3" t="s">
        <v>1752</v>
      </c>
      <c r="D25" s="3" t="s">
        <v>135</v>
      </c>
      <c r="E25" s="3" t="s">
        <v>1748</v>
      </c>
      <c r="F25" s="3" t="s">
        <v>1729</v>
      </c>
      <c r="G25" s="3" t="s">
        <v>74</v>
      </c>
      <c r="H25" s="10">
        <v>266633.55801199999</v>
      </c>
      <c r="I25" s="10">
        <v>2497</v>
      </c>
      <c r="J25" s="10">
        <v>6657.8399435700003</v>
      </c>
      <c r="K25" s="41">
        <v>5.9641349187733823E-3</v>
      </c>
      <c r="L25" s="41">
        <v>2.4974797958692108E-2</v>
      </c>
      <c r="M25" s="41">
        <v>1.396915009169148E-3</v>
      </c>
    </row>
    <row r="26" spans="2:13" ht="15" x14ac:dyDescent="0.25">
      <c r="B26" s="11" t="s">
        <v>1753</v>
      </c>
      <c r="C26" s="3" t="s">
        <v>1754</v>
      </c>
      <c r="D26" s="3" t="s">
        <v>135</v>
      </c>
      <c r="E26" s="3" t="s">
        <v>1748</v>
      </c>
      <c r="F26" s="3" t="s">
        <v>1729</v>
      </c>
      <c r="G26" s="3" t="s">
        <v>74</v>
      </c>
      <c r="H26" s="10">
        <v>174582.054604</v>
      </c>
      <c r="I26" s="10">
        <v>1921</v>
      </c>
      <c r="J26" s="10">
        <v>3353.7212689429998</v>
      </c>
      <c r="K26" s="41">
        <v>4.2520941062255974E-3</v>
      </c>
      <c r="L26" s="41">
        <v>1.2580433265373421E-2</v>
      </c>
      <c r="M26" s="41">
        <v>7.0366118994506896E-4</v>
      </c>
    </row>
    <row r="27" spans="2:13" ht="15" x14ac:dyDescent="0.25">
      <c r="B27" s="11" t="s">
        <v>1755</v>
      </c>
      <c r="C27" s="3" t="s">
        <v>1756</v>
      </c>
      <c r="D27" s="3" t="s">
        <v>135</v>
      </c>
      <c r="E27" s="3" t="s">
        <v>1728</v>
      </c>
      <c r="F27" s="3" t="s">
        <v>1729</v>
      </c>
      <c r="G27" s="3" t="s">
        <v>74</v>
      </c>
      <c r="H27" s="10">
        <v>537350.58527899976</v>
      </c>
      <c r="I27" s="10">
        <v>1537</v>
      </c>
      <c r="J27" s="10">
        <v>8259.0784957710021</v>
      </c>
      <c r="K27" s="41">
        <v>5.1524278981761665E-3</v>
      </c>
      <c r="L27" s="41">
        <v>3.0981342072674715E-2</v>
      </c>
      <c r="M27" s="41">
        <v>1.7328789532994216E-3</v>
      </c>
    </row>
    <row r="28" spans="2:13" ht="15" x14ac:dyDescent="0.25">
      <c r="B28" s="11" t="s">
        <v>1757</v>
      </c>
      <c r="C28" s="3" t="s">
        <v>1758</v>
      </c>
      <c r="D28" s="3" t="s">
        <v>135</v>
      </c>
      <c r="E28" s="3" t="s">
        <v>1728</v>
      </c>
      <c r="F28" s="3" t="s">
        <v>1729</v>
      </c>
      <c r="G28" s="3" t="s">
        <v>74</v>
      </c>
      <c r="H28" s="10">
        <v>1120014.260367</v>
      </c>
      <c r="I28" s="10">
        <v>1131</v>
      </c>
      <c r="J28" s="10">
        <v>12667.361284757</v>
      </c>
      <c r="K28" s="41">
        <v>8.2147457735561088E-3</v>
      </c>
      <c r="L28" s="41">
        <v>4.7517632060545843E-2</v>
      </c>
      <c r="M28" s="41">
        <v>2.6578030194815525E-3</v>
      </c>
    </row>
    <row r="29" spans="2:13" ht="15" x14ac:dyDescent="0.25">
      <c r="B29" s="11" t="s">
        <v>1759</v>
      </c>
      <c r="C29" s="3" t="s">
        <v>1760</v>
      </c>
      <c r="D29" s="3" t="s">
        <v>135</v>
      </c>
      <c r="E29" s="3" t="s">
        <v>1737</v>
      </c>
      <c r="F29" s="3" t="s">
        <v>1729</v>
      </c>
      <c r="G29" s="3" t="s">
        <v>74</v>
      </c>
      <c r="H29" s="10">
        <v>207761.58157499999</v>
      </c>
      <c r="I29" s="10">
        <v>3019</v>
      </c>
      <c r="J29" s="10">
        <v>6272.3221477360003</v>
      </c>
      <c r="K29" s="41">
        <v>8.7897545129858989E-3</v>
      </c>
      <c r="L29" s="41">
        <v>2.3528648886013782E-2</v>
      </c>
      <c r="M29" s="41">
        <v>1.3160275742252622E-3</v>
      </c>
    </row>
    <row r="30" spans="2:13" ht="15" x14ac:dyDescent="0.25">
      <c r="B30" s="11" t="s">
        <v>1761</v>
      </c>
      <c r="C30" s="3" t="s">
        <v>1762</v>
      </c>
      <c r="D30" s="3" t="s">
        <v>135</v>
      </c>
      <c r="E30" s="3" t="s">
        <v>1737</v>
      </c>
      <c r="F30" s="3" t="s">
        <v>1729</v>
      </c>
      <c r="G30" s="3" t="s">
        <v>74</v>
      </c>
      <c r="H30" s="10">
        <v>14238.088994999993</v>
      </c>
      <c r="I30" s="10">
        <v>28730</v>
      </c>
      <c r="J30" s="10">
        <v>4090.6029671819983</v>
      </c>
      <c r="K30" s="41">
        <v>9.6113035696204201E-3</v>
      </c>
      <c r="L30" s="41">
        <v>1.5344613793736918E-2</v>
      </c>
      <c r="M30" s="41">
        <v>8.5827005903424598E-4</v>
      </c>
    </row>
    <row r="31" spans="2:13" ht="15" x14ac:dyDescent="0.25">
      <c r="B31" s="11" t="s">
        <v>1763</v>
      </c>
      <c r="C31" s="3" t="s">
        <v>1764</v>
      </c>
      <c r="D31" s="3" t="s">
        <v>135</v>
      </c>
      <c r="E31" s="3" t="s">
        <v>1765</v>
      </c>
      <c r="F31" s="3" t="s">
        <v>1729</v>
      </c>
      <c r="G31" s="3" t="s">
        <v>74</v>
      </c>
      <c r="H31" s="10">
        <v>193204.70481599998</v>
      </c>
      <c r="I31" s="10">
        <v>382.9</v>
      </c>
      <c r="J31" s="10">
        <v>739.78081475700014</v>
      </c>
      <c r="K31" s="41">
        <v>5.2501278482608687E-4</v>
      </c>
      <c r="L31" s="41">
        <v>2.7750556545169456E-3</v>
      </c>
      <c r="M31" s="41">
        <v>1.5521714736135717E-4</v>
      </c>
    </row>
    <row r="32" spans="2:13" x14ac:dyDescent="0.2">
      <c r="B32" s="44"/>
      <c r="C32" s="45"/>
      <c r="D32" s="45"/>
      <c r="E32" s="45"/>
      <c r="F32" s="45"/>
      <c r="G32" s="45"/>
      <c r="H32" s="14"/>
      <c r="I32" s="14"/>
      <c r="J32" s="14"/>
      <c r="K32" s="14"/>
      <c r="L32" s="14"/>
      <c r="M32" s="14"/>
    </row>
    <row r="33" spans="2:13" ht="15" x14ac:dyDescent="0.25">
      <c r="B33" s="9" t="s">
        <v>1766</v>
      </c>
      <c r="C33" s="37"/>
      <c r="D33" s="37"/>
      <c r="E33" s="37"/>
      <c r="F33" s="37"/>
      <c r="G33" s="37"/>
      <c r="H33" s="10"/>
      <c r="I33" s="10"/>
      <c r="J33" s="10">
        <v>1971.9907845969999</v>
      </c>
      <c r="K33" s="41"/>
      <c r="L33" s="41">
        <v>7.3973048074364523E-3</v>
      </c>
      <c r="M33" s="41">
        <v>4.137533416686034E-4</v>
      </c>
    </row>
    <row r="34" spans="2:13" ht="15" x14ac:dyDescent="0.25">
      <c r="B34" s="11" t="s">
        <v>1767</v>
      </c>
      <c r="C34" s="3" t="s">
        <v>1768</v>
      </c>
      <c r="D34" s="3" t="s">
        <v>135</v>
      </c>
      <c r="E34" s="3" t="s">
        <v>1748</v>
      </c>
      <c r="F34" s="3" t="s">
        <v>1729</v>
      </c>
      <c r="G34" s="3" t="s">
        <v>74</v>
      </c>
      <c r="H34" s="10">
        <v>173881.58011400001</v>
      </c>
      <c r="I34" s="10">
        <v>332.85</v>
      </c>
      <c r="J34" s="10">
        <v>578.76483948099997</v>
      </c>
      <c r="K34" s="41">
        <v>1.4469633029375053E-3</v>
      </c>
      <c r="L34" s="41">
        <v>2.1710547345904167E-3</v>
      </c>
      <c r="M34" s="41">
        <v>1.2143357273573381E-4</v>
      </c>
    </row>
    <row r="35" spans="2:13" ht="15" x14ac:dyDescent="0.25">
      <c r="B35" s="11" t="s">
        <v>1769</v>
      </c>
      <c r="C35" s="3" t="s">
        <v>1770</v>
      </c>
      <c r="D35" s="3" t="s">
        <v>135</v>
      </c>
      <c r="E35" s="3" t="s">
        <v>1748</v>
      </c>
      <c r="F35" s="3" t="s">
        <v>1729</v>
      </c>
      <c r="G35" s="3" t="s">
        <v>74</v>
      </c>
      <c r="H35" s="10">
        <v>47260.000295999998</v>
      </c>
      <c r="I35" s="10">
        <v>315.66000000000003</v>
      </c>
      <c r="J35" s="10">
        <v>149.180916776</v>
      </c>
      <c r="K35" s="41">
        <v>4.2860615299226225E-4</v>
      </c>
      <c r="L35" s="41">
        <v>5.5960541066646169E-4</v>
      </c>
      <c r="M35" s="41">
        <v>3.1300401255105194E-5</v>
      </c>
    </row>
    <row r="36" spans="2:13" ht="15" x14ac:dyDescent="0.25">
      <c r="B36" s="11" t="s">
        <v>1771</v>
      </c>
      <c r="C36" s="3" t="s">
        <v>1772</v>
      </c>
      <c r="D36" s="3" t="s">
        <v>135</v>
      </c>
      <c r="E36" s="3" t="s">
        <v>1728</v>
      </c>
      <c r="F36" s="3" t="s">
        <v>1729</v>
      </c>
      <c r="G36" s="3" t="s">
        <v>74</v>
      </c>
      <c r="H36" s="10">
        <v>11051.903031</v>
      </c>
      <c r="I36" s="10">
        <v>3335.9</v>
      </c>
      <c r="J36" s="10">
        <v>368.68043321699997</v>
      </c>
      <c r="K36" s="41">
        <v>3.3504329684405366E-4</v>
      </c>
      <c r="L36" s="41">
        <v>1.382988988765083E-3</v>
      </c>
      <c r="M36" s="41">
        <v>7.7354702893571613E-5</v>
      </c>
    </row>
    <row r="37" spans="2:13" ht="15" x14ac:dyDescent="0.25">
      <c r="B37" s="11" t="s">
        <v>1773</v>
      </c>
      <c r="C37" s="3" t="s">
        <v>1774</v>
      </c>
      <c r="D37" s="3" t="s">
        <v>135</v>
      </c>
      <c r="E37" s="3" t="s">
        <v>1737</v>
      </c>
      <c r="F37" s="3" t="s">
        <v>1729</v>
      </c>
      <c r="G37" s="3" t="s">
        <v>74</v>
      </c>
      <c r="H37" s="10">
        <v>12903.135260000001</v>
      </c>
      <c r="I37" s="10">
        <v>3336.8</v>
      </c>
      <c r="J37" s="10">
        <v>430.551817325</v>
      </c>
      <c r="K37" s="41">
        <v>5.2624345113550625E-4</v>
      </c>
      <c r="L37" s="41">
        <v>1.6150800769586765E-3</v>
      </c>
      <c r="M37" s="41">
        <v>9.0336250337049291E-5</v>
      </c>
    </row>
    <row r="38" spans="2:13" ht="15" x14ac:dyDescent="0.25">
      <c r="B38" s="11" t="s">
        <v>1775</v>
      </c>
      <c r="C38" s="3" t="s">
        <v>1776</v>
      </c>
      <c r="D38" s="3" t="s">
        <v>135</v>
      </c>
      <c r="E38" s="3" t="s">
        <v>1777</v>
      </c>
      <c r="F38" s="3" t="s">
        <v>1729</v>
      </c>
      <c r="G38" s="3" t="s">
        <v>74</v>
      </c>
      <c r="H38" s="10">
        <v>13325.32812</v>
      </c>
      <c r="I38" s="10">
        <v>3338.1</v>
      </c>
      <c r="J38" s="10">
        <v>444.81277779799996</v>
      </c>
      <c r="K38" s="41">
        <v>3.4053994684385381E-4</v>
      </c>
      <c r="L38" s="41">
        <v>1.6685755964558138E-3</v>
      </c>
      <c r="M38" s="41">
        <v>9.3328414447143472E-5</v>
      </c>
    </row>
    <row r="39" spans="2:13" x14ac:dyDescent="0.2">
      <c r="B39" s="44"/>
      <c r="C39" s="45"/>
      <c r="D39" s="45"/>
      <c r="E39" s="45"/>
      <c r="F39" s="45"/>
      <c r="G39" s="45"/>
      <c r="H39" s="14"/>
      <c r="I39" s="14"/>
      <c r="J39" s="14"/>
      <c r="K39" s="14"/>
      <c r="L39" s="14"/>
      <c r="M39" s="14"/>
    </row>
    <row r="40" spans="2:13" ht="15" x14ac:dyDescent="0.25">
      <c r="B40" s="9" t="s">
        <v>1778</v>
      </c>
      <c r="C40" s="37"/>
      <c r="D40" s="37"/>
      <c r="E40" s="37"/>
      <c r="F40" s="37"/>
      <c r="G40" s="37"/>
      <c r="H40" s="10"/>
      <c r="I40" s="10"/>
      <c r="J40" s="10">
        <v>0</v>
      </c>
      <c r="K40" s="41"/>
      <c r="L40" s="41">
        <v>0</v>
      </c>
      <c r="M40" s="41">
        <v>0</v>
      </c>
    </row>
    <row r="41" spans="2:13" ht="15" x14ac:dyDescent="0.25">
      <c r="B41" s="11"/>
      <c r="C41" s="3"/>
      <c r="D41" s="3" t="s">
        <v>88</v>
      </c>
      <c r="E41" s="3" t="s">
        <v>88</v>
      </c>
      <c r="F41" s="3" t="s">
        <v>88</v>
      </c>
      <c r="G41" s="3" t="s">
        <v>88</v>
      </c>
      <c r="H41" s="10">
        <v>0</v>
      </c>
      <c r="I41" s="10">
        <v>0</v>
      </c>
      <c r="J41" s="10">
        <v>0</v>
      </c>
      <c r="K41" s="41">
        <v>0</v>
      </c>
      <c r="L41" s="41">
        <v>0</v>
      </c>
      <c r="M41" s="41">
        <v>0</v>
      </c>
    </row>
    <row r="42" spans="2:13" x14ac:dyDescent="0.2">
      <c r="B42" s="44"/>
      <c r="C42" s="45"/>
      <c r="D42" s="45"/>
      <c r="E42" s="45"/>
      <c r="F42" s="45"/>
      <c r="G42" s="45"/>
      <c r="H42" s="14"/>
      <c r="I42" s="14"/>
      <c r="J42" s="14"/>
      <c r="K42" s="14"/>
      <c r="L42" s="14"/>
      <c r="M42" s="14"/>
    </row>
    <row r="43" spans="2:13" ht="15" x14ac:dyDescent="0.25">
      <c r="B43" s="9" t="s">
        <v>1779</v>
      </c>
      <c r="C43" s="37"/>
      <c r="D43" s="37"/>
      <c r="E43" s="37"/>
      <c r="F43" s="37"/>
      <c r="G43" s="37"/>
      <c r="H43" s="10"/>
      <c r="I43" s="10"/>
      <c r="J43" s="10">
        <v>0</v>
      </c>
      <c r="K43" s="41"/>
      <c r="L43" s="41">
        <v>0</v>
      </c>
      <c r="M43" s="41">
        <v>0</v>
      </c>
    </row>
    <row r="44" spans="2:13" ht="15" x14ac:dyDescent="0.25">
      <c r="B44" s="11"/>
      <c r="C44" s="3"/>
      <c r="D44" s="3" t="s">
        <v>88</v>
      </c>
      <c r="E44" s="3" t="s">
        <v>88</v>
      </c>
      <c r="F44" s="3" t="s">
        <v>88</v>
      </c>
      <c r="G44" s="3" t="s">
        <v>88</v>
      </c>
      <c r="H44" s="10">
        <v>0</v>
      </c>
      <c r="I44" s="10">
        <v>0</v>
      </c>
      <c r="J44" s="10">
        <v>0</v>
      </c>
      <c r="K44" s="41">
        <v>0</v>
      </c>
      <c r="L44" s="41">
        <v>0</v>
      </c>
      <c r="M44" s="41">
        <v>0</v>
      </c>
    </row>
    <row r="45" spans="2:13" x14ac:dyDescent="0.2">
      <c r="B45" s="44"/>
      <c r="C45" s="45"/>
      <c r="D45" s="45"/>
      <c r="E45" s="45"/>
      <c r="F45" s="45"/>
      <c r="G45" s="45"/>
      <c r="H45" s="14"/>
      <c r="I45" s="14"/>
      <c r="J45" s="14"/>
      <c r="K45" s="14"/>
      <c r="L45" s="14"/>
      <c r="M45" s="14"/>
    </row>
    <row r="46" spans="2:13" ht="15" x14ac:dyDescent="0.25">
      <c r="B46" s="9" t="s">
        <v>1780</v>
      </c>
      <c r="C46" s="37"/>
      <c r="D46" s="37"/>
      <c r="E46" s="37"/>
      <c r="F46" s="37"/>
      <c r="G46" s="37"/>
      <c r="H46" s="10"/>
      <c r="I46" s="10"/>
      <c r="J46" s="10">
        <v>0</v>
      </c>
      <c r="K46" s="41"/>
      <c r="L46" s="41">
        <v>0</v>
      </c>
      <c r="M46" s="41">
        <v>0</v>
      </c>
    </row>
    <row r="47" spans="2:13" ht="15" x14ac:dyDescent="0.25">
      <c r="B47" s="11"/>
      <c r="C47" s="3"/>
      <c r="D47" s="3" t="s">
        <v>88</v>
      </c>
      <c r="E47" s="3" t="s">
        <v>88</v>
      </c>
      <c r="F47" s="3" t="s">
        <v>88</v>
      </c>
      <c r="G47" s="3" t="s">
        <v>88</v>
      </c>
      <c r="H47" s="10">
        <v>0</v>
      </c>
      <c r="I47" s="10">
        <v>0</v>
      </c>
      <c r="J47" s="10">
        <v>0</v>
      </c>
      <c r="K47" s="41">
        <v>0</v>
      </c>
      <c r="L47" s="41">
        <v>0</v>
      </c>
      <c r="M47" s="41">
        <v>0</v>
      </c>
    </row>
    <row r="48" spans="2:13" x14ac:dyDescent="0.2">
      <c r="B48" s="44"/>
      <c r="C48" s="45"/>
      <c r="D48" s="45"/>
      <c r="E48" s="45"/>
      <c r="F48" s="45"/>
      <c r="G48" s="45"/>
      <c r="H48" s="14"/>
      <c r="I48" s="14"/>
      <c r="J48" s="14"/>
      <c r="K48" s="14"/>
      <c r="L48" s="14"/>
      <c r="M48" s="14"/>
    </row>
    <row r="49" spans="2:13" ht="15" x14ac:dyDescent="0.25">
      <c r="B49" s="15" t="s">
        <v>109</v>
      </c>
      <c r="C49" s="37"/>
      <c r="D49" s="37"/>
      <c r="E49" s="37"/>
      <c r="F49" s="37"/>
      <c r="G49" s="37"/>
      <c r="H49" s="10"/>
      <c r="I49" s="10"/>
      <c r="J49" s="10">
        <v>188813.69453634703</v>
      </c>
      <c r="K49" s="41"/>
      <c r="L49" s="41">
        <v>0.70827534348188781</v>
      </c>
      <c r="M49" s="41">
        <v>3.9615954434175378E-2</v>
      </c>
    </row>
    <row r="50" spans="2:13" ht="15" x14ac:dyDescent="0.25">
      <c r="B50" s="9" t="s">
        <v>1781</v>
      </c>
      <c r="C50" s="37"/>
      <c r="D50" s="37"/>
      <c r="E50" s="37"/>
      <c r="F50" s="37"/>
      <c r="G50" s="37"/>
      <c r="H50" s="10"/>
      <c r="I50" s="10"/>
      <c r="J50" s="10">
        <v>188813.69453634703</v>
      </c>
      <c r="K50" s="41"/>
      <c r="L50" s="41">
        <v>0.70827534348188781</v>
      </c>
      <c r="M50" s="41">
        <v>3.9615954434175378E-2</v>
      </c>
    </row>
    <row r="51" spans="2:13" ht="15" x14ac:dyDescent="0.25">
      <c r="B51" s="11" t="s">
        <v>1782</v>
      </c>
      <c r="C51" s="3" t="s">
        <v>1783</v>
      </c>
      <c r="D51" s="3" t="s">
        <v>963</v>
      </c>
      <c r="E51" s="3"/>
      <c r="F51" s="3" t="s">
        <v>1784</v>
      </c>
      <c r="G51" s="3" t="s">
        <v>49</v>
      </c>
      <c r="H51" s="10">
        <v>37439.119878999998</v>
      </c>
      <c r="I51" s="10">
        <v>4836</v>
      </c>
      <c r="J51" s="10">
        <v>6961.5871949220009</v>
      </c>
      <c r="K51" s="41">
        <v>1.2808198493085494E-4</v>
      </c>
      <c r="L51" s="41">
        <v>2.611421048547577E-2</v>
      </c>
      <c r="M51" s="41">
        <v>1.4606457533750479E-3</v>
      </c>
    </row>
    <row r="52" spans="2:13" ht="15" x14ac:dyDescent="0.25">
      <c r="B52" s="11" t="s">
        <v>1785</v>
      </c>
      <c r="C52" s="3" t="s">
        <v>1786</v>
      </c>
      <c r="D52" s="3" t="s">
        <v>219</v>
      </c>
      <c r="E52" s="3"/>
      <c r="F52" s="3" t="s">
        <v>1784</v>
      </c>
      <c r="G52" s="3" t="s">
        <v>49</v>
      </c>
      <c r="H52" s="10">
        <v>2339225.9636109998</v>
      </c>
      <c r="I52" s="10">
        <v>363.09999999999997</v>
      </c>
      <c r="J52" s="10">
        <v>32658.389827274001</v>
      </c>
      <c r="K52" s="41">
        <v>9.9091276472733688E-3</v>
      </c>
      <c r="L52" s="41">
        <v>0.12250770437641691</v>
      </c>
      <c r="M52" s="41">
        <v>6.8522216382020194E-3</v>
      </c>
    </row>
    <row r="53" spans="2:13" ht="15" x14ac:dyDescent="0.25">
      <c r="B53" s="11" t="s">
        <v>1787</v>
      </c>
      <c r="C53" s="3" t="s">
        <v>1788</v>
      </c>
      <c r="D53" s="3" t="s">
        <v>963</v>
      </c>
      <c r="E53" s="3"/>
      <c r="F53" s="3" t="s">
        <v>1784</v>
      </c>
      <c r="G53" s="3" t="s">
        <v>49</v>
      </c>
      <c r="H53" s="10">
        <v>13142.310944000001</v>
      </c>
      <c r="I53" s="10">
        <v>8140</v>
      </c>
      <c r="J53" s="10">
        <v>4113.3199061240002</v>
      </c>
      <c r="K53" s="41">
        <v>9.8849076660752319E-5</v>
      </c>
      <c r="L53" s="41">
        <v>1.5429829263788037E-2</v>
      </c>
      <c r="M53" s="41">
        <v>8.6303641467502844E-4</v>
      </c>
    </row>
    <row r="54" spans="2:13" ht="15" x14ac:dyDescent="0.25">
      <c r="B54" s="11" t="s">
        <v>1789</v>
      </c>
      <c r="C54" s="3" t="s">
        <v>1790</v>
      </c>
      <c r="D54" s="3" t="s">
        <v>1011</v>
      </c>
      <c r="E54" s="3"/>
      <c r="F54" s="3" t="s">
        <v>1784</v>
      </c>
      <c r="G54" s="3" t="s">
        <v>49</v>
      </c>
      <c r="H54" s="10">
        <v>29610.377420999997</v>
      </c>
      <c r="I54" s="10">
        <v>3516.5</v>
      </c>
      <c r="J54" s="10">
        <v>4003.6021048080001</v>
      </c>
      <c r="K54" s="41">
        <v>7.0874746031806808E-4</v>
      </c>
      <c r="L54" s="41">
        <v>1.5018257351040957E-2</v>
      </c>
      <c r="M54" s="41">
        <v>8.4001596889525553E-4</v>
      </c>
    </row>
    <row r="55" spans="2:13" ht="15" x14ac:dyDescent="0.25">
      <c r="B55" s="11" t="s">
        <v>1791</v>
      </c>
      <c r="C55" s="3" t="s">
        <v>1792</v>
      </c>
      <c r="D55" s="3" t="s">
        <v>219</v>
      </c>
      <c r="E55" s="3"/>
      <c r="F55" s="3" t="s">
        <v>1784</v>
      </c>
      <c r="G55" s="3" t="s">
        <v>47</v>
      </c>
      <c r="H55" s="10">
        <v>3459.2424170000004</v>
      </c>
      <c r="I55" s="10">
        <v>6814</v>
      </c>
      <c r="J55" s="10">
        <v>953.17533350899987</v>
      </c>
      <c r="K55" s="41">
        <v>3.0491607832594391E-3</v>
      </c>
      <c r="L55" s="41">
        <v>3.5755382489461836E-3</v>
      </c>
      <c r="M55" s="41">
        <v>1.9999052861498559E-4</v>
      </c>
    </row>
    <row r="56" spans="2:13" ht="15" x14ac:dyDescent="0.25">
      <c r="B56" s="11" t="s">
        <v>1793</v>
      </c>
      <c r="C56" s="3" t="s">
        <v>1794</v>
      </c>
      <c r="D56" s="3" t="s">
        <v>963</v>
      </c>
      <c r="E56" s="3"/>
      <c r="F56" s="3" t="s">
        <v>948</v>
      </c>
      <c r="G56" s="3" t="s">
        <v>49</v>
      </c>
      <c r="H56" s="10">
        <v>9704.1454010000016</v>
      </c>
      <c r="I56" s="10">
        <v>7532</v>
      </c>
      <c r="J56" s="10">
        <v>2810.3729105739999</v>
      </c>
      <c r="K56" s="41">
        <v>4.154630691660295E-5</v>
      </c>
      <c r="L56" s="41">
        <v>1.0542232349390387E-2</v>
      </c>
      <c r="M56" s="41">
        <v>5.8965852790358951E-4</v>
      </c>
    </row>
    <row r="57" spans="2:13" ht="15" x14ac:dyDescent="0.25">
      <c r="B57" s="11" t="s">
        <v>1795</v>
      </c>
      <c r="C57" s="3" t="s">
        <v>1796</v>
      </c>
      <c r="D57" s="3" t="s">
        <v>1797</v>
      </c>
      <c r="E57" s="3"/>
      <c r="F57" s="3" t="s">
        <v>1784</v>
      </c>
      <c r="G57" s="3" t="s">
        <v>50</v>
      </c>
      <c r="H57" s="10">
        <v>20244.340251999998</v>
      </c>
      <c r="I57" s="10">
        <v>9440</v>
      </c>
      <c r="J57" s="10">
        <v>946.16863799099997</v>
      </c>
      <c r="K57" s="41">
        <v>4.2803411977607448E-5</v>
      </c>
      <c r="L57" s="41">
        <v>3.549254828737333E-3</v>
      </c>
      <c r="M57" s="41">
        <v>1.9852041845662633E-4</v>
      </c>
    </row>
    <row r="58" spans="2:13" ht="15" x14ac:dyDescent="0.25">
      <c r="B58" s="11" t="s">
        <v>1798</v>
      </c>
      <c r="C58" s="3" t="s">
        <v>1799</v>
      </c>
      <c r="D58" s="3" t="s">
        <v>963</v>
      </c>
      <c r="E58" s="3"/>
      <c r="F58" s="3" t="s">
        <v>1784</v>
      </c>
      <c r="G58" s="3" t="s">
        <v>49</v>
      </c>
      <c r="H58" s="10">
        <v>16725.643477000001</v>
      </c>
      <c r="I58" s="10">
        <v>6894</v>
      </c>
      <c r="J58" s="10">
        <v>4433.5382366290005</v>
      </c>
      <c r="K58" s="41">
        <v>8.5371808516231267E-5</v>
      </c>
      <c r="L58" s="41">
        <v>1.6631027876974253E-2</v>
      </c>
      <c r="M58" s="41">
        <v>9.3022303914856079E-4</v>
      </c>
    </row>
    <row r="59" spans="2:13" ht="15" x14ac:dyDescent="0.25">
      <c r="B59" s="11" t="s">
        <v>1800</v>
      </c>
      <c r="C59" s="3" t="s">
        <v>1801</v>
      </c>
      <c r="D59" s="3" t="s">
        <v>1011</v>
      </c>
      <c r="E59" s="3"/>
      <c r="F59" s="3" t="s">
        <v>1784</v>
      </c>
      <c r="G59" s="3" t="s">
        <v>49</v>
      </c>
      <c r="H59" s="10">
        <v>10322.400457</v>
      </c>
      <c r="I59" s="10">
        <v>10043.5</v>
      </c>
      <c r="J59" s="10">
        <v>3986.2279644740001</v>
      </c>
      <c r="K59" s="41">
        <v>1.947622727735849E-3</v>
      </c>
      <c r="L59" s="41">
        <v>1.4953083713911594E-2</v>
      </c>
      <c r="M59" s="41">
        <v>8.3637061280233613E-4</v>
      </c>
    </row>
    <row r="60" spans="2:13" ht="15" x14ac:dyDescent="0.25">
      <c r="B60" s="11" t="s">
        <v>1802</v>
      </c>
      <c r="C60" s="3" t="s">
        <v>1803</v>
      </c>
      <c r="D60" s="3" t="s">
        <v>963</v>
      </c>
      <c r="E60" s="3"/>
      <c r="F60" s="3" t="s">
        <v>1784</v>
      </c>
      <c r="G60" s="3" t="s">
        <v>49</v>
      </c>
      <c r="H60" s="10">
        <v>26157.458064000002</v>
      </c>
      <c r="I60" s="10">
        <v>2325</v>
      </c>
      <c r="J60" s="10">
        <v>2338.3786604269999</v>
      </c>
      <c r="K60" s="41">
        <v>2.7062834362462438E-5</v>
      </c>
      <c r="L60" s="41">
        <v>8.7716939863481409E-3</v>
      </c>
      <c r="M60" s="41">
        <v>4.9062703152334772E-4</v>
      </c>
    </row>
    <row r="61" spans="2:13" ht="15" x14ac:dyDescent="0.25">
      <c r="B61" s="11" t="s">
        <v>1804</v>
      </c>
      <c r="C61" s="3" t="s">
        <v>1805</v>
      </c>
      <c r="D61" s="3" t="s">
        <v>963</v>
      </c>
      <c r="E61" s="3"/>
      <c r="F61" s="3" t="s">
        <v>1691</v>
      </c>
      <c r="G61" s="3" t="s">
        <v>49</v>
      </c>
      <c r="H61" s="10">
        <v>34616.794333999998</v>
      </c>
      <c r="I61" s="10">
        <v>6222</v>
      </c>
      <c r="J61" s="10">
        <v>8281.5799477990004</v>
      </c>
      <c r="K61" s="41">
        <v>2.1168984952851534E-4</v>
      </c>
      <c r="L61" s="41">
        <v>3.1065749211167011E-2</v>
      </c>
      <c r="M61" s="41">
        <v>1.7376000965429396E-3</v>
      </c>
    </row>
    <row r="62" spans="2:13" ht="15" x14ac:dyDescent="0.25">
      <c r="B62" s="11" t="s">
        <v>1806</v>
      </c>
      <c r="C62" s="3" t="s">
        <v>1807</v>
      </c>
      <c r="D62" s="3" t="s">
        <v>963</v>
      </c>
      <c r="E62" s="3"/>
      <c r="F62" s="3" t="s">
        <v>1784</v>
      </c>
      <c r="G62" s="3" t="s">
        <v>49</v>
      </c>
      <c r="H62" s="10">
        <v>13466.324016</v>
      </c>
      <c r="I62" s="10">
        <v>5322</v>
      </c>
      <c r="J62" s="10">
        <v>2755.6260029999999</v>
      </c>
      <c r="K62" s="41">
        <v>2.5241469570759138E-4</v>
      </c>
      <c r="L62" s="41">
        <v>1.0336866499938818E-2</v>
      </c>
      <c r="M62" s="41">
        <v>5.781718028480291E-4</v>
      </c>
    </row>
    <row r="63" spans="2:13" ht="15" x14ac:dyDescent="0.25">
      <c r="B63" s="11" t="s">
        <v>1808</v>
      </c>
      <c r="C63" s="3" t="s">
        <v>1809</v>
      </c>
      <c r="D63" s="3" t="s">
        <v>963</v>
      </c>
      <c r="E63" s="3"/>
      <c r="F63" s="3" t="s">
        <v>1784</v>
      </c>
      <c r="G63" s="3" t="s">
        <v>49</v>
      </c>
      <c r="H63" s="10">
        <v>103857.32080799999</v>
      </c>
      <c r="I63" s="10">
        <v>3501</v>
      </c>
      <c r="J63" s="10">
        <v>13980.592261569</v>
      </c>
      <c r="K63" s="41">
        <v>1.4038567289537712E-4</v>
      </c>
      <c r="L63" s="41">
        <v>5.2443806104524003E-2</v>
      </c>
      <c r="M63" s="41">
        <v>2.9333386402779394E-3</v>
      </c>
    </row>
    <row r="64" spans="2:13" ht="15" x14ac:dyDescent="0.25">
      <c r="B64" s="11" t="s">
        <v>1810</v>
      </c>
      <c r="C64" s="3" t="s">
        <v>1811</v>
      </c>
      <c r="D64" s="3" t="s">
        <v>1603</v>
      </c>
      <c r="E64" s="3"/>
      <c r="F64" s="3" t="s">
        <v>1784</v>
      </c>
      <c r="G64" s="3" t="s">
        <v>49</v>
      </c>
      <c r="H64" s="10">
        <v>2415.05881</v>
      </c>
      <c r="I64" s="10">
        <v>26538</v>
      </c>
      <c r="J64" s="10">
        <v>2464.2924406659999</v>
      </c>
      <c r="K64" s="41">
        <v>8.4002045565217398E-5</v>
      </c>
      <c r="L64" s="41">
        <v>9.2440200332849169E-3</v>
      </c>
      <c r="M64" s="41">
        <v>5.1704563740271508E-4</v>
      </c>
    </row>
    <row r="65" spans="2:13" ht="15" x14ac:dyDescent="0.25">
      <c r="B65" s="11" t="s">
        <v>1812</v>
      </c>
      <c r="C65" s="3" t="s">
        <v>1813</v>
      </c>
      <c r="D65" s="3" t="s">
        <v>963</v>
      </c>
      <c r="E65" s="3"/>
      <c r="F65" s="3" t="s">
        <v>1784</v>
      </c>
      <c r="G65" s="3" t="s">
        <v>49</v>
      </c>
      <c r="H65" s="10">
        <v>11965.51865</v>
      </c>
      <c r="I65" s="10">
        <v>10626</v>
      </c>
      <c r="J65" s="10">
        <v>4888.7483655040005</v>
      </c>
      <c r="K65" s="41">
        <v>1.1505306394230771E-3</v>
      </c>
      <c r="L65" s="41">
        <v>1.8338605874307013E-2</v>
      </c>
      <c r="M65" s="41">
        <v>1.02573297431386E-3</v>
      </c>
    </row>
    <row r="66" spans="2:13" ht="15" x14ac:dyDescent="0.25">
      <c r="B66" s="11" t="s">
        <v>1814</v>
      </c>
      <c r="C66" s="3" t="s">
        <v>1815</v>
      </c>
      <c r="D66" s="3" t="s">
        <v>1011</v>
      </c>
      <c r="E66" s="3"/>
      <c r="F66" s="3" t="s">
        <v>1784</v>
      </c>
      <c r="G66" s="3" t="s">
        <v>49</v>
      </c>
      <c r="H66" s="10">
        <v>2402.763966</v>
      </c>
      <c r="I66" s="10">
        <v>13340</v>
      </c>
      <c r="J66" s="10">
        <v>1232.4329014259999</v>
      </c>
      <c r="K66" s="41">
        <v>7.3319824417930482E-3</v>
      </c>
      <c r="L66" s="41">
        <v>4.623085410829903E-3</v>
      </c>
      <c r="M66" s="41">
        <v>2.5858296870872493E-4</v>
      </c>
    </row>
    <row r="67" spans="2:13" ht="15" x14ac:dyDescent="0.25">
      <c r="B67" s="11" t="s">
        <v>1816</v>
      </c>
      <c r="C67" s="3" t="s">
        <v>1817</v>
      </c>
      <c r="D67" s="3" t="s">
        <v>963</v>
      </c>
      <c r="E67" s="3"/>
      <c r="F67" s="3" t="s">
        <v>1784</v>
      </c>
      <c r="G67" s="3" t="s">
        <v>49</v>
      </c>
      <c r="H67" s="10">
        <v>12527.568701999999</v>
      </c>
      <c r="I67" s="10">
        <v>2122</v>
      </c>
      <c r="J67" s="10">
        <v>1022.135605142</v>
      </c>
      <c r="K67" s="41">
        <v>1.0143780325506073E-4</v>
      </c>
      <c r="L67" s="41">
        <v>3.8342210748789456E-3</v>
      </c>
      <c r="M67" s="41">
        <v>2.1445943133673913E-4</v>
      </c>
    </row>
    <row r="68" spans="2:13" ht="15" x14ac:dyDescent="0.25">
      <c r="B68" s="11" t="s">
        <v>1818</v>
      </c>
      <c r="C68" s="3" t="s">
        <v>1819</v>
      </c>
      <c r="D68" s="3" t="s">
        <v>219</v>
      </c>
      <c r="E68" s="3"/>
      <c r="F68" s="3" t="s">
        <v>1784</v>
      </c>
      <c r="G68" s="3" t="s">
        <v>47</v>
      </c>
      <c r="H68" s="10">
        <v>16676.200629999996</v>
      </c>
      <c r="I68" s="10">
        <v>19421</v>
      </c>
      <c r="J68" s="10">
        <v>13096.594101397004</v>
      </c>
      <c r="K68" s="41">
        <v>5.1120902207466941E-3</v>
      </c>
      <c r="L68" s="41">
        <v>4.9127764320210265E-2</v>
      </c>
      <c r="M68" s="41">
        <v>2.7478625236262038E-3</v>
      </c>
    </row>
    <row r="69" spans="2:13" ht="15" x14ac:dyDescent="0.25">
      <c r="B69" s="11" t="s">
        <v>1820</v>
      </c>
      <c r="C69" s="3" t="s">
        <v>1821</v>
      </c>
      <c r="D69" s="3" t="s">
        <v>219</v>
      </c>
      <c r="E69" s="3"/>
      <c r="F69" s="3" t="s">
        <v>1784</v>
      </c>
      <c r="G69" s="3" t="s">
        <v>52</v>
      </c>
      <c r="H69" s="10">
        <v>137965.723306</v>
      </c>
      <c r="I69" s="10">
        <v>19300</v>
      </c>
      <c r="J69" s="10">
        <v>875.08236725400002</v>
      </c>
      <c r="K69" s="41">
        <v>7.147116603405878E-4</v>
      </c>
      <c r="L69" s="41">
        <v>3.2825969840998889E-3</v>
      </c>
      <c r="M69" s="41">
        <v>1.8360544913023391E-4</v>
      </c>
    </row>
    <row r="70" spans="2:13" ht="15" x14ac:dyDescent="0.25">
      <c r="B70" s="11" t="s">
        <v>1822</v>
      </c>
      <c r="C70" s="3" t="s">
        <v>1823</v>
      </c>
      <c r="D70" s="3" t="s">
        <v>963</v>
      </c>
      <c r="E70" s="3"/>
      <c r="F70" s="3" t="s">
        <v>1824</v>
      </c>
      <c r="G70" s="3" t="s">
        <v>49</v>
      </c>
      <c r="H70" s="10">
        <v>28409.873640999998</v>
      </c>
      <c r="I70" s="10">
        <v>4002.0000000000005</v>
      </c>
      <c r="J70" s="10">
        <v>4371.6232852120002</v>
      </c>
      <c r="K70" s="41">
        <v>7.6783442272972974E-3</v>
      </c>
      <c r="L70" s="41">
        <v>1.6398773359688174E-2</v>
      </c>
      <c r="M70" s="41">
        <v>9.1723235062804193E-4</v>
      </c>
    </row>
    <row r="71" spans="2:13" ht="15" x14ac:dyDescent="0.25">
      <c r="B71" s="11" t="s">
        <v>1825</v>
      </c>
      <c r="C71" s="3" t="s">
        <v>1826</v>
      </c>
      <c r="D71" s="3" t="s">
        <v>1603</v>
      </c>
      <c r="E71" s="3"/>
      <c r="F71" s="3" t="s">
        <v>1784</v>
      </c>
      <c r="G71" s="3" t="s">
        <v>49</v>
      </c>
      <c r="H71" s="10">
        <v>4.3911000000000006E-2</v>
      </c>
      <c r="I71" s="10">
        <v>11848</v>
      </c>
      <c r="J71" s="10">
        <v>2.0003713999999999E-2</v>
      </c>
      <c r="K71" s="41">
        <v>1.2439376770538246E-10</v>
      </c>
      <c r="L71" s="41">
        <v>7.5037657830142462E-8</v>
      </c>
      <c r="M71" s="41">
        <v>4.1970802185946564E-9</v>
      </c>
    </row>
    <row r="72" spans="2:13" ht="15" x14ac:dyDescent="0.25">
      <c r="B72" s="11" t="s">
        <v>1827</v>
      </c>
      <c r="C72" s="3" t="s">
        <v>1828</v>
      </c>
      <c r="D72" s="3" t="s">
        <v>963</v>
      </c>
      <c r="E72" s="3"/>
      <c r="F72" s="3" t="s">
        <v>1784</v>
      </c>
      <c r="G72" s="3" t="s">
        <v>49</v>
      </c>
      <c r="H72" s="10">
        <v>3639.6692680000001</v>
      </c>
      <c r="I72" s="10">
        <v>3075</v>
      </c>
      <c r="J72" s="10">
        <v>430.33174611499999</v>
      </c>
      <c r="K72" s="41">
        <v>4.7733367449180328E-5</v>
      </c>
      <c r="L72" s="41">
        <v>1.6142545488515337E-3</v>
      </c>
      <c r="M72" s="41">
        <v>9.0290076085499139E-5</v>
      </c>
    </row>
    <row r="73" spans="2:13" ht="15" x14ac:dyDescent="0.25">
      <c r="B73" s="11" t="s">
        <v>1829</v>
      </c>
      <c r="C73" s="3" t="s">
        <v>1830</v>
      </c>
      <c r="D73" s="3" t="s">
        <v>219</v>
      </c>
      <c r="E73" s="3"/>
      <c r="F73" s="3" t="s">
        <v>1784</v>
      </c>
      <c r="G73" s="3" t="s">
        <v>47</v>
      </c>
      <c r="H73" s="10">
        <v>8726.266134999998</v>
      </c>
      <c r="I73" s="10">
        <v>6391</v>
      </c>
      <c r="J73" s="10">
        <v>2255.2097446409994</v>
      </c>
      <c r="K73" s="41">
        <v>1.8830592705363941E-3</v>
      </c>
      <c r="L73" s="41">
        <v>8.4597118891808938E-3</v>
      </c>
      <c r="M73" s="41">
        <v>4.7317694144270636E-4</v>
      </c>
    </row>
    <row r="74" spans="2:13" ht="15" x14ac:dyDescent="0.25">
      <c r="B74" s="11" t="s">
        <v>1831</v>
      </c>
      <c r="C74" s="3" t="s">
        <v>1832</v>
      </c>
      <c r="D74" s="3" t="s">
        <v>219</v>
      </c>
      <c r="E74" s="3"/>
      <c r="F74" s="3" t="s">
        <v>1784</v>
      </c>
      <c r="G74" s="3" t="s">
        <v>47</v>
      </c>
      <c r="H74" s="10">
        <v>6103.9513690000013</v>
      </c>
      <c r="I74" s="10">
        <v>21977</v>
      </c>
      <c r="J74" s="10">
        <v>5424.6177521849995</v>
      </c>
      <c r="K74" s="41">
        <v>1.1859701890495067E-2</v>
      </c>
      <c r="L74" s="41">
        <v>2.0348751774184264E-2</v>
      </c>
      <c r="M74" s="41">
        <v>1.138166435549572E-3</v>
      </c>
    </row>
    <row r="75" spans="2:13" ht="15" x14ac:dyDescent="0.25">
      <c r="B75" s="11" t="s">
        <v>1833</v>
      </c>
      <c r="C75" s="3" t="s">
        <v>1834</v>
      </c>
      <c r="D75" s="3" t="s">
        <v>219</v>
      </c>
      <c r="E75" s="3"/>
      <c r="F75" s="3" t="s">
        <v>1784</v>
      </c>
      <c r="G75" s="3" t="s">
        <v>47</v>
      </c>
      <c r="H75" s="10">
        <v>2766.3400889999994</v>
      </c>
      <c r="I75" s="10">
        <v>9084</v>
      </c>
      <c r="J75" s="10">
        <v>1016.1840277379998</v>
      </c>
      <c r="K75" s="41">
        <v>1.0687864965421319E-2</v>
      </c>
      <c r="L75" s="41">
        <v>3.8118955992802153E-3</v>
      </c>
      <c r="M75" s="41">
        <v>2.1321070083640483E-4</v>
      </c>
    </row>
    <row r="76" spans="2:13" ht="15" x14ac:dyDescent="0.25">
      <c r="B76" s="11" t="s">
        <v>1835</v>
      </c>
      <c r="C76" s="3" t="s">
        <v>1836</v>
      </c>
      <c r="D76" s="3" t="s">
        <v>219</v>
      </c>
      <c r="E76" s="3"/>
      <c r="F76" s="3" t="s">
        <v>1784</v>
      </c>
      <c r="G76" s="3" t="s">
        <v>47</v>
      </c>
      <c r="H76" s="10">
        <v>3908.0042580000004</v>
      </c>
      <c r="I76" s="10">
        <v>10251</v>
      </c>
      <c r="J76" s="10">
        <v>1619.9847621030001</v>
      </c>
      <c r="K76" s="41">
        <v>8.1824171562571973E-3</v>
      </c>
      <c r="L76" s="41">
        <v>6.0768646396728958E-3</v>
      </c>
      <c r="M76" s="41">
        <v>3.3989718106583971E-4</v>
      </c>
    </row>
    <row r="77" spans="2:13" ht="15" x14ac:dyDescent="0.25">
      <c r="B77" s="11" t="s">
        <v>1837</v>
      </c>
      <c r="C77" s="3" t="s">
        <v>1838</v>
      </c>
      <c r="D77" s="3" t="s">
        <v>219</v>
      </c>
      <c r="E77" s="3"/>
      <c r="F77" s="3" t="s">
        <v>1784</v>
      </c>
      <c r="G77" s="3" t="s">
        <v>47</v>
      </c>
      <c r="H77" s="10">
        <v>47132.726862000025</v>
      </c>
      <c r="I77" s="10">
        <v>7552</v>
      </c>
      <c r="J77" s="10">
        <v>14393.758627222998</v>
      </c>
      <c r="K77" s="41">
        <v>3.2422595351172888E-2</v>
      </c>
      <c r="L77" s="41">
        <v>5.3993670113420961E-2</v>
      </c>
      <c r="M77" s="41">
        <v>3.0200271612333502E-3</v>
      </c>
    </row>
    <row r="78" spans="2:13" ht="15" x14ac:dyDescent="0.25">
      <c r="B78" s="11" t="s">
        <v>1839</v>
      </c>
      <c r="C78" s="3" t="s">
        <v>1840</v>
      </c>
      <c r="D78" s="3" t="s">
        <v>1797</v>
      </c>
      <c r="E78" s="3"/>
      <c r="F78" s="3" t="s">
        <v>1784</v>
      </c>
      <c r="G78" s="3" t="s">
        <v>50</v>
      </c>
      <c r="H78" s="10">
        <v>126429.64602099999</v>
      </c>
      <c r="I78" s="10">
        <v>2210</v>
      </c>
      <c r="J78" s="10">
        <v>1383.3565222230002</v>
      </c>
      <c r="K78" s="41">
        <v>3.4809991654994927E-5</v>
      </c>
      <c r="L78" s="41">
        <v>5.1892280289382942E-3</v>
      </c>
      <c r="M78" s="41">
        <v>2.9024901549212578E-4</v>
      </c>
    </row>
    <row r="79" spans="2:13" ht="15" x14ac:dyDescent="0.25">
      <c r="B79" s="11" t="s">
        <v>1841</v>
      </c>
      <c r="C79" s="3" t="s">
        <v>1842</v>
      </c>
      <c r="D79" s="3" t="s">
        <v>963</v>
      </c>
      <c r="E79" s="3"/>
      <c r="F79" s="3" t="s">
        <v>1784</v>
      </c>
      <c r="G79" s="3" t="s">
        <v>49</v>
      </c>
      <c r="H79" s="10">
        <v>83184.768670000019</v>
      </c>
      <c r="I79" s="10">
        <v>3578</v>
      </c>
      <c r="J79" s="10">
        <v>11444.069683907999</v>
      </c>
      <c r="K79" s="41">
        <v>6.7762056783922473E-5</v>
      </c>
      <c r="L79" s="41">
        <v>4.2928837371169933E-2</v>
      </c>
      <c r="M79" s="41">
        <v>2.4011380331946893E-3</v>
      </c>
    </row>
    <row r="80" spans="2:13" ht="15" x14ac:dyDescent="0.25">
      <c r="B80" s="11" t="s">
        <v>1843</v>
      </c>
      <c r="C80" s="3" t="s">
        <v>1844</v>
      </c>
      <c r="D80" s="3" t="s">
        <v>963</v>
      </c>
      <c r="E80" s="3"/>
      <c r="F80" s="3" t="s">
        <v>1784</v>
      </c>
      <c r="G80" s="3" t="s">
        <v>49</v>
      </c>
      <c r="H80" s="10">
        <v>12997.407416</v>
      </c>
      <c r="I80" s="10">
        <v>12150</v>
      </c>
      <c r="J80" s="10">
        <v>6071.9663286349996</v>
      </c>
      <c r="K80" s="41">
        <v>1.5294142570547418E-4</v>
      </c>
      <c r="L80" s="41">
        <v>2.2777076883035794E-2</v>
      </c>
      <c r="M80" s="41">
        <v>1.2739899083683548E-3</v>
      </c>
    </row>
    <row r="81" spans="2:13" ht="15" x14ac:dyDescent="0.25">
      <c r="B81" s="11" t="s">
        <v>1845</v>
      </c>
      <c r="C81" s="3" t="s">
        <v>1846</v>
      </c>
      <c r="D81" s="3" t="s">
        <v>963</v>
      </c>
      <c r="E81" s="3"/>
      <c r="F81" s="3" t="s">
        <v>1784</v>
      </c>
      <c r="G81" s="3" t="s">
        <v>49</v>
      </c>
      <c r="H81" s="10">
        <v>120910.79754099998</v>
      </c>
      <c r="I81" s="10">
        <v>5812</v>
      </c>
      <c r="J81" s="10">
        <v>27020.105200927002</v>
      </c>
      <c r="K81" s="41">
        <v>2.2272670050373367E-3</v>
      </c>
      <c r="L81" s="41">
        <v>0.10135744835192172</v>
      </c>
      <c r="M81" s="41">
        <v>5.6692246771353223E-3</v>
      </c>
    </row>
    <row r="82" spans="2:13" ht="15" x14ac:dyDescent="0.25">
      <c r="B82" s="11" t="s">
        <v>1847</v>
      </c>
      <c r="C82" s="3" t="s">
        <v>1848</v>
      </c>
      <c r="D82" s="3" t="s">
        <v>963</v>
      </c>
      <c r="E82" s="3"/>
      <c r="F82" s="3" t="s">
        <v>1784</v>
      </c>
      <c r="G82" s="3" t="s">
        <v>49</v>
      </c>
      <c r="H82" s="10">
        <v>790.38288400000033</v>
      </c>
      <c r="I82" s="10">
        <v>4794</v>
      </c>
      <c r="J82" s="10">
        <v>145.69072360699997</v>
      </c>
      <c r="K82" s="41">
        <v>3.5147185762947031E-6</v>
      </c>
      <c r="L82" s="41">
        <v>5.4651304587977631E-4</v>
      </c>
      <c r="M82" s="41">
        <v>3.0568106206861444E-5</v>
      </c>
    </row>
    <row r="83" spans="2:13" ht="15" x14ac:dyDescent="0.25">
      <c r="B83" s="11" t="s">
        <v>1849</v>
      </c>
      <c r="C83" s="3" t="s">
        <v>1850</v>
      </c>
      <c r="D83" s="3" t="s">
        <v>1603</v>
      </c>
      <c r="E83" s="3"/>
      <c r="F83" s="3" t="s">
        <v>1784</v>
      </c>
      <c r="G83" s="3" t="s">
        <v>49</v>
      </c>
      <c r="H83" s="10">
        <v>18530.087603</v>
      </c>
      <c r="I83" s="10">
        <v>2013.99</v>
      </c>
      <c r="J83" s="10">
        <v>1434.9313576269999</v>
      </c>
      <c r="K83" s="41">
        <v>1.6845534184545454E-2</v>
      </c>
      <c r="L83" s="41">
        <v>5.3826948447351633E-3</v>
      </c>
      <c r="M83" s="41">
        <v>3.01070192072205E-4</v>
      </c>
    </row>
    <row r="84" spans="2:13" x14ac:dyDescent="0.2">
      <c r="B84" s="44"/>
      <c r="C84" s="45"/>
      <c r="D84" s="45"/>
      <c r="E84" s="45"/>
      <c r="F84" s="45"/>
      <c r="G84" s="45"/>
      <c r="H84" s="14"/>
      <c r="I84" s="14"/>
      <c r="J84" s="14"/>
      <c r="K84" s="14"/>
      <c r="L84" s="14"/>
      <c r="M84" s="14"/>
    </row>
    <row r="85" spans="2:13" ht="15" x14ac:dyDescent="0.25">
      <c r="B85" s="9" t="s">
        <v>1851</v>
      </c>
      <c r="C85" s="37"/>
      <c r="D85" s="37"/>
      <c r="E85" s="37"/>
      <c r="F85" s="37"/>
      <c r="G85" s="37"/>
      <c r="H85" s="10"/>
      <c r="I85" s="10"/>
      <c r="J85" s="10">
        <v>0</v>
      </c>
      <c r="K85" s="41"/>
      <c r="L85" s="41">
        <v>0</v>
      </c>
      <c r="M85" s="41">
        <v>0</v>
      </c>
    </row>
    <row r="86" spans="2:13" ht="15" x14ac:dyDescent="0.25">
      <c r="B86" s="11"/>
      <c r="C86" s="3"/>
      <c r="D86" s="3" t="s">
        <v>88</v>
      </c>
      <c r="E86" s="3" t="s">
        <v>88</v>
      </c>
      <c r="F86" s="3" t="s">
        <v>88</v>
      </c>
      <c r="G86" s="3" t="s">
        <v>88</v>
      </c>
      <c r="H86" s="10">
        <v>0</v>
      </c>
      <c r="I86" s="10">
        <v>0</v>
      </c>
      <c r="J86" s="10">
        <v>0</v>
      </c>
      <c r="K86" s="41">
        <v>0</v>
      </c>
      <c r="L86" s="41">
        <v>0</v>
      </c>
      <c r="M86" s="41">
        <v>0</v>
      </c>
    </row>
    <row r="87" spans="2:13" x14ac:dyDescent="0.2">
      <c r="B87" s="44"/>
      <c r="C87" s="45"/>
      <c r="D87" s="45"/>
      <c r="E87" s="45"/>
      <c r="F87" s="45"/>
      <c r="G87" s="45"/>
      <c r="H87" s="14"/>
      <c r="I87" s="14"/>
      <c r="J87" s="14"/>
      <c r="K87" s="14"/>
      <c r="L87" s="14"/>
      <c r="M87" s="14"/>
    </row>
    <row r="88" spans="2:13" ht="15" x14ac:dyDescent="0.25">
      <c r="B88" s="9" t="s">
        <v>1779</v>
      </c>
      <c r="C88" s="37"/>
      <c r="D88" s="37"/>
      <c r="E88" s="37"/>
      <c r="F88" s="37"/>
      <c r="G88" s="37"/>
      <c r="H88" s="10"/>
      <c r="I88" s="10"/>
      <c r="J88" s="10">
        <v>0</v>
      </c>
      <c r="K88" s="41"/>
      <c r="L88" s="41">
        <v>0</v>
      </c>
      <c r="M88" s="41">
        <v>0</v>
      </c>
    </row>
    <row r="89" spans="2:13" ht="15" x14ac:dyDescent="0.25">
      <c r="B89" s="11"/>
      <c r="C89" s="3"/>
      <c r="D89" s="3" t="s">
        <v>88</v>
      </c>
      <c r="E89" s="3" t="s">
        <v>88</v>
      </c>
      <c r="F89" s="3" t="s">
        <v>88</v>
      </c>
      <c r="G89" s="3" t="s">
        <v>88</v>
      </c>
      <c r="H89" s="10">
        <v>0</v>
      </c>
      <c r="I89" s="10">
        <v>0</v>
      </c>
      <c r="J89" s="10">
        <v>0</v>
      </c>
      <c r="K89" s="41">
        <v>0</v>
      </c>
      <c r="L89" s="41">
        <v>0</v>
      </c>
      <c r="M89" s="41">
        <v>0</v>
      </c>
    </row>
    <row r="90" spans="2:13" x14ac:dyDescent="0.2">
      <c r="B90" s="44"/>
      <c r="C90" s="45"/>
      <c r="D90" s="45"/>
      <c r="E90" s="45"/>
      <c r="F90" s="45"/>
      <c r="G90" s="45"/>
      <c r="H90" s="14"/>
      <c r="I90" s="14"/>
      <c r="J90" s="14"/>
      <c r="K90" s="14"/>
      <c r="L90" s="14"/>
      <c r="M90" s="14"/>
    </row>
    <row r="91" spans="2:13" ht="15" x14ac:dyDescent="0.25">
      <c r="B91" s="9" t="s">
        <v>1780</v>
      </c>
      <c r="C91" s="37"/>
      <c r="D91" s="37"/>
      <c r="E91" s="37"/>
      <c r="F91" s="37"/>
      <c r="G91" s="37"/>
      <c r="H91" s="10"/>
      <c r="I91" s="10"/>
      <c r="J91" s="10">
        <v>0</v>
      </c>
      <c r="K91" s="41"/>
      <c r="L91" s="41">
        <v>0</v>
      </c>
      <c r="M91" s="41">
        <v>0</v>
      </c>
    </row>
    <row r="92" spans="2:13" ht="15" x14ac:dyDescent="0.25">
      <c r="B92" s="11"/>
      <c r="C92" s="3"/>
      <c r="D92" s="3" t="s">
        <v>88</v>
      </c>
      <c r="E92" s="3" t="s">
        <v>88</v>
      </c>
      <c r="F92" s="3" t="s">
        <v>88</v>
      </c>
      <c r="G92" s="3" t="s">
        <v>88</v>
      </c>
      <c r="H92" s="10">
        <v>0</v>
      </c>
      <c r="I92" s="10">
        <v>0</v>
      </c>
      <c r="J92" s="10">
        <v>0</v>
      </c>
      <c r="K92" s="41">
        <v>0</v>
      </c>
      <c r="L92" s="41">
        <v>0</v>
      </c>
      <c r="M92" s="41">
        <v>0</v>
      </c>
    </row>
    <row r="93" spans="2:13" x14ac:dyDescent="0.2">
      <c r="B93" s="44"/>
      <c r="C93" s="45"/>
      <c r="D93" s="45"/>
      <c r="E93" s="45"/>
      <c r="F93" s="45"/>
      <c r="G93" s="45"/>
      <c r="H93" s="14"/>
      <c r="I93" s="14"/>
      <c r="J93" s="14"/>
      <c r="K93" s="14"/>
      <c r="L93" s="14"/>
      <c r="M93" s="14"/>
    </row>
    <row r="94" spans="2:13" x14ac:dyDescent="0.2">
      <c r="B94" s="33"/>
      <c r="C94" s="48"/>
      <c r="D94" s="48"/>
      <c r="E94" s="48"/>
      <c r="F94" s="48"/>
      <c r="G94" s="48"/>
      <c r="H94" s="49"/>
      <c r="I94" s="49"/>
      <c r="J94" s="49"/>
      <c r="K94" s="49"/>
      <c r="L94" s="49"/>
      <c r="M94" s="49"/>
    </row>
    <row r="96" spans="2:13" x14ac:dyDescent="0.2">
      <c r="B96" s="35" t="s">
        <v>59</v>
      </c>
    </row>
    <row r="98" spans="2:2" x14ac:dyDescent="0.2">
      <c r="B98" s="36" t="s">
        <v>60</v>
      </c>
    </row>
  </sheetData>
  <autoFilter ref="B10:M92"/>
  <hyperlinks>
    <hyperlink ref="B98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showGridLines="0" rightToLeft="1" zoomScale="80" zoomScaleNormal="80" workbookViewId="0">
      <pane ySplit="10" topLeftCell="A11" activePane="bottomLeft" state="frozen"/>
      <selection pane="bottomLeft" activeCell="O11" sqref="O11:O45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5" customWidth="1"/>
    <col min="5" max="5" width="16.25" customWidth="1"/>
    <col min="6" max="6" width="22.5" bestFit="1" customWidth="1"/>
    <col min="7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15" x14ac:dyDescent="0.2">
      <c r="B7" s="50" t="s">
        <v>1922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30" x14ac:dyDescent="0.2">
      <c r="B8" s="50" t="s">
        <v>112</v>
      </c>
      <c r="C8" s="27" t="s">
        <v>61</v>
      </c>
      <c r="D8" s="27" t="s">
        <v>126</v>
      </c>
      <c r="E8" s="27" t="s">
        <v>62</v>
      </c>
      <c r="F8" s="27" t="s">
        <v>244</v>
      </c>
      <c r="G8" s="27" t="s">
        <v>113</v>
      </c>
      <c r="H8" s="27" t="s">
        <v>63</v>
      </c>
      <c r="I8" s="27" t="s">
        <v>64</v>
      </c>
      <c r="J8" s="27" t="s">
        <v>128</v>
      </c>
      <c r="K8" s="27" t="s">
        <v>129</v>
      </c>
      <c r="L8" s="27" t="s">
        <v>65</v>
      </c>
      <c r="M8" s="27" t="s">
        <v>130</v>
      </c>
      <c r="N8" s="27" t="s">
        <v>116</v>
      </c>
      <c r="O8" s="27" t="s">
        <v>117</v>
      </c>
    </row>
    <row r="9" spans="2:15" ht="15" x14ac:dyDescent="0.2">
      <c r="B9" s="50"/>
      <c r="C9" s="52"/>
      <c r="D9" s="52"/>
      <c r="E9" s="52"/>
      <c r="F9" s="52"/>
      <c r="G9" s="52"/>
      <c r="H9" s="52"/>
      <c r="I9" s="52"/>
      <c r="J9" s="52" t="s">
        <v>236</v>
      </c>
      <c r="K9" s="52" t="s">
        <v>237</v>
      </c>
      <c r="L9" s="52" t="s">
        <v>41</v>
      </c>
      <c r="M9" s="52" t="s">
        <v>42</v>
      </c>
      <c r="N9" s="52" t="s">
        <v>42</v>
      </c>
      <c r="O9" s="52" t="s">
        <v>42</v>
      </c>
    </row>
    <row r="10" spans="2:15" x14ac:dyDescent="0.2">
      <c r="B10" s="51"/>
      <c r="C10" s="52" t="s">
        <v>43</v>
      </c>
      <c r="D10" s="52" t="s">
        <v>44</v>
      </c>
      <c r="E10" s="52" t="s">
        <v>118</v>
      </c>
      <c r="F10" s="52" t="s">
        <v>119</v>
      </c>
      <c r="G10" s="52" t="s">
        <v>120</v>
      </c>
      <c r="H10" s="52" t="s">
        <v>121</v>
      </c>
      <c r="I10" s="52" t="s">
        <v>122</v>
      </c>
      <c r="J10" s="52" t="s">
        <v>123</v>
      </c>
      <c r="K10" s="52" t="s">
        <v>124</v>
      </c>
      <c r="L10" s="52" t="s">
        <v>125</v>
      </c>
      <c r="M10" s="52" t="s">
        <v>238</v>
      </c>
      <c r="N10" s="52" t="s">
        <v>239</v>
      </c>
      <c r="O10" s="52" t="s">
        <v>240</v>
      </c>
    </row>
    <row r="11" spans="2:15" ht="15" x14ac:dyDescent="0.25">
      <c r="B11" s="16" t="s">
        <v>1921</v>
      </c>
      <c r="C11" s="46"/>
      <c r="D11" s="46"/>
      <c r="E11" s="46"/>
      <c r="F11" s="46"/>
      <c r="G11" s="46"/>
      <c r="H11" s="46"/>
      <c r="I11" s="46"/>
      <c r="J11" s="17"/>
      <c r="K11" s="17"/>
      <c r="L11" s="17">
        <v>233922.40789260101</v>
      </c>
      <c r="M11" s="47"/>
      <c r="N11" s="47">
        <v>1</v>
      </c>
      <c r="O11" s="47">
        <v>4.9080441304653041E-2</v>
      </c>
    </row>
    <row r="12" spans="2:15" ht="15" x14ac:dyDescent="0.25">
      <c r="B12" s="6" t="s">
        <v>66</v>
      </c>
      <c r="C12" s="38"/>
      <c r="D12" s="38"/>
      <c r="E12" s="38"/>
      <c r="F12" s="38"/>
      <c r="G12" s="38"/>
      <c r="H12" s="38"/>
      <c r="I12" s="38"/>
      <c r="J12" s="40"/>
      <c r="K12" s="40"/>
      <c r="L12" s="40">
        <v>2665.7046852220001</v>
      </c>
      <c r="M12" s="39"/>
      <c r="N12" s="39">
        <v>1.1395679059724302E-2</v>
      </c>
      <c r="O12" s="39">
        <v>5.5930495721746235E-4</v>
      </c>
    </row>
    <row r="13" spans="2:15" ht="15" x14ac:dyDescent="0.25">
      <c r="B13" s="9" t="s">
        <v>1854</v>
      </c>
      <c r="C13" s="37"/>
      <c r="D13" s="37"/>
      <c r="E13" s="37"/>
      <c r="F13" s="37"/>
      <c r="G13" s="37"/>
      <c r="H13" s="37"/>
      <c r="I13" s="37"/>
      <c r="J13" s="10"/>
      <c r="K13" s="10"/>
      <c r="L13" s="10">
        <v>2665.7046852220001</v>
      </c>
      <c r="M13" s="41"/>
      <c r="N13" s="41">
        <v>1.1395679059724302E-2</v>
      </c>
      <c r="O13" s="41">
        <v>5.5930495721746235E-4</v>
      </c>
    </row>
    <row r="14" spans="2:15" ht="15" x14ac:dyDescent="0.25">
      <c r="B14" s="11" t="s">
        <v>1855</v>
      </c>
      <c r="C14" s="3" t="s">
        <v>1856</v>
      </c>
      <c r="D14" s="3" t="s">
        <v>135</v>
      </c>
      <c r="E14" s="3" t="s">
        <v>1857</v>
      </c>
      <c r="F14" s="3" t="s">
        <v>503</v>
      </c>
      <c r="G14" s="3" t="s">
        <v>357</v>
      </c>
      <c r="H14" s="3" t="s">
        <v>137</v>
      </c>
      <c r="I14" s="3" t="s">
        <v>74</v>
      </c>
      <c r="J14" s="10">
        <v>134743.99759700001</v>
      </c>
      <c r="K14" s="10">
        <v>124.41</v>
      </c>
      <c r="L14" s="10">
        <v>167.63500741000001</v>
      </c>
      <c r="M14" s="41">
        <v>0</v>
      </c>
      <c r="N14" s="41">
        <v>7.16626546897401E-4</v>
      </c>
      <c r="O14" s="41">
        <v>3.5172347172354078E-5</v>
      </c>
    </row>
    <row r="15" spans="2:15" ht="15" x14ac:dyDescent="0.25">
      <c r="B15" s="11" t="s">
        <v>1858</v>
      </c>
      <c r="C15" s="3" t="s">
        <v>1859</v>
      </c>
      <c r="D15" s="3" t="s">
        <v>135</v>
      </c>
      <c r="E15" s="3" t="s">
        <v>1857</v>
      </c>
      <c r="F15" s="3" t="s">
        <v>503</v>
      </c>
      <c r="G15" s="3" t="s">
        <v>220</v>
      </c>
      <c r="H15" s="3" t="s">
        <v>137</v>
      </c>
      <c r="I15" s="3" t="s">
        <v>74</v>
      </c>
      <c r="J15" s="10">
        <v>688220.06175699993</v>
      </c>
      <c r="K15" s="10">
        <v>120.42</v>
      </c>
      <c r="L15" s="10">
        <v>828.75459836799996</v>
      </c>
      <c r="M15" s="41">
        <v>0</v>
      </c>
      <c r="N15" s="41">
        <v>3.5428610958403764E-3</v>
      </c>
      <c r="O15" s="41">
        <v>1.7388518606493235E-4</v>
      </c>
    </row>
    <row r="16" spans="2:15" ht="15" x14ac:dyDescent="0.25">
      <c r="B16" s="11" t="s">
        <v>1860</v>
      </c>
      <c r="C16" s="3" t="s">
        <v>1861</v>
      </c>
      <c r="D16" s="3" t="s">
        <v>135</v>
      </c>
      <c r="E16" s="3" t="s">
        <v>1862</v>
      </c>
      <c r="F16" s="3" t="s">
        <v>503</v>
      </c>
      <c r="G16" s="3" t="s">
        <v>229</v>
      </c>
      <c r="H16" s="3" t="s">
        <v>137</v>
      </c>
      <c r="I16" s="3" t="s">
        <v>74</v>
      </c>
      <c r="J16" s="10">
        <v>35128</v>
      </c>
      <c r="K16" s="10">
        <v>445.35</v>
      </c>
      <c r="L16" s="10">
        <v>156.44254999999998</v>
      </c>
      <c r="M16" s="41">
        <v>0</v>
      </c>
      <c r="N16" s="41">
        <v>6.6877966676807737E-4</v>
      </c>
      <c r="O16" s="41">
        <v>3.2824001180556042E-5</v>
      </c>
    </row>
    <row r="17" spans="2:15" ht="15" x14ac:dyDescent="0.25">
      <c r="B17" s="11" t="s">
        <v>1863</v>
      </c>
      <c r="C17" s="3" t="s">
        <v>1864</v>
      </c>
      <c r="D17" s="3" t="s">
        <v>135</v>
      </c>
      <c r="E17" s="3" t="s">
        <v>1857</v>
      </c>
      <c r="F17" s="3" t="s">
        <v>503</v>
      </c>
      <c r="G17" s="3" t="s">
        <v>229</v>
      </c>
      <c r="H17" s="3" t="s">
        <v>137</v>
      </c>
      <c r="I17" s="3" t="s">
        <v>74</v>
      </c>
      <c r="J17" s="10">
        <v>487943.63963000005</v>
      </c>
      <c r="K17" s="10">
        <v>107.44</v>
      </c>
      <c r="L17" s="10">
        <v>524.24664651499995</v>
      </c>
      <c r="M17" s="41">
        <v>6.6342886179030633E-3</v>
      </c>
      <c r="N17" s="41">
        <v>2.2411134155035429E-3</v>
      </c>
      <c r="O17" s="41">
        <v>1.0999483544669214E-4</v>
      </c>
    </row>
    <row r="18" spans="2:15" ht="15" x14ac:dyDescent="0.25">
      <c r="B18" s="11" t="s">
        <v>1865</v>
      </c>
      <c r="C18" s="3" t="s">
        <v>1866</v>
      </c>
      <c r="D18" s="3" t="s">
        <v>135</v>
      </c>
      <c r="E18" s="3" t="s">
        <v>1857</v>
      </c>
      <c r="F18" s="3" t="s">
        <v>503</v>
      </c>
      <c r="G18" s="3" t="s">
        <v>229</v>
      </c>
      <c r="H18" s="3" t="s">
        <v>137</v>
      </c>
      <c r="I18" s="3" t="s">
        <v>74</v>
      </c>
      <c r="J18" s="10">
        <v>443172.344469</v>
      </c>
      <c r="K18" s="10">
        <v>114.99</v>
      </c>
      <c r="L18" s="10">
        <v>509.60387922200005</v>
      </c>
      <c r="M18" s="41">
        <v>0</v>
      </c>
      <c r="N18" s="41">
        <v>2.1785167304535038E-3</v>
      </c>
      <c r="O18" s="41">
        <v>1.0692256252022784E-4</v>
      </c>
    </row>
    <row r="19" spans="2:15" ht="15" x14ac:dyDescent="0.25">
      <c r="B19" s="11" t="s">
        <v>1867</v>
      </c>
      <c r="C19" s="3" t="s">
        <v>1868</v>
      </c>
      <c r="D19" s="3" t="s">
        <v>135</v>
      </c>
      <c r="E19" s="3" t="s">
        <v>1869</v>
      </c>
      <c r="F19" s="3" t="s">
        <v>503</v>
      </c>
      <c r="G19" s="3" t="s">
        <v>229</v>
      </c>
      <c r="H19" s="3" t="s">
        <v>137</v>
      </c>
      <c r="I19" s="3" t="s">
        <v>74</v>
      </c>
      <c r="J19" s="10">
        <v>163263.956531</v>
      </c>
      <c r="K19" s="10">
        <v>106.41</v>
      </c>
      <c r="L19" s="10">
        <v>173.72917614400001</v>
      </c>
      <c r="M19" s="41">
        <v>0</v>
      </c>
      <c r="N19" s="41">
        <v>7.4267864164498062E-4</v>
      </c>
      <c r="O19" s="41">
        <v>3.6450995479475915E-5</v>
      </c>
    </row>
    <row r="20" spans="2:15" ht="15" x14ac:dyDescent="0.25">
      <c r="B20" s="11" t="s">
        <v>1870</v>
      </c>
      <c r="C20" s="3" t="s">
        <v>1871</v>
      </c>
      <c r="D20" s="3" t="s">
        <v>135</v>
      </c>
      <c r="E20" s="3" t="s">
        <v>1742</v>
      </c>
      <c r="F20" s="3" t="s">
        <v>1729</v>
      </c>
      <c r="G20" s="3" t="s">
        <v>229</v>
      </c>
      <c r="H20" s="3" t="s">
        <v>137</v>
      </c>
      <c r="I20" s="3" t="s">
        <v>74</v>
      </c>
      <c r="J20" s="10">
        <v>163947.06931999998</v>
      </c>
      <c r="K20" s="10">
        <v>105.69</v>
      </c>
      <c r="L20" s="10">
        <v>173.27565756300001</v>
      </c>
      <c r="M20" s="41">
        <v>0</v>
      </c>
      <c r="N20" s="41">
        <v>7.4073988517831403E-4</v>
      </c>
      <c r="O20" s="41">
        <v>3.6355840456509672E-5</v>
      </c>
    </row>
    <row r="21" spans="2:15" ht="15" x14ac:dyDescent="0.25">
      <c r="B21" s="11" t="s">
        <v>1872</v>
      </c>
      <c r="C21" s="3" t="s">
        <v>1873</v>
      </c>
      <c r="D21" s="3" t="s">
        <v>135</v>
      </c>
      <c r="E21" s="3" t="s">
        <v>1874</v>
      </c>
      <c r="F21" s="3" t="s">
        <v>503</v>
      </c>
      <c r="G21" s="3" t="s">
        <v>229</v>
      </c>
      <c r="H21" s="3" t="s">
        <v>137</v>
      </c>
      <c r="I21" s="3" t="s">
        <v>74</v>
      </c>
      <c r="J21" s="10">
        <v>110152</v>
      </c>
      <c r="K21" s="10">
        <v>119.85</v>
      </c>
      <c r="L21" s="10">
        <v>132.01717000000002</v>
      </c>
      <c r="M21" s="41">
        <v>0</v>
      </c>
      <c r="N21" s="41">
        <v>5.6436307743810521E-4</v>
      </c>
      <c r="O21" s="41">
        <v>2.769918889671428E-5</v>
      </c>
    </row>
    <row r="22" spans="2:15" x14ac:dyDescent="0.2">
      <c r="B22" s="44"/>
      <c r="C22" s="45"/>
      <c r="D22" s="45"/>
      <c r="E22" s="45"/>
      <c r="F22" s="45"/>
      <c r="G22" s="45"/>
      <c r="H22" s="45"/>
      <c r="I22" s="45"/>
      <c r="J22" s="14"/>
      <c r="K22" s="14"/>
      <c r="L22" s="14"/>
      <c r="M22" s="14"/>
      <c r="N22" s="14"/>
      <c r="O22" s="14"/>
    </row>
    <row r="23" spans="2:15" ht="15" x14ac:dyDescent="0.25">
      <c r="B23" s="15" t="s">
        <v>109</v>
      </c>
      <c r="C23" s="37"/>
      <c r="D23" s="37"/>
      <c r="E23" s="37"/>
      <c r="F23" s="37"/>
      <c r="G23" s="37"/>
      <c r="H23" s="37"/>
      <c r="I23" s="37"/>
      <c r="J23" s="10"/>
      <c r="K23" s="10"/>
      <c r="L23" s="10">
        <v>231256.70320737903</v>
      </c>
      <c r="M23" s="41"/>
      <c r="N23" s="41">
        <v>0.98860432094027584</v>
      </c>
      <c r="O23" s="41">
        <v>4.852113634743558E-2</v>
      </c>
    </row>
    <row r="24" spans="2:15" ht="15" x14ac:dyDescent="0.25">
      <c r="B24" s="9" t="s">
        <v>1875</v>
      </c>
      <c r="C24" s="37"/>
      <c r="D24" s="37"/>
      <c r="E24" s="37"/>
      <c r="F24" s="37"/>
      <c r="G24" s="37"/>
      <c r="H24" s="37"/>
      <c r="I24" s="37"/>
      <c r="J24" s="10"/>
      <c r="K24" s="10"/>
      <c r="L24" s="10">
        <v>231256.70320737903</v>
      </c>
      <c r="M24" s="41"/>
      <c r="N24" s="41">
        <v>0.98860432094027584</v>
      </c>
      <c r="O24" s="41">
        <v>4.852113634743558E-2</v>
      </c>
    </row>
    <row r="25" spans="2:15" ht="15" x14ac:dyDescent="0.25">
      <c r="B25" s="11" t="s">
        <v>1876</v>
      </c>
      <c r="C25" s="3" t="s">
        <v>1877</v>
      </c>
      <c r="D25" s="3" t="s">
        <v>1878</v>
      </c>
      <c r="E25" s="3"/>
      <c r="F25" s="3" t="s">
        <v>1879</v>
      </c>
      <c r="G25" s="3" t="s">
        <v>229</v>
      </c>
      <c r="H25" s="3" t="s">
        <v>137</v>
      </c>
      <c r="I25" s="3" t="s">
        <v>49</v>
      </c>
      <c r="J25" s="10">
        <v>161179.473684</v>
      </c>
      <c r="K25" s="10">
        <v>1774</v>
      </c>
      <c r="L25" s="10">
        <v>10994.100253983001</v>
      </c>
      <c r="M25" s="41">
        <v>1.8398500638381864E-4</v>
      </c>
      <c r="N25" s="41">
        <v>4.6998918799735667E-2</v>
      </c>
      <c r="O25" s="41">
        <v>2.3067276755325806E-3</v>
      </c>
    </row>
    <row r="26" spans="2:15" ht="15" x14ac:dyDescent="0.25">
      <c r="B26" s="11" t="s">
        <v>1880</v>
      </c>
      <c r="C26" s="3" t="s">
        <v>1881</v>
      </c>
      <c r="D26" s="3" t="s">
        <v>219</v>
      </c>
      <c r="E26" s="3"/>
      <c r="F26" s="3" t="s">
        <v>1658</v>
      </c>
      <c r="G26" s="3" t="s">
        <v>641</v>
      </c>
      <c r="H26" s="3" t="s">
        <v>137</v>
      </c>
      <c r="I26" s="3" t="s">
        <v>47</v>
      </c>
      <c r="J26" s="10">
        <v>140041.50999999998</v>
      </c>
      <c r="K26" s="10">
        <v>1458</v>
      </c>
      <c r="L26" s="10">
        <v>8256.65193</v>
      </c>
      <c r="M26" s="41">
        <v>2.6294116756239638E-3</v>
      </c>
      <c r="N26" s="41">
        <v>3.5296541294969966E-2</v>
      </c>
      <c r="O26" s="41">
        <v>1.7323698232850355E-3</v>
      </c>
    </row>
    <row r="27" spans="2:15" ht="15" x14ac:dyDescent="0.25">
      <c r="B27" s="11" t="s">
        <v>1882</v>
      </c>
      <c r="C27" s="3" t="s">
        <v>1883</v>
      </c>
      <c r="D27" s="3" t="s">
        <v>219</v>
      </c>
      <c r="E27" s="3"/>
      <c r="F27" s="3" t="s">
        <v>1879</v>
      </c>
      <c r="G27" s="3" t="s">
        <v>641</v>
      </c>
      <c r="H27" s="3" t="s">
        <v>137</v>
      </c>
      <c r="I27" s="3" t="s">
        <v>47</v>
      </c>
      <c r="J27" s="10">
        <v>1063.5578110000001</v>
      </c>
      <c r="K27" s="10">
        <v>20740</v>
      </c>
      <c r="L27" s="10">
        <v>891.98904659100003</v>
      </c>
      <c r="M27" s="41">
        <v>1.70797891430587E-5</v>
      </c>
      <c r="N27" s="41">
        <v>3.813183416787211E-3</v>
      </c>
      <c r="O27" s="41">
        <v>1.8715272487150104E-4</v>
      </c>
    </row>
    <row r="28" spans="2:15" ht="15" x14ac:dyDescent="0.25">
      <c r="B28" s="11" t="s">
        <v>1884</v>
      </c>
      <c r="C28" s="3" t="s">
        <v>1885</v>
      </c>
      <c r="D28" s="3" t="s">
        <v>219</v>
      </c>
      <c r="E28" s="3"/>
      <c r="F28" s="3" t="s">
        <v>1658</v>
      </c>
      <c r="G28" s="3" t="s">
        <v>661</v>
      </c>
      <c r="H28" s="3" t="s">
        <v>137</v>
      </c>
      <c r="I28" s="3" t="s">
        <v>47</v>
      </c>
      <c r="J28" s="10">
        <v>20149</v>
      </c>
      <c r="K28" s="10">
        <v>11963</v>
      </c>
      <c r="L28" s="10">
        <v>9747.2760900000012</v>
      </c>
      <c r="M28" s="41">
        <v>4.8683335524393509E-2</v>
      </c>
      <c r="N28" s="41">
        <v>4.1668843005733737E-2</v>
      </c>
      <c r="O28" s="41">
        <v>2.0451252033757169E-3</v>
      </c>
    </row>
    <row r="29" spans="2:15" ht="15" x14ac:dyDescent="0.25">
      <c r="B29" s="11" t="s">
        <v>1886</v>
      </c>
      <c r="C29" s="3" t="s">
        <v>1887</v>
      </c>
      <c r="D29" s="3" t="s">
        <v>219</v>
      </c>
      <c r="E29" s="3"/>
      <c r="F29" s="3" t="s">
        <v>1879</v>
      </c>
      <c r="G29" s="3" t="s">
        <v>661</v>
      </c>
      <c r="H29" s="3" t="s">
        <v>137</v>
      </c>
      <c r="I29" s="3" t="s">
        <v>49</v>
      </c>
      <c r="J29" s="10">
        <v>68133.957502000005</v>
      </c>
      <c r="K29" s="10">
        <v>1111</v>
      </c>
      <c r="L29" s="10">
        <v>2910.5429898420002</v>
      </c>
      <c r="M29" s="41">
        <v>4.6230457674252963E-4</v>
      </c>
      <c r="N29" s="41">
        <v>1.2442343664563744E-2</v>
      </c>
      <c r="O29" s="41">
        <v>6.1067571792094251E-4</v>
      </c>
    </row>
    <row r="30" spans="2:15" ht="15" x14ac:dyDescent="0.25">
      <c r="B30" s="11" t="s">
        <v>1888</v>
      </c>
      <c r="C30" s="3" t="s">
        <v>1889</v>
      </c>
      <c r="D30" s="3" t="s">
        <v>219</v>
      </c>
      <c r="E30" s="3"/>
      <c r="F30" s="3" t="s">
        <v>1879</v>
      </c>
      <c r="G30" s="3" t="s">
        <v>661</v>
      </c>
      <c r="H30" s="3" t="s">
        <v>137</v>
      </c>
      <c r="I30" s="3" t="s">
        <v>49</v>
      </c>
      <c r="J30" s="10">
        <v>8372.3494009999995</v>
      </c>
      <c r="K30" s="10">
        <v>29620</v>
      </c>
      <c r="L30" s="10">
        <v>9535.1766388229989</v>
      </c>
      <c r="M30" s="41">
        <v>5.1136260643508586E-4</v>
      </c>
      <c r="N30" s="41">
        <v>4.0762134439043612E-2</v>
      </c>
      <c r="O30" s="41">
        <v>2.0006235467878563E-3</v>
      </c>
    </row>
    <row r="31" spans="2:15" ht="15" x14ac:dyDescent="0.25">
      <c r="B31" s="11" t="s">
        <v>1890</v>
      </c>
      <c r="C31" s="3" t="s">
        <v>1891</v>
      </c>
      <c r="D31" s="3" t="s">
        <v>219</v>
      </c>
      <c r="E31" s="3"/>
      <c r="F31" s="3" t="s">
        <v>1658</v>
      </c>
      <c r="G31" s="3" t="s">
        <v>661</v>
      </c>
      <c r="H31" s="3" t="s">
        <v>137</v>
      </c>
      <c r="I31" s="3" t="s">
        <v>47</v>
      </c>
      <c r="J31" s="10">
        <v>2647</v>
      </c>
      <c r="K31" s="10">
        <v>131671</v>
      </c>
      <c r="L31" s="10">
        <v>14093.98299</v>
      </c>
      <c r="M31" s="41">
        <v>2.030376067451808E-3</v>
      </c>
      <c r="N31" s="41">
        <v>6.0250675072013031E-2</v>
      </c>
      <c r="O31" s="41">
        <v>2.9571297214376576E-3</v>
      </c>
    </row>
    <row r="32" spans="2:15" ht="15" x14ac:dyDescent="0.25">
      <c r="B32" s="11" t="s">
        <v>1892</v>
      </c>
      <c r="C32" s="3" t="s">
        <v>1893</v>
      </c>
      <c r="D32" s="3" t="s">
        <v>219</v>
      </c>
      <c r="E32" s="3"/>
      <c r="F32" s="3" t="s">
        <v>1658</v>
      </c>
      <c r="G32" s="3" t="s">
        <v>661</v>
      </c>
      <c r="H32" s="3" t="s">
        <v>137</v>
      </c>
      <c r="I32" s="3" t="s">
        <v>47</v>
      </c>
      <c r="J32" s="10">
        <v>15707.23</v>
      </c>
      <c r="K32" s="10">
        <v>15922</v>
      </c>
      <c r="L32" s="10">
        <v>10113.16029</v>
      </c>
      <c r="M32" s="41">
        <v>7.7951124936524382E-4</v>
      </c>
      <c r="N32" s="41">
        <v>4.3232969347011756E-2</v>
      </c>
      <c r="O32" s="41">
        <v>2.1218932144618746E-3</v>
      </c>
    </row>
    <row r="33" spans="2:15" ht="15" x14ac:dyDescent="0.25">
      <c r="B33" s="11" t="s">
        <v>1894</v>
      </c>
      <c r="C33" s="3" t="s">
        <v>1895</v>
      </c>
      <c r="D33" s="3" t="s">
        <v>219</v>
      </c>
      <c r="E33" s="3"/>
      <c r="F33" s="3" t="s">
        <v>1879</v>
      </c>
      <c r="G33" s="3" t="s">
        <v>665</v>
      </c>
      <c r="H33" s="3" t="s">
        <v>137</v>
      </c>
      <c r="I33" s="3" t="s">
        <v>49</v>
      </c>
      <c r="J33" s="10">
        <v>16696.996565000001</v>
      </c>
      <c r="K33" s="10">
        <v>4263</v>
      </c>
      <c r="L33" s="10">
        <v>2736.8439449749999</v>
      </c>
      <c r="M33" s="41">
        <v>2.7154404095155728E-4</v>
      </c>
      <c r="N33" s="41">
        <v>1.1699793831771542E-2</v>
      </c>
      <c r="O33" s="41">
        <v>5.7423104443680485E-4</v>
      </c>
    </row>
    <row r="34" spans="2:15" ht="15" x14ac:dyDescent="0.25">
      <c r="B34" s="11" t="s">
        <v>1896</v>
      </c>
      <c r="C34" s="3" t="s">
        <v>1897</v>
      </c>
      <c r="D34" s="3" t="s">
        <v>219</v>
      </c>
      <c r="E34" s="3"/>
      <c r="F34" s="3" t="s">
        <v>1879</v>
      </c>
      <c r="G34" s="3" t="s">
        <v>1898</v>
      </c>
      <c r="H34" s="3" t="s">
        <v>224</v>
      </c>
      <c r="I34" s="3" t="s">
        <v>49</v>
      </c>
      <c r="J34" s="10">
        <v>7523.2091150000006</v>
      </c>
      <c r="K34" s="10">
        <v>21329.9</v>
      </c>
      <c r="L34" s="10">
        <v>6170.0445123499994</v>
      </c>
      <c r="M34" s="41">
        <v>2.6692528623685902E-3</v>
      </c>
      <c r="N34" s="41">
        <v>2.6376457766212821E-2</v>
      </c>
      <c r="O34" s="41">
        <v>1.2945681872192681E-3</v>
      </c>
    </row>
    <row r="35" spans="2:15" ht="15" x14ac:dyDescent="0.25">
      <c r="B35" s="11" t="s">
        <v>1899</v>
      </c>
      <c r="C35" s="3" t="s">
        <v>1900</v>
      </c>
      <c r="D35" s="3" t="s">
        <v>219</v>
      </c>
      <c r="E35" s="3"/>
      <c r="F35" s="3" t="s">
        <v>1879</v>
      </c>
      <c r="G35" s="3" t="s">
        <v>1898</v>
      </c>
      <c r="H35" s="3" t="s">
        <v>137</v>
      </c>
      <c r="I35" s="3" t="s">
        <v>49</v>
      </c>
      <c r="J35" s="10">
        <v>6425.8959060000007</v>
      </c>
      <c r="K35" s="10">
        <v>119200</v>
      </c>
      <c r="L35" s="10">
        <v>29451.423152347001</v>
      </c>
      <c r="M35" s="41">
        <v>1.4824035208027668E-3</v>
      </c>
      <c r="N35" s="41">
        <v>0.12590253074801114</v>
      </c>
      <c r="O35" s="41">
        <v>6.1793517704850347E-3</v>
      </c>
    </row>
    <row r="36" spans="2:15" ht="15" x14ac:dyDescent="0.25">
      <c r="B36" s="11" t="s">
        <v>1901</v>
      </c>
      <c r="C36" s="3" t="s">
        <v>1902</v>
      </c>
      <c r="D36" s="3" t="s">
        <v>219</v>
      </c>
      <c r="E36" s="3"/>
      <c r="F36" s="3" t="s">
        <v>1879</v>
      </c>
      <c r="G36" s="3" t="s">
        <v>1898</v>
      </c>
      <c r="H36" s="3" t="s">
        <v>137</v>
      </c>
      <c r="I36" s="3" t="s">
        <v>49</v>
      </c>
      <c r="J36" s="10">
        <v>512.47566899999993</v>
      </c>
      <c r="K36" s="10">
        <v>1094060</v>
      </c>
      <c r="L36" s="10">
        <v>21558.112554118001</v>
      </c>
      <c r="M36" s="41">
        <v>1.2179333093173207E-3</v>
      </c>
      <c r="N36" s="41">
        <v>9.215924523150347E-2</v>
      </c>
      <c r="O36" s="41">
        <v>4.5232164262659314E-3</v>
      </c>
    </row>
    <row r="37" spans="2:15" ht="15" x14ac:dyDescent="0.25">
      <c r="B37" s="11" t="s">
        <v>1903</v>
      </c>
      <c r="C37" s="3" t="s">
        <v>1904</v>
      </c>
      <c r="D37" s="3" t="s">
        <v>219</v>
      </c>
      <c r="E37" s="3"/>
      <c r="F37" s="3" t="s">
        <v>1879</v>
      </c>
      <c r="G37" s="3" t="s">
        <v>674</v>
      </c>
      <c r="H37" s="3" t="s">
        <v>137</v>
      </c>
      <c r="I37" s="3" t="s">
        <v>49</v>
      </c>
      <c r="J37" s="10">
        <v>14226</v>
      </c>
      <c r="K37" s="10">
        <v>27224.799999999999</v>
      </c>
      <c r="L37" s="10">
        <v>14891.68518</v>
      </c>
      <c r="M37" s="41">
        <v>1.1551463362009045E-3</v>
      </c>
      <c r="N37" s="41">
        <v>6.3660789550512423E-2</v>
      </c>
      <c r="O37" s="41">
        <v>3.1244996449417946E-3</v>
      </c>
    </row>
    <row r="38" spans="2:15" ht="15" x14ac:dyDescent="0.25">
      <c r="B38" s="11" t="s">
        <v>1905</v>
      </c>
      <c r="C38" s="3" t="s">
        <v>1906</v>
      </c>
      <c r="D38" s="3" t="s">
        <v>219</v>
      </c>
      <c r="E38" s="3"/>
      <c r="F38" s="3" t="s">
        <v>1784</v>
      </c>
      <c r="G38" s="3" t="s">
        <v>89</v>
      </c>
      <c r="H38" s="3" t="s">
        <v>703</v>
      </c>
      <c r="I38" s="3" t="s">
        <v>49</v>
      </c>
      <c r="J38" s="10">
        <v>173779.20123999999</v>
      </c>
      <c r="K38" s="10">
        <v>2563.9</v>
      </c>
      <c r="L38" s="10">
        <v>17131.493395937003</v>
      </c>
      <c r="M38" s="41">
        <v>6.293143655359006E-3</v>
      </c>
      <c r="N38" s="41">
        <v>7.323579451098354E-2</v>
      </c>
      <c r="O38" s="41">
        <v>3.594445113895959E-3</v>
      </c>
    </row>
    <row r="39" spans="2:15" ht="15" x14ac:dyDescent="0.25">
      <c r="B39" s="11" t="s">
        <v>1907</v>
      </c>
      <c r="C39" s="3" t="s">
        <v>1908</v>
      </c>
      <c r="D39" s="3" t="s">
        <v>219</v>
      </c>
      <c r="E39" s="3"/>
      <c r="F39" s="3" t="s">
        <v>1784</v>
      </c>
      <c r="G39" s="3" t="s">
        <v>89</v>
      </c>
      <c r="H39" s="3" t="s">
        <v>703</v>
      </c>
      <c r="I39" s="3" t="s">
        <v>49</v>
      </c>
      <c r="J39" s="10">
        <v>18216.710005000001</v>
      </c>
      <c r="K39" s="10">
        <v>27185</v>
      </c>
      <c r="L39" s="10">
        <v>19041.257505765996</v>
      </c>
      <c r="M39" s="41">
        <v>9.334276462796564E-3</v>
      </c>
      <c r="N39" s="41">
        <v>8.1399886728715024E-2</v>
      </c>
      <c r="O39" s="41">
        <v>3.9951423627941039E-3</v>
      </c>
    </row>
    <row r="40" spans="2:15" ht="15" x14ac:dyDescent="0.25">
      <c r="B40" s="11" t="s">
        <v>1909</v>
      </c>
      <c r="C40" s="3" t="s">
        <v>1910</v>
      </c>
      <c r="D40" s="3" t="s">
        <v>219</v>
      </c>
      <c r="E40" s="3"/>
      <c r="F40" s="3" t="s">
        <v>1784</v>
      </c>
      <c r="G40" s="3" t="s">
        <v>89</v>
      </c>
      <c r="H40" s="3" t="s">
        <v>703</v>
      </c>
      <c r="I40" s="3" t="s">
        <v>49</v>
      </c>
      <c r="J40" s="10">
        <v>49196.504372999982</v>
      </c>
      <c r="K40" s="10">
        <v>9967</v>
      </c>
      <c r="L40" s="10">
        <v>18853.632946252004</v>
      </c>
      <c r="M40" s="41">
        <v>7.7759220815264238E-3</v>
      </c>
      <c r="N40" s="41">
        <v>8.0597806409842224E-2</v>
      </c>
      <c r="O40" s="41">
        <v>3.9557759067820495E-3</v>
      </c>
    </row>
    <row r="41" spans="2:15" ht="15" x14ac:dyDescent="0.25">
      <c r="B41" s="11" t="s">
        <v>1911</v>
      </c>
      <c r="C41" s="3" t="s">
        <v>1912</v>
      </c>
      <c r="D41" s="3" t="s">
        <v>219</v>
      </c>
      <c r="E41" s="3"/>
      <c r="F41" s="3" t="s">
        <v>1658</v>
      </c>
      <c r="G41" s="3" t="s">
        <v>89</v>
      </c>
      <c r="H41" s="3" t="s">
        <v>703</v>
      </c>
      <c r="I41" s="3" t="s">
        <v>47</v>
      </c>
      <c r="J41" s="10">
        <v>7822.9902320000028</v>
      </c>
      <c r="K41" s="10">
        <v>11288</v>
      </c>
      <c r="L41" s="10">
        <v>3570.9145382020001</v>
      </c>
      <c r="M41" s="41">
        <v>3.6776340193352412E-3</v>
      </c>
      <c r="N41" s="41">
        <v>1.5265380389900426E-2</v>
      </c>
      <c r="O41" s="41">
        <v>7.4923160621970936E-4</v>
      </c>
    </row>
    <row r="42" spans="2:15" ht="15" x14ac:dyDescent="0.25">
      <c r="B42" s="11" t="s">
        <v>1913</v>
      </c>
      <c r="C42" s="3" t="s">
        <v>1914</v>
      </c>
      <c r="D42" s="3" t="s">
        <v>219</v>
      </c>
      <c r="E42" s="3"/>
      <c r="F42" s="3" t="s">
        <v>1658</v>
      </c>
      <c r="G42" s="3" t="s">
        <v>89</v>
      </c>
      <c r="H42" s="3" t="s">
        <v>703</v>
      </c>
      <c r="I42" s="3" t="s">
        <v>47</v>
      </c>
      <c r="J42" s="10">
        <v>21084.209887000001</v>
      </c>
      <c r="K42" s="10">
        <v>11764</v>
      </c>
      <c r="L42" s="10">
        <v>10030.024978642999</v>
      </c>
      <c r="M42" s="41">
        <v>3.1608406834740524E-3</v>
      </c>
      <c r="N42" s="41">
        <v>4.2877572392500368E-2</v>
      </c>
      <c r="O42" s="41">
        <v>2.1044501750961259E-3</v>
      </c>
    </row>
    <row r="43" spans="2:15" ht="15" x14ac:dyDescent="0.25">
      <c r="B43" s="11" t="s">
        <v>1915</v>
      </c>
      <c r="C43" s="3" t="s">
        <v>1916</v>
      </c>
      <c r="D43" s="3" t="s">
        <v>219</v>
      </c>
      <c r="E43" s="3"/>
      <c r="F43" s="3" t="s">
        <v>1784</v>
      </c>
      <c r="G43" s="3" t="s">
        <v>89</v>
      </c>
      <c r="H43" s="3" t="s">
        <v>703</v>
      </c>
      <c r="I43" s="3" t="s">
        <v>47</v>
      </c>
      <c r="J43" s="10">
        <v>1532.9036939999999</v>
      </c>
      <c r="K43" s="10">
        <v>13738.999999999998</v>
      </c>
      <c r="L43" s="10">
        <v>851.6470800510001</v>
      </c>
      <c r="M43" s="41">
        <v>1.414388085324608E-3</v>
      </c>
      <c r="N43" s="41">
        <v>3.6407246647444319E-3</v>
      </c>
      <c r="O43" s="41">
        <v>1.7868837321439172E-4</v>
      </c>
    </row>
    <row r="44" spans="2:15" ht="15" x14ac:dyDescent="0.25">
      <c r="B44" s="11" t="s">
        <v>1917</v>
      </c>
      <c r="C44" s="3" t="s">
        <v>1918</v>
      </c>
      <c r="D44" s="3" t="s">
        <v>1878</v>
      </c>
      <c r="E44" s="3"/>
      <c r="F44" s="3" t="s">
        <v>1784</v>
      </c>
      <c r="G44" s="3" t="s">
        <v>89</v>
      </c>
      <c r="H44" s="3" t="s">
        <v>703</v>
      </c>
      <c r="I44" s="3" t="s">
        <v>49</v>
      </c>
      <c r="J44" s="10">
        <v>170056.32221399999</v>
      </c>
      <c r="K44" s="10">
        <v>1370</v>
      </c>
      <c r="L44" s="10">
        <v>8957.9718572749971</v>
      </c>
      <c r="M44" s="41">
        <v>8.5378524689843464E-3</v>
      </c>
      <c r="N44" s="41">
        <v>3.8294629137828481E-2</v>
      </c>
      <c r="O44" s="41">
        <v>1.8795172976826466E-3</v>
      </c>
    </row>
    <row r="45" spans="2:15" ht="15" x14ac:dyDescent="0.25">
      <c r="B45" s="11" t="s">
        <v>1919</v>
      </c>
      <c r="C45" s="3" t="s">
        <v>1920</v>
      </c>
      <c r="D45" s="3" t="s">
        <v>219</v>
      </c>
      <c r="E45" s="3"/>
      <c r="F45" s="3" t="s">
        <v>1784</v>
      </c>
      <c r="G45" s="3" t="s">
        <v>89</v>
      </c>
      <c r="H45" s="3" t="s">
        <v>703</v>
      </c>
      <c r="I45" s="3" t="s">
        <v>49</v>
      </c>
      <c r="J45" s="10">
        <v>28835.802194</v>
      </c>
      <c r="K45" s="10">
        <v>10344</v>
      </c>
      <c r="L45" s="10">
        <v>11468.771332224002</v>
      </c>
      <c r="M45" s="41">
        <v>3.8061183328406266E-2</v>
      </c>
      <c r="N45" s="41">
        <v>4.9028100537891049E-2</v>
      </c>
      <c r="O45" s="41">
        <v>2.4063208107285897E-3</v>
      </c>
    </row>
    <row r="46" spans="2:15" x14ac:dyDescent="0.2">
      <c r="B46" s="44"/>
      <c r="C46" s="45"/>
      <c r="D46" s="45"/>
      <c r="E46" s="45"/>
      <c r="F46" s="45"/>
      <c r="G46" s="45"/>
      <c r="H46" s="45"/>
      <c r="I46" s="45"/>
      <c r="J46" s="14"/>
      <c r="K46" s="14"/>
      <c r="L46" s="14"/>
      <c r="M46" s="14"/>
      <c r="N46" s="14"/>
      <c r="O46" s="14"/>
    </row>
    <row r="47" spans="2:15" x14ac:dyDescent="0.2">
      <c r="B47" s="33"/>
      <c r="C47" s="48"/>
      <c r="D47" s="48"/>
      <c r="E47" s="48"/>
      <c r="F47" s="48"/>
      <c r="G47" s="48"/>
      <c r="H47" s="48"/>
      <c r="I47" s="48"/>
      <c r="J47" s="49"/>
      <c r="K47" s="49"/>
      <c r="L47" s="49"/>
      <c r="M47" s="49"/>
      <c r="N47" s="49"/>
      <c r="O47" s="49"/>
    </row>
    <row r="49" spans="2:2" x14ac:dyDescent="0.2">
      <c r="B49" s="35" t="s">
        <v>59</v>
      </c>
    </row>
    <row r="51" spans="2:2" x14ac:dyDescent="0.2">
      <c r="B51" s="36" t="s">
        <v>60</v>
      </c>
    </row>
  </sheetData>
  <hyperlinks>
    <hyperlink ref="B51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showGridLines="0" rightToLeft="1" zoomScale="80" zoomScaleNormal="80" workbookViewId="0">
      <pane ySplit="10" topLeftCell="A11" activePane="bottomLeft" state="frozen"/>
      <selection pane="bottomLeft" activeCell="L11" sqref="L11:L24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5" width="18.75" bestFit="1" customWidth="1"/>
    <col min="6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37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38</v>
      </c>
      <c r="C4" s="22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1942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1943</v>
      </c>
      <c r="C8" s="27" t="s">
        <v>61</v>
      </c>
      <c r="D8" s="27" t="s">
        <v>126</v>
      </c>
      <c r="E8" s="27" t="s">
        <v>244</v>
      </c>
      <c r="F8" s="27" t="s">
        <v>64</v>
      </c>
      <c r="G8" s="27" t="s">
        <v>128</v>
      </c>
      <c r="H8" s="27" t="s">
        <v>129</v>
      </c>
      <c r="I8" s="27" t="s">
        <v>65</v>
      </c>
      <c r="J8" s="27" t="s">
        <v>130</v>
      </c>
      <c r="K8" s="27" t="s">
        <v>116</v>
      </c>
      <c r="L8" s="27" t="s">
        <v>117</v>
      </c>
    </row>
    <row r="9" spans="2:12" ht="15" x14ac:dyDescent="0.2">
      <c r="B9" s="50"/>
      <c r="C9" s="52"/>
      <c r="D9" s="52"/>
      <c r="E9" s="52"/>
      <c r="F9" s="52"/>
      <c r="G9" s="52" t="s">
        <v>236</v>
      </c>
      <c r="H9" s="52" t="s">
        <v>237</v>
      </c>
      <c r="I9" s="52" t="s">
        <v>41</v>
      </c>
      <c r="J9" s="52" t="s">
        <v>42</v>
      </c>
      <c r="K9" s="52" t="s">
        <v>42</v>
      </c>
      <c r="L9" s="52" t="s">
        <v>42</v>
      </c>
    </row>
    <row r="10" spans="2:12" x14ac:dyDescent="0.2">
      <c r="B10" s="51"/>
      <c r="C10" s="52" t="s">
        <v>43</v>
      </c>
      <c r="D10" s="52" t="s">
        <v>44</v>
      </c>
      <c r="E10" s="52" t="s">
        <v>118</v>
      </c>
      <c r="F10" s="52" t="s">
        <v>118</v>
      </c>
      <c r="G10" s="52" t="s">
        <v>119</v>
      </c>
      <c r="H10" s="52" t="s">
        <v>120</v>
      </c>
      <c r="I10" s="52" t="s">
        <v>121</v>
      </c>
      <c r="J10" s="52" t="s">
        <v>122</v>
      </c>
      <c r="K10" s="52" t="s">
        <v>123</v>
      </c>
      <c r="L10" s="52" t="s">
        <v>124</v>
      </c>
    </row>
    <row r="11" spans="2:12" ht="15" x14ac:dyDescent="0.25">
      <c r="B11" s="16" t="s">
        <v>1941</v>
      </c>
      <c r="C11" s="46"/>
      <c r="D11" s="46"/>
      <c r="E11" s="46"/>
      <c r="F11" s="46"/>
      <c r="G11" s="17"/>
      <c r="H11" s="17"/>
      <c r="I11" s="17">
        <v>310.13310354499998</v>
      </c>
      <c r="J11" s="47"/>
      <c r="K11" s="47">
        <v>1</v>
      </c>
      <c r="L11" s="47">
        <v>6.5070592092052889E-5</v>
      </c>
    </row>
    <row r="12" spans="2:12" ht="15" x14ac:dyDescent="0.25">
      <c r="B12" s="6" t="s">
        <v>66</v>
      </c>
      <c r="C12" s="38"/>
      <c r="D12" s="38"/>
      <c r="E12" s="38"/>
      <c r="F12" s="38"/>
      <c r="G12" s="40"/>
      <c r="H12" s="40"/>
      <c r="I12" s="40">
        <v>297.61678945699998</v>
      </c>
      <c r="J12" s="39"/>
      <c r="K12" s="39">
        <v>0.95964212157640927</v>
      </c>
      <c r="L12" s="39">
        <v>6.2444481047450762E-5</v>
      </c>
    </row>
    <row r="13" spans="2:12" ht="15" x14ac:dyDescent="0.25">
      <c r="B13" s="9" t="s">
        <v>1923</v>
      </c>
      <c r="C13" s="37"/>
      <c r="D13" s="37"/>
      <c r="E13" s="37"/>
      <c r="F13" s="37"/>
      <c r="G13" s="10"/>
      <c r="H13" s="10"/>
      <c r="I13" s="10">
        <v>297.61678945699998</v>
      </c>
      <c r="J13" s="41"/>
      <c r="K13" s="41">
        <v>0.95964212157640927</v>
      </c>
      <c r="L13" s="41">
        <v>6.2444481047450762E-5</v>
      </c>
    </row>
    <row r="14" spans="2:12" ht="15" x14ac:dyDescent="0.25">
      <c r="B14" s="11" t="s">
        <v>1924</v>
      </c>
      <c r="C14" s="3" t="s">
        <v>1925</v>
      </c>
      <c r="D14" s="3" t="s">
        <v>135</v>
      </c>
      <c r="E14" s="3" t="s">
        <v>578</v>
      </c>
      <c r="F14" s="3" t="s">
        <v>74</v>
      </c>
      <c r="G14" s="10">
        <v>37899.988599000004</v>
      </c>
      <c r="H14" s="10">
        <v>119.9</v>
      </c>
      <c r="I14" s="10">
        <v>45.442086284999995</v>
      </c>
      <c r="J14" s="41">
        <v>6.072159157748014E-3</v>
      </c>
      <c r="K14" s="41">
        <v>0.1465244624503827</v>
      </c>
      <c r="L14" s="41">
        <v>9.5344335276161723E-6</v>
      </c>
    </row>
    <row r="15" spans="2:12" ht="15" x14ac:dyDescent="0.25">
      <c r="B15" s="11" t="s">
        <v>1926</v>
      </c>
      <c r="C15" s="3" t="s">
        <v>1927</v>
      </c>
      <c r="D15" s="3" t="s">
        <v>135</v>
      </c>
      <c r="E15" s="3" t="s">
        <v>882</v>
      </c>
      <c r="F15" s="3" t="s">
        <v>74</v>
      </c>
      <c r="G15" s="10">
        <v>105001.92892200001</v>
      </c>
      <c r="H15" s="10">
        <v>4.5</v>
      </c>
      <c r="I15" s="10">
        <v>4.7250868010000007</v>
      </c>
      <c r="J15" s="41">
        <v>3.3276688656977515E-3</v>
      </c>
      <c r="K15" s="41">
        <v>1.5235673802601326E-2</v>
      </c>
      <c r="L15" s="41">
        <v>9.9139431525664735E-7</v>
      </c>
    </row>
    <row r="16" spans="2:12" ht="15" x14ac:dyDescent="0.25">
      <c r="B16" s="11" t="s">
        <v>1928</v>
      </c>
      <c r="C16" s="3" t="s">
        <v>1929</v>
      </c>
      <c r="D16" s="3" t="s">
        <v>135</v>
      </c>
      <c r="E16" s="3" t="s">
        <v>524</v>
      </c>
      <c r="F16" s="3" t="s">
        <v>74</v>
      </c>
      <c r="G16" s="10">
        <v>1361.111324</v>
      </c>
      <c r="H16" s="10">
        <v>684.8</v>
      </c>
      <c r="I16" s="10">
        <v>9.3208903400000018</v>
      </c>
      <c r="J16" s="41">
        <v>8.7261913322220794E-4</v>
      </c>
      <c r="K16" s="41">
        <v>3.0054483811811306E-2</v>
      </c>
      <c r="L16" s="41">
        <v>1.9556630566555806E-6</v>
      </c>
    </row>
    <row r="17" spans="2:12" ht="15" x14ac:dyDescent="0.25">
      <c r="B17" s="11" t="s">
        <v>1930</v>
      </c>
      <c r="C17" s="3" t="s">
        <v>1931</v>
      </c>
      <c r="D17" s="3" t="s">
        <v>135</v>
      </c>
      <c r="E17" s="3" t="s">
        <v>1285</v>
      </c>
      <c r="F17" s="3" t="s">
        <v>74</v>
      </c>
      <c r="G17" s="10">
        <v>1879.6277970000001</v>
      </c>
      <c r="H17" s="10">
        <v>4550</v>
      </c>
      <c r="I17" s="10">
        <v>85.523064777000002</v>
      </c>
      <c r="J17" s="41">
        <v>8.2296194360806309E-4</v>
      </c>
      <c r="K17" s="41">
        <v>0.27576245102319658</v>
      </c>
      <c r="L17" s="41">
        <v>1.7944025964835137E-5</v>
      </c>
    </row>
    <row r="18" spans="2:12" ht="15" x14ac:dyDescent="0.25">
      <c r="B18" s="11" t="s">
        <v>1932</v>
      </c>
      <c r="C18" s="3" t="s">
        <v>1933</v>
      </c>
      <c r="D18" s="3" t="s">
        <v>135</v>
      </c>
      <c r="E18" s="3" t="s">
        <v>568</v>
      </c>
      <c r="F18" s="3" t="s">
        <v>74</v>
      </c>
      <c r="G18" s="10">
        <v>1513.9128040000001</v>
      </c>
      <c r="H18" s="10">
        <v>221</v>
      </c>
      <c r="I18" s="10">
        <v>3.345747297</v>
      </c>
      <c r="J18" s="41">
        <v>7.9528099305533669E-3</v>
      </c>
      <c r="K18" s="41">
        <v>1.0788101169324337E-2</v>
      </c>
      <c r="L18" s="41">
        <v>7.0198813063690275E-7</v>
      </c>
    </row>
    <row r="19" spans="2:12" ht="15" x14ac:dyDescent="0.25">
      <c r="B19" s="11" t="s">
        <v>1934</v>
      </c>
      <c r="C19" s="3" t="s">
        <v>1935</v>
      </c>
      <c r="D19" s="3" t="s">
        <v>135</v>
      </c>
      <c r="E19" s="3" t="s">
        <v>721</v>
      </c>
      <c r="F19" s="3" t="s">
        <v>74</v>
      </c>
      <c r="G19" s="10">
        <v>1670819.932359</v>
      </c>
      <c r="H19" s="10">
        <v>6</v>
      </c>
      <c r="I19" s="10">
        <v>100.24919594100001</v>
      </c>
      <c r="J19" s="41">
        <v>1.8036000675305665E-3</v>
      </c>
      <c r="K19" s="41">
        <v>0.32324571222837539</v>
      </c>
      <c r="L19" s="41">
        <v>2.1033789885917728E-5</v>
      </c>
    </row>
    <row r="20" spans="2:12" ht="15" x14ac:dyDescent="0.25">
      <c r="B20" s="11" t="s">
        <v>1936</v>
      </c>
      <c r="C20" s="3" t="s">
        <v>1937</v>
      </c>
      <c r="D20" s="3" t="s">
        <v>135</v>
      </c>
      <c r="E20" s="3" t="s">
        <v>721</v>
      </c>
      <c r="F20" s="3" t="s">
        <v>74</v>
      </c>
      <c r="G20" s="10">
        <v>1113879.9549060001</v>
      </c>
      <c r="H20" s="10">
        <v>4.4000000000000004</v>
      </c>
      <c r="I20" s="10">
        <v>49.010718016000006</v>
      </c>
      <c r="J20" s="41">
        <v>1.8036000675305665E-3</v>
      </c>
      <c r="K20" s="41">
        <v>0.15803123709071773</v>
      </c>
      <c r="L20" s="41">
        <v>1.0283186166532593E-5</v>
      </c>
    </row>
    <row r="21" spans="2:12" x14ac:dyDescent="0.2">
      <c r="B21" s="44"/>
      <c r="C21" s="45"/>
      <c r="D21" s="45"/>
      <c r="E21" s="45"/>
      <c r="F21" s="45"/>
      <c r="G21" s="14"/>
      <c r="H21" s="14"/>
      <c r="I21" s="14"/>
      <c r="J21" s="14"/>
      <c r="K21" s="14"/>
      <c r="L21" s="14"/>
    </row>
    <row r="22" spans="2:12" ht="15" x14ac:dyDescent="0.25">
      <c r="B22" s="15" t="s">
        <v>109</v>
      </c>
      <c r="C22" s="37"/>
      <c r="D22" s="37"/>
      <c r="E22" s="37"/>
      <c r="F22" s="37"/>
      <c r="G22" s="10"/>
      <c r="H22" s="10"/>
      <c r="I22" s="10">
        <v>12.516314088</v>
      </c>
      <c r="J22" s="41"/>
      <c r="K22" s="41">
        <v>4.035787842359078E-2</v>
      </c>
      <c r="L22" s="41">
        <v>2.6261110446021383E-6</v>
      </c>
    </row>
    <row r="23" spans="2:12" ht="15" x14ac:dyDescent="0.25">
      <c r="B23" s="9" t="s">
        <v>1938</v>
      </c>
      <c r="C23" s="37"/>
      <c r="D23" s="37"/>
      <c r="E23" s="37"/>
      <c r="F23" s="37"/>
      <c r="G23" s="10"/>
      <c r="H23" s="10"/>
      <c r="I23" s="10">
        <v>12.516314088</v>
      </c>
      <c r="J23" s="41"/>
      <c r="K23" s="41">
        <v>4.035787842359078E-2</v>
      </c>
      <c r="L23" s="41">
        <v>2.6261110446021383E-6</v>
      </c>
    </row>
    <row r="24" spans="2:12" ht="15" x14ac:dyDescent="0.25">
      <c r="B24" s="11" t="s">
        <v>1939</v>
      </c>
      <c r="C24" s="3" t="s">
        <v>1940</v>
      </c>
      <c r="D24" s="3" t="s">
        <v>963</v>
      </c>
      <c r="E24" s="3" t="s">
        <v>983</v>
      </c>
      <c r="F24" s="3" t="s">
        <v>49</v>
      </c>
      <c r="G24" s="10">
        <v>138.75610699999999</v>
      </c>
      <c r="H24" s="10">
        <v>2346</v>
      </c>
      <c r="I24" s="10">
        <v>12.516314088</v>
      </c>
      <c r="J24" s="41">
        <v>1.3509041113217497E-7</v>
      </c>
      <c r="K24" s="41">
        <v>4.035787842359078E-2</v>
      </c>
      <c r="L24" s="41">
        <v>2.6261110446021383E-6</v>
      </c>
    </row>
    <row r="25" spans="2:12" x14ac:dyDescent="0.2">
      <c r="B25" s="44"/>
      <c r="C25" s="45"/>
      <c r="D25" s="45"/>
      <c r="E25" s="45"/>
      <c r="F25" s="45"/>
      <c r="G25" s="14"/>
      <c r="H25" s="14"/>
      <c r="I25" s="14"/>
      <c r="J25" s="14"/>
      <c r="K25" s="14"/>
      <c r="L25" s="14"/>
    </row>
    <row r="26" spans="2:12" x14ac:dyDescent="0.2">
      <c r="B26" s="33"/>
      <c r="C26" s="48"/>
      <c r="D26" s="48"/>
      <c r="E26" s="48"/>
      <c r="F26" s="48"/>
      <c r="G26" s="49"/>
      <c r="H26" s="49"/>
      <c r="I26" s="49"/>
      <c r="J26" s="49"/>
      <c r="K26" s="49"/>
      <c r="L26" s="49"/>
    </row>
    <row r="28" spans="2:12" x14ac:dyDescent="0.2">
      <c r="B28" s="35" t="s">
        <v>59</v>
      </c>
    </row>
    <row r="30" spans="2:12" x14ac:dyDescent="0.2">
      <c r="B30" s="36" t="s">
        <v>60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5CC1D25AAD549A4291EA09F3126A5B90" ma:contentTypeVersion="64" ma:contentTypeDescription="מאפיינים המנוהלים עבור קבצים באתר" ma:contentTypeScope="" ma:versionID="b60a2351678c224f1f50fce3bbfe9c3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7346ada31402529d2af01a8359cd556b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2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2017-04-16T21:00:00+00:00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>2017-04-01T21:00:00+00:00</HarelPublishDate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CUSTOMERS-1799-12251</_dlc_DocId>
    <_dlc_DocIdUrl xmlns="21e3d994-461f-4904-b5d3-a3b49fb448a4">
      <Url>https://www-b-edit.harel-ext.com/about/harel-group/harel-pensia-and-gemel/hakeva-saving-fund/_layouts/15/DocIdRedir.aspx?ID=CUSTOMERS-1799-12251</Url>
      <Description>CUSTOMERS-1799-12251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85565D95-6428-46F5-8B6D-009359FAD286}"/>
</file>

<file path=customXml/itemProps2.xml><?xml version="1.0" encoding="utf-8"?>
<ds:datastoreItem xmlns:ds="http://schemas.openxmlformats.org/officeDocument/2006/customXml" ds:itemID="{D4D61065-EF9A-42B0-9C27-C3F67304ED0E}"/>
</file>

<file path=customXml/itemProps3.xml><?xml version="1.0" encoding="utf-8"?>
<ds:datastoreItem xmlns:ds="http://schemas.openxmlformats.org/officeDocument/2006/customXml" ds:itemID="{3EC9D5D3-D541-444B-A8C5-592F70262A2C}"/>
</file>

<file path=customXml/itemProps4.xml><?xml version="1.0" encoding="utf-8"?>
<ds:datastoreItem xmlns:ds="http://schemas.openxmlformats.org/officeDocument/2006/customXml" ds:itemID="{EDD6C3E9-BA26-49C8-888D-F6508194B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60</vt:i4>
      </vt:variant>
    </vt:vector>
  </HeadingPairs>
  <TitlesOfParts>
    <vt:vector size="9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  <vt:lpstr>'אג"ח קונצרני'!WPrint_TitlesW</vt:lpstr>
      <vt:lpstr>אופציות!WPrint_TitlesW</vt:lpstr>
      <vt:lpstr>הלוואות!WPrint_TitlesW</vt:lpstr>
      <vt:lpstr>'השקעה בחברות מוחזקות'!WPrint_TitlesW</vt:lpstr>
      <vt:lpstr>'השקעות אחרות '!WPrint_TitlesW</vt:lpstr>
      <vt:lpstr>'זכויות מקרקעין'!WPrint_TitlesW</vt:lpstr>
      <vt:lpstr>'חוזים עתידיים'!WPrint_TitlesW</vt:lpstr>
      <vt:lpstr>'יתרת התחייבות להשקעה'!WPrint_TitlesW</vt:lpstr>
      <vt:lpstr>'כתבי אופציה'!WPrint_TitlesW</vt:lpstr>
      <vt:lpstr>'לא סחיר- תעודות התחייבות ממשלתי'!WPrint_TitlesW</vt:lpstr>
      <vt:lpstr>'לא סחיר - אג"ח קונצרני'!WPrint_TitlesW</vt:lpstr>
      <vt:lpstr>'לא סחיר - אופציות'!WPrint_TitlesW</vt:lpstr>
      <vt:lpstr>'לא סחיר - חוזים עתידיים'!WPrint_TitlesW</vt:lpstr>
      <vt:lpstr>'לא סחיר - כתבי אופציה'!WPrint_TitlesW</vt:lpstr>
      <vt:lpstr>'לא סחיר - מוצרים מובנים'!WPrint_TitlesW</vt:lpstr>
      <vt:lpstr>'לא סחיר - מניות'!WPrint_TitlesW</vt:lpstr>
      <vt:lpstr>'לא סחיר - קרנות השקעה'!WPrint_TitlesW</vt:lpstr>
      <vt:lpstr>'לא סחיר - תעודות חוב מסחריות'!WPrint_TitlesW</vt:lpstr>
      <vt:lpstr>'מוצרים מובנים'!WPrint_TitlesW</vt:lpstr>
      <vt:lpstr>מזומנים!WPrint_TitlesW</vt:lpstr>
      <vt:lpstr>מניות!WPrint_TitlesW</vt:lpstr>
      <vt:lpstr>'סכום נכסי הקרן'!WPrint_TitlesW</vt:lpstr>
      <vt:lpstr>'עלות מתואמת אג"ח קונצרני ל.סחיר'!WPrint_TitlesW</vt:lpstr>
      <vt:lpstr>'עלות מתואמת אג"ח קונצרני סחיר'!WPrint_TitlesW</vt:lpstr>
      <vt:lpstr>'עלות מתואמת מסגרות אשראי ללווים'!WPrint_TitlesW</vt:lpstr>
      <vt:lpstr>'פקדונות מעל 3 חודשים'!WPrint_TitlesW</vt:lpstr>
      <vt:lpstr>'קרנות נאמנות'!WPrint_TitlesW</vt:lpstr>
      <vt:lpstr>'תעודות התחייבות ממשלתיות'!WPrint_TitlesW</vt:lpstr>
      <vt:lpstr>'תעודות חוב מסחריות '!WPrint_TitlesW</vt:lpstr>
      <vt:lpstr>'תעודות סל'!WPrint_TitlesW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 קרן החיסכון לצבא קבע חברת ניהול נכון לתאריך 31.12.2016</dc:title>
  <dc:creator>אביב קורן</dc:creator>
  <cp:lastModifiedBy>kerenav</cp:lastModifiedBy>
  <dcterms:created xsi:type="dcterms:W3CDTF">2017-02-23T11:15:16Z</dcterms:created>
  <dcterms:modified xsi:type="dcterms:W3CDTF">2017-03-26T10:37:28Z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0x010100335C0ECE568C452B92B62BECFDC242E6005CC1D25AAD549A4291EA09F3126A5B90</vt:lpwstr>
  </property>
  <property fmtid="{D5CDD505-2E9C-101B-9397-08002B2CF9AE}" pid="3" name="_dlc_DocIdItemGuid">
    <vt:lpwstr>3cc907a8-ed86-4bb4-9346-4410337a537c</vt:lpwstr>
  </property>
  <property fmtid="{D5CDD505-2E9C-101B-9397-08002B2CF9AE}" pid="4" name="Order">
    <vt:r8>1225100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