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הראל\שוטף\2022\מרץ 2022\11635\נגיש\"/>
    </mc:Choice>
  </mc:AlternateContent>
  <xr:revisionPtr revIDLastSave="0" documentId="8_{AC1EA397-72DA-4B21-9901-AEB5AC3E72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כללי והון " sheetId="2" r:id="rId1"/>
    <sheet name="נוסטרו חיים" sheetId="1" r:id="rId2"/>
  </sheets>
  <definedNames>
    <definedName name="_xlnm.Print_Area" localSheetId="0">'כללי והון '!$A:$Y</definedName>
    <definedName name="_xlnm.Print_Area" localSheetId="1">'נוסטרו חיים'!$A:$Y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8" i="2" l="1"/>
  <c r="E58" i="2" s="1"/>
  <c r="D57" i="2"/>
  <c r="E57" i="2" s="1"/>
  <c r="B58" i="2"/>
  <c r="C58" i="2" s="1"/>
  <c r="B57" i="2"/>
  <c r="C57" i="2" s="1"/>
  <c r="D30" i="2"/>
  <c r="E30" i="2" s="1"/>
  <c r="D29" i="2"/>
  <c r="E29" i="2" s="1"/>
  <c r="B30" i="2"/>
  <c r="C30" i="2" s="1"/>
  <c r="B29" i="2"/>
  <c r="C29" i="2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SDM SSAS Yitrot Revach"/>
    <s v="[Neches].[Hie TatAfik].[All]"/>
    <s v="[Makor_Mezuman].[Makor Mezuman].&amp;[1]"/>
    <s v="[Sug Teina].[DIM Sug Teina].&amp;[3]"/>
    <s v="[From Time].[Hie Time].[Chodesh].&amp;[202101]"/>
    <s v="[Time].[Hie Time].[Chodesh].&amp;[202103]"/>
    <s v="[Medida].[Medida].&amp;[2]"/>
    <s v="[Neches].[Hie Machshir].[Hie Machshir 4].&amp;[41]"/>
    <s v="[Measures].[c_Revach_Bruto_Nikuy_KerenHon]"/>
    <s v="{[Cheshbon].[Hie2 Kupa].[Hie2 Kupa 5].&amp;[15]}"/>
    <s v="#,#.0"/>
    <s v="[Measures].[c_Revach_Bruto]"/>
    <s v="#,#"/>
    <s v="[Measures].[c_Shovi]"/>
    <s v="[Neches].[Sachir].[All]"/>
    <s v="[Neches].[Machshir NB].[All]"/>
    <s v="#,0.0"/>
    <s v="[Neches].[Hie Machshir].[Machshir].&amp;[1]"/>
    <s v="[Neches].[Sachir].&amp;[1]"/>
    <s v="[Neches].[Hie Machshir].[Hie Machshir 3].&amp;[20]"/>
    <s v="[Neches].[Hie Machshir].[Hie Machshir 3].&amp;[23]"/>
    <s v="[Neches].[Hie Machshir].[Hie Machshir 5].&amp;[8]"/>
    <s v="[Neches].[Machshir].&amp;[14]"/>
    <s v="[Neches].[Machshir].&amp;[17]"/>
    <s v="{[Cheshbon].[Hie2 Kupa].[Hie2 Kupa 5].&amp;[14]}"/>
  </metadataStrings>
  <mdxMetadata count="38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v">
      <t c="10" si="16">
        <n x="1"/>
        <n x="2"/>
        <n x="3"/>
        <n x="5"/>
        <n x="6"/>
        <n x="7"/>
        <n x="13"/>
        <n x="9" s="1"/>
        <n x="14"/>
        <n x="15"/>
      </t>
    </mdx>
    <mdx n="0" f="v">
      <t c="10" si="10">
        <n x="1"/>
        <n x="2"/>
        <n x="3"/>
        <n x="4"/>
        <n x="5"/>
        <n x="6"/>
        <n x="17"/>
        <n x="8"/>
        <n x="9" s="1"/>
        <n x="18"/>
      </t>
    </mdx>
    <mdx n="0" f="v">
      <t c="10" si="12">
        <n x="1"/>
        <n x="2"/>
        <n x="3"/>
        <n x="4"/>
        <n x="5"/>
        <n x="6"/>
        <n x="17"/>
        <n x="11"/>
        <n x="9" s="1"/>
        <n x="18"/>
      </t>
    </mdx>
    <mdx n="0" f="v">
      <t c="10" si="16">
        <n x="1"/>
        <n x="2"/>
        <n x="3"/>
        <n x="5"/>
        <n x="6"/>
        <n x="17"/>
        <n x="13"/>
        <n x="9" s="1"/>
        <n x="18"/>
        <n x="15"/>
      </t>
    </mdx>
    <mdx n="0" f="v">
      <t c="9" si="10">
        <n x="1"/>
        <n x="2"/>
        <n x="3"/>
        <n x="4"/>
        <n x="5"/>
        <n x="6"/>
        <n x="19"/>
        <n x="8"/>
        <n x="9" s="1"/>
      </t>
    </mdx>
    <mdx n="0" f="v">
      <t c="9" si="12">
        <n x="1"/>
        <n x="2"/>
        <n x="3"/>
        <n x="4"/>
        <n x="5"/>
        <n x="6"/>
        <n x="19"/>
        <n x="11"/>
        <n x="9" s="1"/>
      </t>
    </mdx>
    <mdx n="0" f="v">
      <t c="10" si="16">
        <n x="1"/>
        <n x="2"/>
        <n x="3"/>
        <n x="5"/>
        <n x="6"/>
        <n x="19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0"/>
        <n x="8"/>
        <n x="9" s="1"/>
      </t>
    </mdx>
    <mdx n="0" f="v">
      <t c="9" si="12">
        <n x="1"/>
        <n x="2"/>
        <n x="3"/>
        <n x="4"/>
        <n x="5"/>
        <n x="6"/>
        <n x="20"/>
        <n x="11"/>
        <n x="9" s="1"/>
      </t>
    </mdx>
    <mdx n="0" f="v">
      <t c="10" si="16">
        <n x="1"/>
        <n x="2"/>
        <n x="3"/>
        <n x="5"/>
        <n x="6"/>
        <n x="20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1"/>
        <n x="8"/>
        <n x="9" s="1"/>
      </t>
    </mdx>
    <mdx n="0" f="v">
      <t c="9" si="12">
        <n x="1"/>
        <n x="2"/>
        <n x="3"/>
        <n x="4"/>
        <n x="5"/>
        <n x="6"/>
        <n x="21"/>
        <n x="11"/>
        <n x="9" s="1"/>
      </t>
    </mdx>
    <mdx n="0" f="v">
      <t c="10" si="16">
        <n x="1"/>
        <n x="2"/>
        <n x="3"/>
        <n x="5"/>
        <n x="6"/>
        <n x="21"/>
        <n x="13"/>
        <n x="9" s="1"/>
        <n x="14"/>
        <n x="15"/>
      </t>
    </mdx>
    <mdx n="0" f="m">
      <t c="1">
        <n x="22"/>
      </t>
    </mdx>
    <mdx n="0" f="m">
      <t c="1">
        <n x="23"/>
      </t>
    </mdx>
    <mdx n="0" f="v">
      <t c="8" si="10">
        <n x="1"/>
        <n x="2"/>
        <n x="4"/>
        <n x="5"/>
        <n x="6"/>
        <n x="23"/>
        <n x="8"/>
        <n x="9" s="1"/>
      </t>
    </mdx>
    <mdx n="0" f="v">
      <t c="9" si="12">
        <n x="1"/>
        <n x="2"/>
        <n x="4"/>
        <n x="5"/>
        <n x="6"/>
        <n x="23"/>
        <n x="11"/>
        <n x="9" s="1"/>
        <n x="3"/>
      </t>
    </mdx>
    <mdx n="0" f="v">
      <t c="10" si="16">
        <n x="1"/>
        <n x="2"/>
        <n x="5"/>
        <n x="6"/>
        <n x="23"/>
        <n x="13"/>
        <n x="9" s="1"/>
        <n x="14"/>
        <n x="15"/>
        <n x="3"/>
      </t>
    </mdx>
    <mdx n="0" f="v">
      <t c="9" si="10">
        <n x="1"/>
        <n x="2"/>
        <n x="3"/>
        <n x="4"/>
        <n x="5"/>
        <n x="6"/>
        <n x="7"/>
        <n x="8"/>
        <n x="24" s="1"/>
      </t>
    </mdx>
    <mdx n="0" f="v">
      <t c="9" si="12">
        <n x="1"/>
        <n x="2"/>
        <n x="3"/>
        <n x="4"/>
        <n x="5"/>
        <n x="6"/>
        <n x="7"/>
        <n x="11"/>
        <n x="24" s="1"/>
      </t>
    </mdx>
    <mdx n="0" f="v">
      <t c="10" si="16">
        <n x="1"/>
        <n x="2"/>
        <n x="3"/>
        <n x="5"/>
        <n x="6"/>
        <n x="7"/>
        <n x="13"/>
        <n x="24" s="1"/>
        <n x="14"/>
        <n x="15"/>
      </t>
    </mdx>
    <mdx n="0" f="v">
      <t c="10" si="10">
        <n x="1"/>
        <n x="2"/>
        <n x="3"/>
        <n x="4"/>
        <n x="5"/>
        <n x="6"/>
        <n x="17"/>
        <n x="8"/>
        <n x="24" s="1"/>
        <n x="18"/>
      </t>
    </mdx>
    <mdx n="0" f="v">
      <t c="10" si="12">
        <n x="1"/>
        <n x="2"/>
        <n x="3"/>
        <n x="4"/>
        <n x="5"/>
        <n x="6"/>
        <n x="17"/>
        <n x="11"/>
        <n x="24" s="1"/>
        <n x="18"/>
      </t>
    </mdx>
    <mdx n="0" f="v">
      <t c="10" si="16">
        <n x="1"/>
        <n x="2"/>
        <n x="3"/>
        <n x="5"/>
        <n x="6"/>
        <n x="17"/>
        <n x="13"/>
        <n x="24" s="1"/>
        <n x="18"/>
        <n x="15"/>
      </t>
    </mdx>
    <mdx n="0" f="v">
      <t c="9" si="10">
        <n x="1"/>
        <n x="2"/>
        <n x="3"/>
        <n x="4"/>
        <n x="5"/>
        <n x="6"/>
        <n x="19"/>
        <n x="8"/>
        <n x="24" s="1"/>
      </t>
    </mdx>
    <mdx n="0" f="v">
      <t c="9" si="12">
        <n x="1"/>
        <n x="2"/>
        <n x="3"/>
        <n x="4"/>
        <n x="5"/>
        <n x="6"/>
        <n x="19"/>
        <n x="11"/>
        <n x="24" s="1"/>
      </t>
    </mdx>
    <mdx n="0" f="v">
      <t c="10" si="16">
        <n x="1"/>
        <n x="2"/>
        <n x="3"/>
        <n x="5"/>
        <n x="6"/>
        <n x="19"/>
        <n x="13"/>
        <n x="24" s="1"/>
        <n x="14"/>
        <n x="15"/>
      </t>
    </mdx>
    <mdx n="0" f="v">
      <t c="9" si="10">
        <n x="1"/>
        <n x="2"/>
        <n x="3"/>
        <n x="4"/>
        <n x="5"/>
        <n x="6"/>
        <n x="20"/>
        <n x="8"/>
        <n x="24" s="1"/>
      </t>
    </mdx>
    <mdx n="0" f="v">
      <t c="9" si="12">
        <n x="1"/>
        <n x="2"/>
        <n x="3"/>
        <n x="4"/>
        <n x="5"/>
        <n x="6"/>
        <n x="20"/>
        <n x="11"/>
        <n x="24" s="1"/>
      </t>
    </mdx>
    <mdx n="0" f="v">
      <t c="10" si="16">
        <n x="1"/>
        <n x="2"/>
        <n x="3"/>
        <n x="5"/>
        <n x="6"/>
        <n x="20"/>
        <n x="13"/>
        <n x="24" s="1"/>
        <n x="14"/>
        <n x="15"/>
      </t>
    </mdx>
    <mdx n="0" f="v">
      <t c="9" si="10">
        <n x="1"/>
        <n x="2"/>
        <n x="3"/>
        <n x="4"/>
        <n x="5"/>
        <n x="6"/>
        <n x="21"/>
        <n x="8"/>
        <n x="24" s="1"/>
      </t>
    </mdx>
    <mdx n="0" f="v">
      <t c="9" si="12">
        <n x="1"/>
        <n x="2"/>
        <n x="3"/>
        <n x="4"/>
        <n x="5"/>
        <n x="6"/>
        <n x="21"/>
        <n x="11"/>
        <n x="24" s="1"/>
      </t>
    </mdx>
    <mdx n="0" f="v">
      <t c="10" si="16">
        <n x="1"/>
        <n x="2"/>
        <n x="3"/>
        <n x="5"/>
        <n x="6"/>
        <n x="21"/>
        <n x="13"/>
        <n x="24" s="1"/>
        <n x="14"/>
        <n x="15"/>
      </t>
    </mdx>
    <mdx n="0" f="v">
      <t c="8" si="10">
        <n x="1"/>
        <n x="2"/>
        <n x="4"/>
        <n x="5"/>
        <n x="6"/>
        <n x="23"/>
        <n x="8"/>
        <n x="24" s="1"/>
      </t>
    </mdx>
    <mdx n="0" f="v">
      <t c="9" si="12">
        <n x="1"/>
        <n x="2"/>
        <n x="4"/>
        <n x="5"/>
        <n x="6"/>
        <n x="23"/>
        <n x="11"/>
        <n x="24" s="1"/>
        <n x="3"/>
      </t>
    </mdx>
    <mdx n="0" f="v">
      <t c="10" si="16">
        <n x="1"/>
        <n x="2"/>
        <n x="5"/>
        <n x="6"/>
        <n x="23"/>
        <n x="13"/>
        <n x="24" s="1"/>
        <n x="14"/>
        <n x="15"/>
        <n x="3"/>
      </t>
    </mdx>
  </mdxMetadata>
  <valueMetadata count="3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</valueMetadata>
</metadata>
</file>

<file path=xl/sharedStrings.xml><?xml version="1.0" encoding="utf-8"?>
<sst xmlns="http://schemas.openxmlformats.org/spreadsheetml/2006/main" count="310" uniqueCount="42">
  <si>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</si>
  <si>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</si>
  <si>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</si>
  <si>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</si>
  <si>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</si>
  <si>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</si>
  <si>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</si>
  <si>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</si>
  <si>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</si>
  <si>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</si>
  <si>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</si>
  <si>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</si>
  <si>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</si>
  <si>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</si>
  <si>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</si>
  <si>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</si>
  <si>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</si>
  <si>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</si>
  <si>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</si>
  <si>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</si>
  <si>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</si>
  <si>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</si>
  <si>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</si>
  <si>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</si>
  <si>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</si>
  <si>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</si>
  <si>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נדל"ן</t>
  </si>
  <si>
    <t>חייבים ויתרות חובה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</si>
  <si>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</si>
  <si>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</si>
  <si>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</si>
  <si>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</si>
  <si>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</si>
  <si>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</si>
  <si>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</si>
  <si>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</si>
  <si>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</si>
  <si>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</si>
  <si>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</si>
  <si>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</si>
  <si>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גיליון זה הוא גיליון מספר 1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</si>
  <si>
    <t>גיליון זה הוא גיליון מספר 2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</si>
</sst>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4" x14ac:knownFonts="1"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1"/>
      <color theme="0"/>
      <name val="Calibri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Border="1" applyAlignment="1">
      <alignment horizontal="right"/>
    </xf>
    <xf numFmtId="0" fontId="7" fillId="0" borderId="0" xfId="2" applyFont="1" applyAlignment="1">
      <alignment horizontal="right"/>
    </xf>
    <xf numFmtId="1" fontId="9" fillId="0" borderId="0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0" borderId="0" xfId="2" applyFont="1"/>
    <xf numFmtId="0" fontId="11" fillId="3" borderId="5" xfId="1" applyFont="1" applyFill="1" applyBorder="1" applyAlignment="1">
      <alignment horizontal="center" vertical="center" readingOrder="2"/>
    </xf>
    <xf numFmtId="0" fontId="11" fillId="3" borderId="6" xfId="1" applyFont="1" applyFill="1" applyBorder="1" applyAlignment="1">
      <alignment horizontal="center" vertical="center" readingOrder="2"/>
    </xf>
    <xf numFmtId="0" fontId="11" fillId="3" borderId="7" xfId="1" applyFont="1" applyFill="1" applyBorder="1" applyAlignment="1">
      <alignment horizontal="center" vertical="center" readingOrder="2"/>
    </xf>
    <xf numFmtId="0" fontId="8" fillId="3" borderId="8" xfId="1" applyFont="1" applyFill="1" applyBorder="1"/>
    <xf numFmtId="165" fontId="12" fillId="4" borderId="9" xfId="3" applyNumberFormat="1" applyFont="1" applyFill="1" applyBorder="1" applyAlignment="1">
      <alignment horizontal="right"/>
    </xf>
    <xf numFmtId="10" fontId="12" fillId="4" borderId="10" xfId="3" applyNumberFormat="1" applyFont="1" applyFill="1" applyBorder="1" applyAlignment="1">
      <alignment horizontal="right"/>
    </xf>
    <xf numFmtId="165" fontId="12" fillId="5" borderId="9" xfId="3" applyNumberFormat="1" applyFont="1" applyFill="1" applyBorder="1" applyAlignment="1">
      <alignment horizontal="right"/>
    </xf>
    <xf numFmtId="10" fontId="12" fillId="5" borderId="10" xfId="3" applyNumberFormat="1" applyFont="1" applyFill="1" applyBorder="1" applyAlignment="1">
      <alignment horizontal="right"/>
    </xf>
    <xf numFmtId="10" fontId="12" fillId="5" borderId="11" xfId="4" applyNumberFormat="1" applyFont="1" applyFill="1" applyBorder="1" applyAlignment="1">
      <alignment horizontal="right"/>
    </xf>
    <xf numFmtId="10" fontId="12" fillId="4" borderId="11" xfId="4" applyNumberFormat="1" applyFont="1" applyFill="1" applyBorder="1" applyAlignment="1">
      <alignment horizontal="right"/>
    </xf>
    <xf numFmtId="0" fontId="8" fillId="3" borderId="12" xfId="1" applyFont="1" applyFill="1" applyBorder="1"/>
    <xf numFmtId="165" fontId="12" fillId="4" borderId="13" xfId="3" applyNumberFormat="1" applyFont="1" applyFill="1" applyBorder="1" applyAlignment="1">
      <alignment horizontal="right"/>
    </xf>
    <xf numFmtId="10" fontId="12" fillId="4" borderId="14" xfId="3" applyNumberFormat="1" applyFont="1" applyFill="1" applyBorder="1" applyAlignment="1">
      <alignment horizontal="right"/>
    </xf>
    <xf numFmtId="165" fontId="12" fillId="5" borderId="13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0" fontId="12" fillId="5" borderId="15" xfId="4" applyNumberFormat="1" applyFont="1" applyFill="1" applyBorder="1" applyAlignment="1">
      <alignment horizontal="right"/>
    </xf>
    <xf numFmtId="10" fontId="12" fillId="4" borderId="15" xfId="4" applyNumberFormat="1" applyFont="1" applyFill="1" applyBorder="1" applyAlignment="1">
      <alignment horizontal="right"/>
    </xf>
    <xf numFmtId="10" fontId="12" fillId="5" borderId="15" xfId="3" applyNumberFormat="1" applyFont="1" applyFill="1" applyBorder="1" applyAlignment="1">
      <alignment horizontal="right"/>
    </xf>
    <xf numFmtId="10" fontId="12" fillId="4" borderId="15" xfId="3" applyNumberFormat="1" applyFont="1" applyFill="1" applyBorder="1" applyAlignment="1">
      <alignment horizontal="right"/>
    </xf>
    <xf numFmtId="0" fontId="8" fillId="3" borderId="5" xfId="1" applyFont="1" applyFill="1" applyBorder="1"/>
    <xf numFmtId="165" fontId="8" fillId="4" borderId="5" xfId="3" applyNumberFormat="1" applyFont="1" applyFill="1" applyBorder="1" applyAlignment="1">
      <alignment horizontal="right"/>
    </xf>
    <xf numFmtId="10" fontId="8" fillId="4" borderId="7" xfId="3" applyNumberFormat="1" applyFont="1" applyFill="1" applyBorder="1" applyAlignment="1">
      <alignment horizontal="right"/>
    </xf>
    <xf numFmtId="165" fontId="8" fillId="5" borderId="5" xfId="3" applyNumberFormat="1" applyFont="1" applyFill="1" applyBorder="1" applyAlignment="1">
      <alignment horizontal="right"/>
    </xf>
    <xf numFmtId="10" fontId="8" fillId="5" borderId="7" xfId="3" applyNumberFormat="1" applyFont="1" applyFill="1" applyBorder="1" applyAlignment="1">
      <alignment horizontal="right"/>
    </xf>
    <xf numFmtId="165" fontId="8" fillId="5" borderId="16" xfId="3" applyNumberFormat="1" applyFont="1" applyFill="1" applyBorder="1" applyAlignment="1">
      <alignment horizontal="right"/>
    </xf>
    <xf numFmtId="165" fontId="8" fillId="4" borderId="16" xfId="3" applyNumberFormat="1" applyFont="1" applyFill="1" applyBorder="1" applyAlignment="1">
      <alignment horizontal="right"/>
    </xf>
    <xf numFmtId="0" fontId="8" fillId="3" borderId="9" xfId="1" applyFont="1" applyFill="1" applyBorder="1"/>
    <xf numFmtId="10" fontId="12" fillId="4" borderId="11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1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8" fillId="3" borderId="13" xfId="1" applyFont="1" applyFill="1" applyBorder="1"/>
    <xf numFmtId="165" fontId="12" fillId="4" borderId="19" xfId="3" applyNumberFormat="1" applyFont="1" applyFill="1" applyBorder="1" applyAlignment="1">
      <alignment horizontal="right"/>
    </xf>
    <xf numFmtId="165" fontId="12" fillId="5" borderId="19" xfId="3" applyNumberFormat="1" applyFont="1" applyFill="1" applyBorder="1" applyAlignment="1">
      <alignment horizontal="right"/>
    </xf>
    <xf numFmtId="0" fontId="7" fillId="0" borderId="0" xfId="2" applyFont="1"/>
    <xf numFmtId="10" fontId="11" fillId="3" borderId="6" xfId="1" applyNumberFormat="1" applyFont="1" applyFill="1" applyBorder="1" applyAlignment="1">
      <alignment horizontal="center" vertical="center" readingOrder="2"/>
    </xf>
    <xf numFmtId="0" fontId="10" fillId="0" borderId="17" xfId="2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3" fillId="0" borderId="0" xfId="0" applyFont="1"/>
  </cellXfs>
  <cellStyles count="5">
    <cellStyle name="Comma 3" xfId="3" xr:uid="{00000000-0005-0000-0000-000000000000}"/>
    <cellStyle name="Normal" xfId="0" builtinId="0"/>
    <cellStyle name="Normal 49" xfId="2" xr:uid="{00000000-0005-0000-0000-000002000000}"/>
    <cellStyle name="Normal_תרומה לרווח 3.10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showGridLines="0" rightToLeft="1" zoomScale="55" zoomScaleNormal="55" workbookViewId="0">
      <selection activeCell="A4" sqref="A4:XFD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8.75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8.75" x14ac:dyDescent="0.3">
      <c r="A3" s="1" t="s">
        <v>2</v>
      </c>
      <c r="B3" s="51" t="s">
        <v>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54" customFormat="1" x14ac:dyDescent="0.25">
      <c r="A4" s="52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8.75" x14ac:dyDescent="0.3">
      <c r="A5" s="2" t="s">
        <v>4</v>
      </c>
      <c r="B5" s="46" t="s">
        <v>5</v>
      </c>
      <c r="C5" s="47"/>
      <c r="D5" s="47"/>
      <c r="E5" s="47"/>
      <c r="F5" s="47"/>
      <c r="G5" s="48"/>
      <c r="H5" s="46" t="s">
        <v>6</v>
      </c>
      <c r="I5" s="47"/>
      <c r="J5" s="47"/>
      <c r="K5" s="47"/>
      <c r="L5" s="47"/>
      <c r="M5" s="48"/>
      <c r="N5" s="46" t="s">
        <v>7</v>
      </c>
      <c r="O5" s="47"/>
      <c r="P5" s="47"/>
      <c r="Q5" s="47"/>
      <c r="R5" s="47"/>
      <c r="S5" s="48"/>
      <c r="T5" s="46" t="s">
        <v>8</v>
      </c>
      <c r="U5" s="47"/>
      <c r="V5" s="47"/>
      <c r="W5" s="47"/>
      <c r="X5" s="47"/>
      <c r="Y5" s="48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1">
        <v>4128.5808399999996</v>
      </c>
      <c r="C8" s="12">
        <v>1.5071844955334793E-2</v>
      </c>
      <c r="D8" s="11" vm="2">
        <v>4128.5808399999996</v>
      </c>
      <c r="E8" s="12">
        <v>1.3140544160781639E-2</v>
      </c>
      <c r="F8" s="11" vm="3">
        <v>1175056.7958310007</v>
      </c>
      <c r="G8" s="12">
        <v>7.4417320257289324E-2</v>
      </c>
      <c r="H8" s="13">
        <v>0</v>
      </c>
      <c r="I8" s="14">
        <v>0</v>
      </c>
      <c r="J8" s="13">
        <v>0</v>
      </c>
      <c r="K8" s="14">
        <v>0</v>
      </c>
      <c r="L8" s="13">
        <v>0</v>
      </c>
      <c r="M8" s="15">
        <v>0</v>
      </c>
      <c r="N8" s="11">
        <v>0</v>
      </c>
      <c r="O8" s="12">
        <v>0</v>
      </c>
      <c r="P8" s="11">
        <v>0</v>
      </c>
      <c r="Q8" s="12">
        <v>0</v>
      </c>
      <c r="R8" s="11">
        <v>0</v>
      </c>
      <c r="S8" s="16">
        <v>0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x14ac:dyDescent="0.25">
      <c r="A9" s="17" t="s">
        <v>15</v>
      </c>
      <c r="B9" s="18" vm="4">
        <v>28517.701849999932</v>
      </c>
      <c r="C9" s="19">
        <v>0.10410705213796012</v>
      </c>
      <c r="D9" s="18" vm="5">
        <v>-1412.373</v>
      </c>
      <c r="E9" s="19">
        <v>-4.4953339893898381E-3</v>
      </c>
      <c r="F9" s="18" vm="6">
        <v>3714924.8846700005</v>
      </c>
      <c r="G9" s="19">
        <v>0.23526927026429573</v>
      </c>
      <c r="H9" s="20">
        <v>0</v>
      </c>
      <c r="I9" s="21">
        <v>0</v>
      </c>
      <c r="J9" s="20">
        <v>0</v>
      </c>
      <c r="K9" s="21">
        <v>0</v>
      </c>
      <c r="L9" s="20">
        <v>0</v>
      </c>
      <c r="M9" s="22">
        <v>0</v>
      </c>
      <c r="N9" s="18">
        <v>0</v>
      </c>
      <c r="O9" s="19">
        <v>0</v>
      </c>
      <c r="P9" s="18">
        <v>0</v>
      </c>
      <c r="Q9" s="19">
        <v>0</v>
      </c>
      <c r="R9" s="18">
        <v>0</v>
      </c>
      <c r="S9" s="23">
        <v>0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x14ac:dyDescent="0.25">
      <c r="A10" s="17" t="s">
        <v>16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2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x14ac:dyDescent="0.25">
      <c r="A11" s="17" t="s">
        <v>17</v>
      </c>
      <c r="B11" s="18">
        <v>37634.352760000009</v>
      </c>
      <c r="C11" s="19">
        <v>0.13738840337036884</v>
      </c>
      <c r="D11" s="18">
        <v>47038.202999999994</v>
      </c>
      <c r="E11" s="19">
        <v>0.14971429837990319</v>
      </c>
      <c r="F11" s="18">
        <v>2213203.0078900005</v>
      </c>
      <c r="G11" s="19">
        <v>0.14016397983220022</v>
      </c>
      <c r="H11" s="20">
        <v>0</v>
      </c>
      <c r="I11" s="21">
        <v>0</v>
      </c>
      <c r="J11" s="20">
        <v>0</v>
      </c>
      <c r="K11" s="21">
        <v>0</v>
      </c>
      <c r="L11" s="20">
        <v>0</v>
      </c>
      <c r="M11" s="22">
        <v>0</v>
      </c>
      <c r="N11" s="18">
        <v>0</v>
      </c>
      <c r="O11" s="19">
        <v>0</v>
      </c>
      <c r="P11" s="18">
        <v>0</v>
      </c>
      <c r="Q11" s="19">
        <v>0</v>
      </c>
      <c r="R11" s="18">
        <v>0</v>
      </c>
      <c r="S11" s="23">
        <v>0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x14ac:dyDescent="0.25">
      <c r="A12" s="17" t="s">
        <v>18</v>
      </c>
      <c r="B12" s="18">
        <v>1908.874</v>
      </c>
      <c r="C12" s="19">
        <v>6.9685574976581423E-3</v>
      </c>
      <c r="D12" s="18">
        <v>1908.874</v>
      </c>
      <c r="E12" s="19">
        <v>6.0756090449637151E-3</v>
      </c>
      <c r="F12" s="18">
        <v>144387.69086199999</v>
      </c>
      <c r="G12" s="19">
        <v>9.1441920681707232E-3</v>
      </c>
      <c r="H12" s="20">
        <v>0</v>
      </c>
      <c r="I12" s="21">
        <v>0</v>
      </c>
      <c r="J12" s="20">
        <v>0</v>
      </c>
      <c r="K12" s="21">
        <v>0</v>
      </c>
      <c r="L12" s="20">
        <v>0</v>
      </c>
      <c r="M12" s="22">
        <v>0</v>
      </c>
      <c r="N12" s="18">
        <v>0</v>
      </c>
      <c r="O12" s="19">
        <v>0</v>
      </c>
      <c r="P12" s="18">
        <v>0</v>
      </c>
      <c r="Q12" s="19">
        <v>0</v>
      </c>
      <c r="R12" s="18">
        <v>0</v>
      </c>
      <c r="S12" s="23">
        <v>0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x14ac:dyDescent="0.25">
      <c r="A13" s="17" t="s">
        <v>19</v>
      </c>
      <c r="B13" s="18">
        <v>131314.74104004199</v>
      </c>
      <c r="C13" s="19">
        <v>0.47937911209834799</v>
      </c>
      <c r="D13" s="18">
        <v>144975.25784004203</v>
      </c>
      <c r="E13" s="19">
        <v>0.46143065903192465</v>
      </c>
      <c r="F13" s="18">
        <v>1887697.5178530044</v>
      </c>
      <c r="G13" s="19">
        <v>0.11954944751041714</v>
      </c>
      <c r="H13" s="20">
        <v>0</v>
      </c>
      <c r="I13" s="21">
        <v>0</v>
      </c>
      <c r="J13" s="20">
        <v>0</v>
      </c>
      <c r="K13" s="21">
        <v>0</v>
      </c>
      <c r="L13" s="20">
        <v>0</v>
      </c>
      <c r="M13" s="22">
        <v>0</v>
      </c>
      <c r="N13" s="18">
        <v>0</v>
      </c>
      <c r="O13" s="19">
        <v>0</v>
      </c>
      <c r="P13" s="18">
        <v>0</v>
      </c>
      <c r="Q13" s="19">
        <v>0</v>
      </c>
      <c r="R13" s="18">
        <v>0</v>
      </c>
      <c r="S13" s="23">
        <v>0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x14ac:dyDescent="0.25">
      <c r="A14" s="17" t="s">
        <v>20</v>
      </c>
      <c r="B14" s="18" vm="7">
        <v>7233.1201500060051</v>
      </c>
      <c r="C14" s="19">
        <v>2.640531205977269E-2</v>
      </c>
      <c r="D14" s="18" vm="8">
        <v>8356.6450000060013</v>
      </c>
      <c r="E14" s="19">
        <v>2.6597726171338321E-2</v>
      </c>
      <c r="F14" s="18" vm="9">
        <v>99881.221890006011</v>
      </c>
      <c r="G14" s="19">
        <v>6.3255605205205503E-3</v>
      </c>
      <c r="H14" s="20">
        <v>0</v>
      </c>
      <c r="I14" s="21">
        <v>0</v>
      </c>
      <c r="J14" s="20">
        <v>0</v>
      </c>
      <c r="K14" s="21">
        <v>0</v>
      </c>
      <c r="L14" s="20">
        <v>0</v>
      </c>
      <c r="M14" s="22">
        <v>0</v>
      </c>
      <c r="N14" s="18">
        <v>0</v>
      </c>
      <c r="O14" s="19">
        <v>0</v>
      </c>
      <c r="P14" s="18">
        <v>0</v>
      </c>
      <c r="Q14" s="19">
        <v>0</v>
      </c>
      <c r="R14" s="18">
        <v>0</v>
      </c>
      <c r="S14" s="23">
        <v>0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x14ac:dyDescent="0.25">
      <c r="A15" s="17" t="s">
        <v>21</v>
      </c>
      <c r="B15" s="18" vm="10">
        <v>3801.1577300690028</v>
      </c>
      <c r="C15" s="19">
        <v>1.3876550364064655E-2</v>
      </c>
      <c r="D15" s="18" vm="11">
        <v>1797.3780000690008</v>
      </c>
      <c r="E15" s="19">
        <v>5.7207369551044301E-3</v>
      </c>
      <c r="F15" s="18" vm="12">
        <v>334784.30521001032</v>
      </c>
      <c r="G15" s="19">
        <v>2.1202167372946785E-2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2">
        <v>0</v>
      </c>
      <c r="N15" s="18">
        <v>0</v>
      </c>
      <c r="O15" s="19">
        <v>0</v>
      </c>
      <c r="P15" s="18">
        <v>0</v>
      </c>
      <c r="Q15" s="19">
        <v>0</v>
      </c>
      <c r="R15" s="18">
        <v>0</v>
      </c>
      <c r="S15" s="23">
        <v>0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x14ac:dyDescent="0.25">
      <c r="A16" s="17" t="s">
        <v>22</v>
      </c>
      <c r="B16" s="18">
        <v>48694.237999999998</v>
      </c>
      <c r="C16" s="19">
        <v>0.17776374831845895</v>
      </c>
      <c r="D16" s="18">
        <v>48694.237999999998</v>
      </c>
      <c r="E16" s="19">
        <v>0.15498516551140401</v>
      </c>
      <c r="F16" s="18">
        <v>4355651.6872819997</v>
      </c>
      <c r="G16" s="19">
        <v>0.27584702943012906</v>
      </c>
      <c r="H16" s="20">
        <v>0</v>
      </c>
      <c r="I16" s="21">
        <v>0</v>
      </c>
      <c r="J16" s="20">
        <v>0</v>
      </c>
      <c r="K16" s="21">
        <v>0</v>
      </c>
      <c r="L16" s="20">
        <v>0</v>
      </c>
      <c r="M16" s="22">
        <v>0</v>
      </c>
      <c r="N16" s="18">
        <v>0</v>
      </c>
      <c r="O16" s="19">
        <v>0</v>
      </c>
      <c r="P16" s="18">
        <v>0</v>
      </c>
      <c r="Q16" s="19">
        <v>0</v>
      </c>
      <c r="R16" s="18">
        <v>0</v>
      </c>
      <c r="S16" s="23">
        <v>0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x14ac:dyDescent="0.25">
      <c r="A17" s="17" t="s">
        <v>23</v>
      </c>
      <c r="B17" s="18" vm="13">
        <v>975.90899999999999</v>
      </c>
      <c r="C17" s="19">
        <v>3.5626646803204715E-3</v>
      </c>
      <c r="D17" s="18" vm="14">
        <v>975.90899999999999</v>
      </c>
      <c r="E17" s="19">
        <v>3.1061461088901072E-3</v>
      </c>
      <c r="F17" s="18" vm="15">
        <v>139066.27836</v>
      </c>
      <c r="G17" s="19">
        <v>8.8071826063409048E-3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2">
        <v>0</v>
      </c>
      <c r="N17" s="18">
        <v>0</v>
      </c>
      <c r="O17" s="19">
        <v>0</v>
      </c>
      <c r="P17" s="18">
        <v>0</v>
      </c>
      <c r="Q17" s="19">
        <v>0</v>
      </c>
      <c r="R17" s="18">
        <v>0</v>
      </c>
      <c r="S17" s="23">
        <v>0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x14ac:dyDescent="0.25">
      <c r="A18" s="17" t="s">
        <v>24</v>
      </c>
      <c r="B18" s="18">
        <v>-23489.067000000006</v>
      </c>
      <c r="C18" s="19">
        <v>-8.5749459605948056E-2</v>
      </c>
      <c r="D18" s="18">
        <v>-23489.067000000006</v>
      </c>
      <c r="E18" s="19">
        <v>-7.4761554677238384E-2</v>
      </c>
      <c r="F18" s="18">
        <v>-59504.874379999965</v>
      </c>
      <c r="G18" s="19">
        <v>-3.7684929863110216E-3</v>
      </c>
      <c r="H18" s="20">
        <v>0</v>
      </c>
      <c r="I18" s="21">
        <v>0</v>
      </c>
      <c r="J18" s="20">
        <v>0</v>
      </c>
      <c r="K18" s="21">
        <v>0</v>
      </c>
      <c r="L18" s="20">
        <v>0</v>
      </c>
      <c r="M18" s="24">
        <v>0</v>
      </c>
      <c r="N18" s="18">
        <v>0</v>
      </c>
      <c r="O18" s="19">
        <v>0</v>
      </c>
      <c r="P18" s="18">
        <v>0</v>
      </c>
      <c r="Q18" s="19">
        <v>0</v>
      </c>
      <c r="R18" s="18">
        <v>0</v>
      </c>
      <c r="S18" s="25">
        <v>0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x14ac:dyDescent="0.25">
      <c r="A19" s="17" t="s" vm="16">
        <v>25</v>
      </c>
      <c r="B19" s="18">
        <v>15400.839339999959</v>
      </c>
      <c r="C19" s="19">
        <v>5.6222482182158265E-2</v>
      </c>
      <c r="D19" s="18">
        <v>63406.54</v>
      </c>
      <c r="E19" s="19">
        <v>0.20181182620427204</v>
      </c>
      <c r="F19" s="18">
        <v>911432.82798499987</v>
      </c>
      <c r="G19" s="19">
        <v>5.7721795996422263E-2</v>
      </c>
      <c r="H19" s="20">
        <v>0</v>
      </c>
      <c r="I19" s="21">
        <v>0</v>
      </c>
      <c r="J19" s="20">
        <v>0</v>
      </c>
      <c r="K19" s="21">
        <v>0</v>
      </c>
      <c r="L19" s="20">
        <v>0</v>
      </c>
      <c r="M19" s="24">
        <v>0</v>
      </c>
      <c r="N19" s="18">
        <v>0</v>
      </c>
      <c r="O19" s="19">
        <v>0</v>
      </c>
      <c r="P19" s="18">
        <v>0</v>
      </c>
      <c r="Q19" s="19">
        <v>0</v>
      </c>
      <c r="R19" s="18">
        <v>0</v>
      </c>
      <c r="S19" s="25">
        <v>0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x14ac:dyDescent="0.25">
      <c r="A20" s="17" t="s" vm="17">
        <v>26</v>
      </c>
      <c r="B20" s="18" vm="18">
        <v>15673.128000000001</v>
      </c>
      <c r="C20" s="19">
        <v>5.7216502312963435E-2</v>
      </c>
      <c r="D20" s="18" vm="19">
        <v>15673.128000000001</v>
      </c>
      <c r="E20" s="19">
        <v>4.9884800274755732E-2</v>
      </c>
      <c r="F20" s="18" vm="20">
        <v>795742.40404000005</v>
      </c>
      <c r="G20" s="19">
        <v>5.0395025613950602E-2</v>
      </c>
      <c r="H20" s="20">
        <v>0</v>
      </c>
      <c r="I20" s="21">
        <v>0</v>
      </c>
      <c r="J20" s="20">
        <v>0</v>
      </c>
      <c r="K20" s="21">
        <v>0</v>
      </c>
      <c r="L20" s="20">
        <v>0</v>
      </c>
      <c r="M20" s="24">
        <v>0</v>
      </c>
      <c r="N20" s="18">
        <v>0</v>
      </c>
      <c r="O20" s="19">
        <v>0</v>
      </c>
      <c r="P20" s="18">
        <v>0</v>
      </c>
      <c r="Q20" s="19">
        <v>0</v>
      </c>
      <c r="R20" s="18">
        <v>0</v>
      </c>
      <c r="S20" s="25">
        <v>0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x14ac:dyDescent="0.25">
      <c r="A21" s="17" t="s">
        <v>27</v>
      </c>
      <c r="B21" s="18">
        <v>2133.1301600000002</v>
      </c>
      <c r="C21" s="19">
        <v>7.7872296285395022E-3</v>
      </c>
      <c r="D21" s="18">
        <v>2133.1301600000002</v>
      </c>
      <c r="E21" s="19">
        <v>6.7893768232900114E-3</v>
      </c>
      <c r="F21" s="18">
        <v>77774.468464999969</v>
      </c>
      <c r="G21" s="19">
        <v>4.9255215136279782E-3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4">
        <v>0</v>
      </c>
      <c r="N21" s="18">
        <v>0</v>
      </c>
      <c r="O21" s="19">
        <v>0</v>
      </c>
      <c r="P21" s="18">
        <v>0</v>
      </c>
      <c r="Q21" s="19">
        <v>0</v>
      </c>
      <c r="R21" s="18">
        <v>0</v>
      </c>
      <c r="S21" s="25">
        <v>0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-7.2759576141834259E-12</v>
      </c>
      <c r="G22" s="19">
        <v>-4.6079242286346833E-19</v>
      </c>
      <c r="H22" s="20">
        <v>0</v>
      </c>
      <c r="I22" s="21">
        <v>0</v>
      </c>
      <c r="J22" s="20">
        <v>0</v>
      </c>
      <c r="K22" s="21">
        <v>0</v>
      </c>
      <c r="L22" s="20">
        <v>0</v>
      </c>
      <c r="M22" s="22">
        <v>0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23">
        <v>0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x14ac:dyDescent="0.25">
      <c r="A23" s="26" t="s">
        <v>29</v>
      </c>
      <c r="B23" s="27">
        <v>273926.70587011683</v>
      </c>
      <c r="C23" s="28">
        <v>1</v>
      </c>
      <c r="D23" s="27">
        <v>314186.44384011708</v>
      </c>
      <c r="E23" s="28">
        <v>0.99999999999999967</v>
      </c>
      <c r="F23" s="27">
        <v>15790098.215958023</v>
      </c>
      <c r="G23" s="28">
        <v>1.0000000000000004</v>
      </c>
      <c r="H23" s="29">
        <v>0</v>
      </c>
      <c r="I23" s="30">
        <v>0</v>
      </c>
      <c r="J23" s="29">
        <v>0</v>
      </c>
      <c r="K23" s="30">
        <v>0</v>
      </c>
      <c r="L23" s="31">
        <v>0</v>
      </c>
      <c r="M23" s="30">
        <v>0</v>
      </c>
      <c r="N23" s="27">
        <v>0</v>
      </c>
      <c r="O23" s="28">
        <v>0</v>
      </c>
      <c r="P23" s="27">
        <v>0</v>
      </c>
      <c r="Q23" s="28">
        <v>0</v>
      </c>
      <c r="R23" s="32">
        <v>0</v>
      </c>
      <c r="S23" s="28">
        <v>0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x14ac:dyDescent="0.25">
      <c r="A25" s="33" t="s">
        <v>30</v>
      </c>
      <c r="B25" s="11">
        <v>109468.79578000004</v>
      </c>
      <c r="C25" s="34">
        <v>0.3996280517165236</v>
      </c>
      <c r="D25" s="11">
        <v>156423.19617000001</v>
      </c>
      <c r="E25" s="34">
        <v>0.49786742629036063</v>
      </c>
      <c r="F25" s="35">
        <v>13067209.785475006</v>
      </c>
      <c r="G25" s="34">
        <v>0.82755722014881683</v>
      </c>
      <c r="H25" s="13">
        <v>0</v>
      </c>
      <c r="I25" s="36">
        <v>0</v>
      </c>
      <c r="J25" s="13">
        <v>0</v>
      </c>
      <c r="K25" s="36">
        <v>0</v>
      </c>
      <c r="L25" s="37">
        <v>0</v>
      </c>
      <c r="M25" s="36">
        <v>0</v>
      </c>
      <c r="N25" s="11">
        <v>0</v>
      </c>
      <c r="O25" s="34">
        <v>0</v>
      </c>
      <c r="P25" s="11">
        <v>0</v>
      </c>
      <c r="Q25" s="34">
        <v>0</v>
      </c>
      <c r="R25" s="35">
        <v>0</v>
      </c>
      <c r="S25" s="34">
        <v>0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x14ac:dyDescent="0.25">
      <c r="A26" s="38" t="s">
        <v>31</v>
      </c>
      <c r="B26" s="18">
        <v>164457.91009011702</v>
      </c>
      <c r="C26" s="25">
        <v>0.60037194828347684</v>
      </c>
      <c r="D26" s="18">
        <v>157763.24767011704</v>
      </c>
      <c r="E26" s="25">
        <v>0.50213257370963915</v>
      </c>
      <c r="F26" s="39">
        <v>2722888.4304830241</v>
      </c>
      <c r="G26" s="25">
        <v>0.17244277985118411</v>
      </c>
      <c r="H26" s="20">
        <v>0</v>
      </c>
      <c r="I26" s="24">
        <v>0</v>
      </c>
      <c r="J26" s="20">
        <v>0</v>
      </c>
      <c r="K26" s="24">
        <v>0</v>
      </c>
      <c r="L26" s="40">
        <v>0</v>
      </c>
      <c r="M26" s="24">
        <v>0</v>
      </c>
      <c r="N26" s="18">
        <v>0</v>
      </c>
      <c r="O26" s="25">
        <v>0</v>
      </c>
      <c r="P26" s="18">
        <v>0</v>
      </c>
      <c r="Q26" s="25">
        <v>0</v>
      </c>
      <c r="R26" s="39">
        <v>0</v>
      </c>
      <c r="S26" s="25">
        <v>0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x14ac:dyDescent="0.25">
      <c r="A27" s="26" t="s">
        <v>29</v>
      </c>
      <c r="B27" s="27">
        <v>273926.70587011706</v>
      </c>
      <c r="C27" s="28">
        <v>1.0000000000000004</v>
      </c>
      <c r="D27" s="27">
        <v>314186.44384011708</v>
      </c>
      <c r="E27" s="28">
        <v>0.99999999999999978</v>
      </c>
      <c r="F27" s="32">
        <v>15790098.215958031</v>
      </c>
      <c r="G27" s="28">
        <v>1.0000000000000009</v>
      </c>
      <c r="H27" s="29">
        <v>0</v>
      </c>
      <c r="I27" s="30">
        <v>0</v>
      </c>
      <c r="J27" s="29">
        <v>0</v>
      </c>
      <c r="K27" s="30">
        <v>0</v>
      </c>
      <c r="L27" s="31">
        <v>0</v>
      </c>
      <c r="M27" s="30">
        <v>0</v>
      </c>
      <c r="N27" s="27">
        <v>0</v>
      </c>
      <c r="O27" s="28">
        <v>0</v>
      </c>
      <c r="P27" s="27">
        <v>0</v>
      </c>
      <c r="Q27" s="28">
        <v>0</v>
      </c>
      <c r="R27" s="32">
        <v>0</v>
      </c>
      <c r="S27" s="28">
        <v>0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x14ac:dyDescent="0.25">
      <c r="A29" s="33" t="s">
        <v>32</v>
      </c>
      <c r="B29" s="11">
        <f>140866.738240097+6814.7993436</f>
        <v>147681.53758369701</v>
      </c>
      <c r="C29" s="34">
        <f>B29/B31</f>
        <v>0.53912792881801253</v>
      </c>
      <c r="D29" s="11">
        <f>96850.158510097+6814.7993436</f>
        <v>103664.95785369699</v>
      </c>
      <c r="E29" s="34">
        <f>D29/D31</f>
        <v>0.32994726502729049</v>
      </c>
      <c r="F29" s="35">
        <v>7861242.228801026</v>
      </c>
      <c r="G29" s="34">
        <v>0.49785898233718251</v>
      </c>
      <c r="H29" s="13">
        <v>0</v>
      </c>
      <c r="I29" s="36">
        <v>0</v>
      </c>
      <c r="J29" s="13">
        <v>0</v>
      </c>
      <c r="K29" s="36">
        <v>0</v>
      </c>
      <c r="L29" s="37">
        <v>0</v>
      </c>
      <c r="M29" s="36">
        <v>0</v>
      </c>
      <c r="N29" s="11">
        <v>0</v>
      </c>
      <c r="O29" s="34">
        <v>0</v>
      </c>
      <c r="P29" s="11">
        <v>0</v>
      </c>
      <c r="Q29" s="34">
        <v>0</v>
      </c>
      <c r="R29" s="35">
        <v>0</v>
      </c>
      <c r="S29" s="34">
        <v>0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x14ac:dyDescent="0.25">
      <c r="A30" s="38" t="s">
        <v>33</v>
      </c>
      <c r="B30" s="18">
        <f>133059.96763002-6814.7993436</f>
        <v>126245.16828642</v>
      </c>
      <c r="C30" s="25">
        <f>B30/B31</f>
        <v>0.46087207118198809</v>
      </c>
      <c r="D30" s="18">
        <f>217336.28533002-6814.7993436</f>
        <v>210521.48598642001</v>
      </c>
      <c r="E30" s="25">
        <f>D30/D31</f>
        <v>0.67005273497270967</v>
      </c>
      <c r="F30" s="39">
        <v>7928855.9871570049</v>
      </c>
      <c r="G30" s="25">
        <v>0.50214101766281749</v>
      </c>
      <c r="H30" s="20">
        <v>0</v>
      </c>
      <c r="I30" s="24">
        <v>0</v>
      </c>
      <c r="J30" s="20">
        <v>0</v>
      </c>
      <c r="K30" s="24">
        <v>0</v>
      </c>
      <c r="L30" s="40">
        <v>0</v>
      </c>
      <c r="M30" s="24">
        <v>0</v>
      </c>
      <c r="N30" s="18">
        <v>0</v>
      </c>
      <c r="O30" s="25">
        <v>0</v>
      </c>
      <c r="P30" s="18">
        <v>0</v>
      </c>
      <c r="Q30" s="25">
        <v>0</v>
      </c>
      <c r="R30" s="39">
        <v>0</v>
      </c>
      <c r="S30" s="25">
        <v>0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x14ac:dyDescent="0.25">
      <c r="A31" s="26" t="s">
        <v>29</v>
      </c>
      <c r="B31" s="27">
        <v>273926.70587011683</v>
      </c>
      <c r="C31" s="28">
        <v>1</v>
      </c>
      <c r="D31" s="27">
        <v>314186.44384011696</v>
      </c>
      <c r="E31" s="28">
        <v>1</v>
      </c>
      <c r="F31" s="32">
        <v>15790098.215958031</v>
      </c>
      <c r="G31" s="28">
        <v>1</v>
      </c>
      <c r="H31" s="29">
        <v>0</v>
      </c>
      <c r="I31" s="30">
        <v>0</v>
      </c>
      <c r="J31" s="29">
        <v>0</v>
      </c>
      <c r="K31" s="30">
        <v>0</v>
      </c>
      <c r="L31" s="31">
        <v>0</v>
      </c>
      <c r="M31" s="30">
        <v>0</v>
      </c>
      <c r="N31" s="27">
        <v>0</v>
      </c>
      <c r="O31" s="28">
        <v>0</v>
      </c>
      <c r="P31" s="27">
        <v>0</v>
      </c>
      <c r="Q31" s="28">
        <v>0</v>
      </c>
      <c r="R31" s="32">
        <v>0</v>
      </c>
      <c r="S31" s="28">
        <v>0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ht="18.75" x14ac:dyDescent="0.3">
      <c r="A33" s="41" t="s">
        <v>34</v>
      </c>
      <c r="B33" s="46" t="s">
        <v>5</v>
      </c>
      <c r="C33" s="47"/>
      <c r="D33" s="47"/>
      <c r="E33" s="47"/>
      <c r="F33" s="47"/>
      <c r="G33" s="48"/>
      <c r="H33" s="46" t="s">
        <v>35</v>
      </c>
      <c r="I33" s="47"/>
      <c r="J33" s="47"/>
      <c r="K33" s="47"/>
      <c r="L33" s="47"/>
      <c r="M33" s="48"/>
      <c r="N33" s="46" t="s">
        <v>36</v>
      </c>
      <c r="O33" s="47"/>
      <c r="P33" s="47"/>
      <c r="Q33" s="47"/>
      <c r="R33" s="47"/>
      <c r="S33" s="48"/>
      <c r="T33" s="46" t="s">
        <v>37</v>
      </c>
      <c r="U33" s="47"/>
      <c r="V33" s="47"/>
      <c r="W33" s="47"/>
      <c r="X33" s="47"/>
      <c r="Y33" s="48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1">
        <v>4128.5808399999996</v>
      </c>
      <c r="C36" s="12">
        <v>1.5071844955334793E-2</v>
      </c>
      <c r="D36" s="11" vm="2">
        <v>4128.5808399999996</v>
      </c>
      <c r="E36" s="12">
        <v>1.3140544160781639E-2</v>
      </c>
      <c r="F36" s="11" vm="3">
        <v>1175056.7958310007</v>
      </c>
      <c r="G36" s="12">
        <v>7.4417320257289324E-2</v>
      </c>
      <c r="H36" s="13">
        <v>0</v>
      </c>
      <c r="I36" s="14">
        <v>0</v>
      </c>
      <c r="J36" s="13">
        <v>0</v>
      </c>
      <c r="K36" s="14">
        <v>0</v>
      </c>
      <c r="L36" s="13">
        <v>0</v>
      </c>
      <c r="M36" s="15">
        <v>0</v>
      </c>
      <c r="N36" s="11">
        <v>0</v>
      </c>
      <c r="O36" s="12">
        <v>0</v>
      </c>
      <c r="P36" s="11">
        <v>0</v>
      </c>
      <c r="Q36" s="12">
        <v>0</v>
      </c>
      <c r="R36" s="11">
        <v>0</v>
      </c>
      <c r="S36" s="16">
        <v>0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x14ac:dyDescent="0.25">
      <c r="A37" s="17" t="s">
        <v>15</v>
      </c>
      <c r="B37" s="18" vm="4">
        <v>28517.701849999932</v>
      </c>
      <c r="C37" s="19">
        <v>0.10410705213796012</v>
      </c>
      <c r="D37" s="18" vm="5">
        <v>-1412.373</v>
      </c>
      <c r="E37" s="19">
        <v>-4.4953339893898381E-3</v>
      </c>
      <c r="F37" s="18" vm="6">
        <v>3714924.8846700005</v>
      </c>
      <c r="G37" s="19">
        <v>0.23526927026429573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2">
        <v>0</v>
      </c>
      <c r="N37" s="18">
        <v>0</v>
      </c>
      <c r="O37" s="19">
        <v>0</v>
      </c>
      <c r="P37" s="18">
        <v>0</v>
      </c>
      <c r="Q37" s="19">
        <v>0</v>
      </c>
      <c r="R37" s="18">
        <v>0</v>
      </c>
      <c r="S37" s="23">
        <v>0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x14ac:dyDescent="0.25">
      <c r="A38" s="17" t="s">
        <v>16</v>
      </c>
      <c r="B38" s="18">
        <v>0</v>
      </c>
      <c r="C38" s="19">
        <v>0</v>
      </c>
      <c r="D38" s="18">
        <v>0</v>
      </c>
      <c r="E38" s="19">
        <v>0</v>
      </c>
      <c r="F38" s="18">
        <v>0</v>
      </c>
      <c r="G38" s="19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x14ac:dyDescent="0.25">
      <c r="A39" s="17" t="s">
        <v>17</v>
      </c>
      <c r="B39" s="18">
        <v>37634.352760000009</v>
      </c>
      <c r="C39" s="19">
        <v>0.13738840337036884</v>
      </c>
      <c r="D39" s="18">
        <v>47038.202999999994</v>
      </c>
      <c r="E39" s="19">
        <v>0.14971429837990319</v>
      </c>
      <c r="F39" s="18">
        <v>2213203.0078900005</v>
      </c>
      <c r="G39" s="19">
        <v>0.14016397983220022</v>
      </c>
      <c r="H39" s="20">
        <v>0</v>
      </c>
      <c r="I39" s="21">
        <v>0</v>
      </c>
      <c r="J39" s="20">
        <v>0</v>
      </c>
      <c r="K39" s="21">
        <v>0</v>
      </c>
      <c r="L39" s="20">
        <v>0</v>
      </c>
      <c r="M39" s="22">
        <v>0</v>
      </c>
      <c r="N39" s="18">
        <v>0</v>
      </c>
      <c r="O39" s="19">
        <v>0</v>
      </c>
      <c r="P39" s="18">
        <v>0</v>
      </c>
      <c r="Q39" s="19">
        <v>0</v>
      </c>
      <c r="R39" s="18">
        <v>0</v>
      </c>
      <c r="S39" s="23">
        <v>0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x14ac:dyDescent="0.25">
      <c r="A40" s="17" t="s">
        <v>18</v>
      </c>
      <c r="B40" s="18">
        <v>1908.874</v>
      </c>
      <c r="C40" s="19">
        <v>6.9685574976581423E-3</v>
      </c>
      <c r="D40" s="18">
        <v>1908.874</v>
      </c>
      <c r="E40" s="19">
        <v>6.0756090449637151E-3</v>
      </c>
      <c r="F40" s="18">
        <v>144387.69086199999</v>
      </c>
      <c r="G40" s="19">
        <v>9.1441920681707232E-3</v>
      </c>
      <c r="H40" s="20">
        <v>0</v>
      </c>
      <c r="I40" s="21">
        <v>0</v>
      </c>
      <c r="J40" s="20">
        <v>0</v>
      </c>
      <c r="K40" s="21">
        <v>0</v>
      </c>
      <c r="L40" s="20">
        <v>0</v>
      </c>
      <c r="M40" s="22">
        <v>0</v>
      </c>
      <c r="N40" s="18">
        <v>0</v>
      </c>
      <c r="O40" s="19">
        <v>0</v>
      </c>
      <c r="P40" s="18">
        <v>0</v>
      </c>
      <c r="Q40" s="19">
        <v>0</v>
      </c>
      <c r="R40" s="18">
        <v>0</v>
      </c>
      <c r="S40" s="23">
        <v>0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x14ac:dyDescent="0.25">
      <c r="A41" s="17" t="s">
        <v>19</v>
      </c>
      <c r="B41" s="18">
        <v>131314.74104004199</v>
      </c>
      <c r="C41" s="19">
        <v>0.47937911209834799</v>
      </c>
      <c r="D41" s="18">
        <v>144975.25784004203</v>
      </c>
      <c r="E41" s="19">
        <v>0.46143065903192465</v>
      </c>
      <c r="F41" s="18">
        <v>1887697.5178530044</v>
      </c>
      <c r="G41" s="19">
        <v>0.11954944751041714</v>
      </c>
      <c r="H41" s="20">
        <v>0</v>
      </c>
      <c r="I41" s="21">
        <v>0</v>
      </c>
      <c r="J41" s="20">
        <v>0</v>
      </c>
      <c r="K41" s="21">
        <v>0</v>
      </c>
      <c r="L41" s="20">
        <v>0</v>
      </c>
      <c r="M41" s="22">
        <v>0</v>
      </c>
      <c r="N41" s="18">
        <v>0</v>
      </c>
      <c r="O41" s="19">
        <v>0</v>
      </c>
      <c r="P41" s="18">
        <v>0</v>
      </c>
      <c r="Q41" s="19">
        <v>0</v>
      </c>
      <c r="R41" s="18">
        <v>0</v>
      </c>
      <c r="S41" s="23">
        <v>0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x14ac:dyDescent="0.25">
      <c r="A42" s="17" t="s">
        <v>20</v>
      </c>
      <c r="B42" s="18" vm="7">
        <v>7233.1201500060051</v>
      </c>
      <c r="C42" s="19">
        <v>2.640531205977269E-2</v>
      </c>
      <c r="D42" s="18" vm="8">
        <v>8356.6450000060013</v>
      </c>
      <c r="E42" s="19">
        <v>2.6597726171338321E-2</v>
      </c>
      <c r="F42" s="18" vm="9">
        <v>99881.221890006011</v>
      </c>
      <c r="G42" s="19">
        <v>6.3255605205205503E-3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2">
        <v>0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23">
        <v>0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x14ac:dyDescent="0.25">
      <c r="A43" s="17" t="s">
        <v>21</v>
      </c>
      <c r="B43" s="18" vm="10">
        <v>3801.1577300690028</v>
      </c>
      <c r="C43" s="19">
        <v>1.3876550364064655E-2</v>
      </c>
      <c r="D43" s="18" vm="11">
        <v>1797.3780000690008</v>
      </c>
      <c r="E43" s="19">
        <v>5.7207369551044301E-3</v>
      </c>
      <c r="F43" s="18" vm="12">
        <v>334784.30521001032</v>
      </c>
      <c r="G43" s="19">
        <v>2.1202167372946785E-2</v>
      </c>
      <c r="H43" s="20">
        <v>0</v>
      </c>
      <c r="I43" s="21">
        <v>0</v>
      </c>
      <c r="J43" s="20">
        <v>0</v>
      </c>
      <c r="K43" s="21">
        <v>0</v>
      </c>
      <c r="L43" s="20">
        <v>0</v>
      </c>
      <c r="M43" s="22">
        <v>0</v>
      </c>
      <c r="N43" s="18">
        <v>0</v>
      </c>
      <c r="O43" s="19">
        <v>0</v>
      </c>
      <c r="P43" s="18">
        <v>0</v>
      </c>
      <c r="Q43" s="19">
        <v>0</v>
      </c>
      <c r="R43" s="18">
        <v>0</v>
      </c>
      <c r="S43" s="23">
        <v>0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x14ac:dyDescent="0.25">
      <c r="A44" s="17" t="s">
        <v>22</v>
      </c>
      <c r="B44" s="18">
        <v>48694.237999999998</v>
      </c>
      <c r="C44" s="19">
        <v>0.17776374831845895</v>
      </c>
      <c r="D44" s="18">
        <v>48694.237999999998</v>
      </c>
      <c r="E44" s="19">
        <v>0.15498516551140401</v>
      </c>
      <c r="F44" s="18">
        <v>4355651.6872819997</v>
      </c>
      <c r="G44" s="19">
        <v>0.27584702943012906</v>
      </c>
      <c r="H44" s="20">
        <v>0</v>
      </c>
      <c r="I44" s="21">
        <v>0</v>
      </c>
      <c r="J44" s="20">
        <v>0</v>
      </c>
      <c r="K44" s="21">
        <v>0</v>
      </c>
      <c r="L44" s="20">
        <v>0</v>
      </c>
      <c r="M44" s="22">
        <v>0</v>
      </c>
      <c r="N44" s="18">
        <v>0</v>
      </c>
      <c r="O44" s="19">
        <v>0</v>
      </c>
      <c r="P44" s="18">
        <v>0</v>
      </c>
      <c r="Q44" s="19">
        <v>0</v>
      </c>
      <c r="R44" s="18">
        <v>0</v>
      </c>
      <c r="S44" s="23">
        <v>0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x14ac:dyDescent="0.25">
      <c r="A45" s="17" t="s">
        <v>23</v>
      </c>
      <c r="B45" s="18" vm="13">
        <v>975.90899999999999</v>
      </c>
      <c r="C45" s="19">
        <v>3.5626646803204715E-3</v>
      </c>
      <c r="D45" s="18" vm="14">
        <v>975.90899999999999</v>
      </c>
      <c r="E45" s="19">
        <v>3.1061461088901072E-3</v>
      </c>
      <c r="F45" s="18" vm="15">
        <v>139066.27836</v>
      </c>
      <c r="G45" s="19">
        <v>8.8071826063409048E-3</v>
      </c>
      <c r="H45" s="20">
        <v>0</v>
      </c>
      <c r="I45" s="21">
        <v>0</v>
      </c>
      <c r="J45" s="20">
        <v>0</v>
      </c>
      <c r="K45" s="21">
        <v>0</v>
      </c>
      <c r="L45" s="20">
        <v>0</v>
      </c>
      <c r="M45" s="22">
        <v>0</v>
      </c>
      <c r="N45" s="18">
        <v>0</v>
      </c>
      <c r="O45" s="19">
        <v>0</v>
      </c>
      <c r="P45" s="18">
        <v>0</v>
      </c>
      <c r="Q45" s="19">
        <v>0</v>
      </c>
      <c r="R45" s="18">
        <v>0</v>
      </c>
      <c r="S45" s="23">
        <v>0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x14ac:dyDescent="0.25">
      <c r="A46" s="17" t="s">
        <v>24</v>
      </c>
      <c r="B46" s="18">
        <v>-23489.067000000006</v>
      </c>
      <c r="C46" s="19">
        <v>-8.5749459605948056E-2</v>
      </c>
      <c r="D46" s="18">
        <v>-23489.067000000006</v>
      </c>
      <c r="E46" s="19">
        <v>-7.4761554677238384E-2</v>
      </c>
      <c r="F46" s="18">
        <v>-59504.874379999965</v>
      </c>
      <c r="G46" s="19">
        <v>-3.7684929863110216E-3</v>
      </c>
      <c r="H46" s="20">
        <v>0</v>
      </c>
      <c r="I46" s="21">
        <v>0</v>
      </c>
      <c r="J46" s="20">
        <v>0</v>
      </c>
      <c r="K46" s="21">
        <v>0</v>
      </c>
      <c r="L46" s="20">
        <v>0</v>
      </c>
      <c r="M46" s="24">
        <v>0</v>
      </c>
      <c r="N46" s="18">
        <v>0</v>
      </c>
      <c r="O46" s="19">
        <v>0</v>
      </c>
      <c r="P46" s="18">
        <v>0</v>
      </c>
      <c r="Q46" s="19">
        <v>0</v>
      </c>
      <c r="R46" s="18">
        <v>0</v>
      </c>
      <c r="S46" s="25">
        <v>0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x14ac:dyDescent="0.25">
      <c r="A47" s="17" t="s" vm="16">
        <v>25</v>
      </c>
      <c r="B47" s="18">
        <v>15400.839339999959</v>
      </c>
      <c r="C47" s="19">
        <v>5.6222482182158265E-2</v>
      </c>
      <c r="D47" s="18">
        <v>63406.54</v>
      </c>
      <c r="E47" s="19">
        <v>0.20181182620427204</v>
      </c>
      <c r="F47" s="18">
        <v>911432.82798499987</v>
      </c>
      <c r="G47" s="19">
        <v>5.7721795996422263E-2</v>
      </c>
      <c r="H47" s="20">
        <v>0</v>
      </c>
      <c r="I47" s="21">
        <v>0</v>
      </c>
      <c r="J47" s="20">
        <v>0</v>
      </c>
      <c r="K47" s="21">
        <v>0</v>
      </c>
      <c r="L47" s="20">
        <v>0</v>
      </c>
      <c r="M47" s="24">
        <v>0</v>
      </c>
      <c r="N47" s="18">
        <v>0</v>
      </c>
      <c r="O47" s="19">
        <v>0</v>
      </c>
      <c r="P47" s="18">
        <v>0</v>
      </c>
      <c r="Q47" s="19">
        <v>0</v>
      </c>
      <c r="R47" s="18">
        <v>0</v>
      </c>
      <c r="S47" s="25">
        <v>0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x14ac:dyDescent="0.25">
      <c r="A48" s="17" t="s" vm="17">
        <v>26</v>
      </c>
      <c r="B48" s="18" vm="18">
        <v>15673.128000000001</v>
      </c>
      <c r="C48" s="19">
        <v>5.7216502312963435E-2</v>
      </c>
      <c r="D48" s="18" vm="19">
        <v>15673.128000000001</v>
      </c>
      <c r="E48" s="19">
        <v>4.9884800274755732E-2</v>
      </c>
      <c r="F48" s="18" vm="20">
        <v>795742.40404000005</v>
      </c>
      <c r="G48" s="19">
        <v>5.0395025613950602E-2</v>
      </c>
      <c r="H48" s="20">
        <v>0</v>
      </c>
      <c r="I48" s="21">
        <v>0</v>
      </c>
      <c r="J48" s="20">
        <v>0</v>
      </c>
      <c r="K48" s="21">
        <v>0</v>
      </c>
      <c r="L48" s="20">
        <v>0</v>
      </c>
      <c r="M48" s="24">
        <v>0</v>
      </c>
      <c r="N48" s="18">
        <v>0</v>
      </c>
      <c r="O48" s="19">
        <v>0</v>
      </c>
      <c r="P48" s="18">
        <v>0</v>
      </c>
      <c r="Q48" s="19">
        <v>0</v>
      </c>
      <c r="R48" s="18">
        <v>0</v>
      </c>
      <c r="S48" s="25">
        <v>0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x14ac:dyDescent="0.25">
      <c r="A49" s="17" t="s">
        <v>27</v>
      </c>
      <c r="B49" s="18">
        <v>2133.1301600000002</v>
      </c>
      <c r="C49" s="19">
        <v>7.7872296285395022E-3</v>
      </c>
      <c r="D49" s="18">
        <v>2133.1301600000002</v>
      </c>
      <c r="E49" s="19">
        <v>6.7893768232900114E-3</v>
      </c>
      <c r="F49" s="18">
        <v>77774.468464999969</v>
      </c>
      <c r="G49" s="19">
        <v>4.9255215136279782E-3</v>
      </c>
      <c r="H49" s="20">
        <v>0</v>
      </c>
      <c r="I49" s="21">
        <v>0</v>
      </c>
      <c r="J49" s="20">
        <v>0</v>
      </c>
      <c r="K49" s="21">
        <v>0</v>
      </c>
      <c r="L49" s="20">
        <v>0</v>
      </c>
      <c r="M49" s="24">
        <v>0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25">
        <v>0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-7.2759576141834259E-12</v>
      </c>
      <c r="G50" s="19">
        <v>-4.6079242286346833E-19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2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23">
        <v>0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x14ac:dyDescent="0.25">
      <c r="A51" s="26" t="s">
        <v>29</v>
      </c>
      <c r="B51" s="27">
        <v>273926.70587011683</v>
      </c>
      <c r="C51" s="28">
        <v>1</v>
      </c>
      <c r="D51" s="27">
        <v>314186.44384011708</v>
      </c>
      <c r="E51" s="28">
        <v>0.99999999999999967</v>
      </c>
      <c r="F51" s="27">
        <v>15790098.215958023</v>
      </c>
      <c r="G51" s="28">
        <v>1.0000000000000004</v>
      </c>
      <c r="H51" s="29">
        <v>0</v>
      </c>
      <c r="I51" s="30">
        <v>0</v>
      </c>
      <c r="J51" s="29">
        <v>0</v>
      </c>
      <c r="K51" s="30">
        <v>0</v>
      </c>
      <c r="L51" s="31">
        <v>0</v>
      </c>
      <c r="M51" s="30">
        <v>0</v>
      </c>
      <c r="N51" s="27">
        <v>0</v>
      </c>
      <c r="O51" s="28">
        <v>0</v>
      </c>
      <c r="P51" s="27">
        <v>0</v>
      </c>
      <c r="Q51" s="28">
        <v>0</v>
      </c>
      <c r="R51" s="32">
        <v>0</v>
      </c>
      <c r="S51" s="28">
        <v>0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x14ac:dyDescent="0.25">
      <c r="A53" s="33" t="s">
        <v>30</v>
      </c>
      <c r="B53" s="11">
        <v>109468.79578000004</v>
      </c>
      <c r="C53" s="34">
        <v>0.3996280517165236</v>
      </c>
      <c r="D53" s="11">
        <v>156423.19617000001</v>
      </c>
      <c r="E53" s="34">
        <v>0.49786742629036063</v>
      </c>
      <c r="F53" s="35">
        <v>13067209.785475006</v>
      </c>
      <c r="G53" s="34">
        <v>0.82755722014881683</v>
      </c>
      <c r="H53" s="13">
        <v>0</v>
      </c>
      <c r="I53" s="36">
        <v>0</v>
      </c>
      <c r="J53" s="13">
        <v>0</v>
      </c>
      <c r="K53" s="36">
        <v>0</v>
      </c>
      <c r="L53" s="37">
        <v>0</v>
      </c>
      <c r="M53" s="36">
        <v>0</v>
      </c>
      <c r="N53" s="11">
        <v>0</v>
      </c>
      <c r="O53" s="34">
        <v>0</v>
      </c>
      <c r="P53" s="11">
        <v>0</v>
      </c>
      <c r="Q53" s="34">
        <v>0</v>
      </c>
      <c r="R53" s="35">
        <v>0</v>
      </c>
      <c r="S53" s="34">
        <v>0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x14ac:dyDescent="0.25">
      <c r="A54" s="38" t="s">
        <v>31</v>
      </c>
      <c r="B54" s="18">
        <v>164457.91009011702</v>
      </c>
      <c r="C54" s="25">
        <v>0.60037194828347684</v>
      </c>
      <c r="D54" s="18">
        <v>157763.24767011704</v>
      </c>
      <c r="E54" s="25">
        <v>0.50213257370963915</v>
      </c>
      <c r="F54" s="39">
        <v>2722888.4304830241</v>
      </c>
      <c r="G54" s="25">
        <v>0.17244277985118411</v>
      </c>
      <c r="H54" s="20">
        <v>0</v>
      </c>
      <c r="I54" s="24">
        <v>0</v>
      </c>
      <c r="J54" s="20">
        <v>0</v>
      </c>
      <c r="K54" s="24">
        <v>0</v>
      </c>
      <c r="L54" s="40">
        <v>0</v>
      </c>
      <c r="M54" s="24">
        <v>0</v>
      </c>
      <c r="N54" s="18">
        <v>0</v>
      </c>
      <c r="O54" s="25">
        <v>0</v>
      </c>
      <c r="P54" s="18">
        <v>0</v>
      </c>
      <c r="Q54" s="25">
        <v>0</v>
      </c>
      <c r="R54" s="39">
        <v>0</v>
      </c>
      <c r="S54" s="25">
        <v>0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x14ac:dyDescent="0.25">
      <c r="A55" s="26" t="s">
        <v>29</v>
      </c>
      <c r="B55" s="27">
        <v>273926.70587011706</v>
      </c>
      <c r="C55" s="28">
        <v>1.0000000000000004</v>
      </c>
      <c r="D55" s="27">
        <v>314186.44384011708</v>
      </c>
      <c r="E55" s="28">
        <v>0.99999999999999978</v>
      </c>
      <c r="F55" s="32">
        <v>15790098.215958031</v>
      </c>
      <c r="G55" s="28">
        <v>1.0000000000000009</v>
      </c>
      <c r="H55" s="29">
        <v>0</v>
      </c>
      <c r="I55" s="30">
        <v>0</v>
      </c>
      <c r="J55" s="29">
        <v>0</v>
      </c>
      <c r="K55" s="30">
        <v>0</v>
      </c>
      <c r="L55" s="31">
        <v>0</v>
      </c>
      <c r="M55" s="30">
        <v>0</v>
      </c>
      <c r="N55" s="27">
        <v>0</v>
      </c>
      <c r="O55" s="28">
        <v>0</v>
      </c>
      <c r="P55" s="27">
        <v>0</v>
      </c>
      <c r="Q55" s="28">
        <v>0</v>
      </c>
      <c r="R55" s="32">
        <v>0</v>
      </c>
      <c r="S55" s="28">
        <v>0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x14ac:dyDescent="0.25">
      <c r="A57" s="33" t="s">
        <v>32</v>
      </c>
      <c r="B57" s="11">
        <f>140866.738240097+6814.7993436</f>
        <v>147681.53758369701</v>
      </c>
      <c r="C57" s="34">
        <f>B57/B59</f>
        <v>0.53912792881801253</v>
      </c>
      <c r="D57" s="11">
        <f>96850.158510097+6814.7993436</f>
        <v>103664.95785369699</v>
      </c>
      <c r="E57" s="34">
        <f>D57/D59</f>
        <v>0.32994726502729049</v>
      </c>
      <c r="F57" s="35">
        <v>7861242.228801026</v>
      </c>
      <c r="G57" s="34">
        <v>0.49785898233718251</v>
      </c>
      <c r="H57" s="13">
        <v>0</v>
      </c>
      <c r="I57" s="36">
        <v>0</v>
      </c>
      <c r="J57" s="13">
        <v>0</v>
      </c>
      <c r="K57" s="36">
        <v>0</v>
      </c>
      <c r="L57" s="37">
        <v>0</v>
      </c>
      <c r="M57" s="36">
        <v>0</v>
      </c>
      <c r="N57" s="11">
        <v>0</v>
      </c>
      <c r="O57" s="34">
        <v>0</v>
      </c>
      <c r="P57" s="11">
        <v>0</v>
      </c>
      <c r="Q57" s="34">
        <v>0</v>
      </c>
      <c r="R57" s="35">
        <v>0</v>
      </c>
      <c r="S57" s="34">
        <v>0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x14ac:dyDescent="0.25">
      <c r="A58" s="38" t="s">
        <v>33</v>
      </c>
      <c r="B58" s="18">
        <f>133059.96763002-6814.7993436</f>
        <v>126245.16828642</v>
      </c>
      <c r="C58" s="25">
        <f>B58/B59</f>
        <v>0.46087207118198809</v>
      </c>
      <c r="D58" s="18">
        <f>217336.28533002-6814.7993436</f>
        <v>210521.48598642001</v>
      </c>
      <c r="E58" s="25">
        <f>D58/D59</f>
        <v>0.67005273497270967</v>
      </c>
      <c r="F58" s="39">
        <v>7928855.9871570049</v>
      </c>
      <c r="G58" s="25">
        <v>0.50214101766281749</v>
      </c>
      <c r="H58" s="20">
        <v>0</v>
      </c>
      <c r="I58" s="24">
        <v>0</v>
      </c>
      <c r="J58" s="20">
        <v>0</v>
      </c>
      <c r="K58" s="24">
        <v>0</v>
      </c>
      <c r="L58" s="40">
        <v>0</v>
      </c>
      <c r="M58" s="24">
        <v>0</v>
      </c>
      <c r="N58" s="18">
        <v>0</v>
      </c>
      <c r="O58" s="25">
        <v>0</v>
      </c>
      <c r="P58" s="18">
        <v>0</v>
      </c>
      <c r="Q58" s="25">
        <v>0</v>
      </c>
      <c r="R58" s="39">
        <v>0</v>
      </c>
      <c r="S58" s="25">
        <v>0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x14ac:dyDescent="0.25">
      <c r="A59" s="26" t="s">
        <v>29</v>
      </c>
      <c r="B59" s="27">
        <v>273926.70587011683</v>
      </c>
      <c r="C59" s="28">
        <v>1</v>
      </c>
      <c r="D59" s="27">
        <v>314186.44384011696</v>
      </c>
      <c r="E59" s="28">
        <v>1</v>
      </c>
      <c r="F59" s="32">
        <v>15790098.215958031</v>
      </c>
      <c r="G59" s="28">
        <v>1</v>
      </c>
      <c r="H59" s="29">
        <v>0</v>
      </c>
      <c r="I59" s="30">
        <v>0</v>
      </c>
      <c r="J59" s="29">
        <v>0</v>
      </c>
      <c r="K59" s="30">
        <v>0</v>
      </c>
      <c r="L59" s="31">
        <v>0</v>
      </c>
      <c r="M59" s="30">
        <v>0</v>
      </c>
      <c r="N59" s="27">
        <v>0</v>
      </c>
      <c r="O59" s="28">
        <v>0</v>
      </c>
      <c r="P59" s="27">
        <v>0</v>
      </c>
      <c r="Q59" s="28">
        <v>0</v>
      </c>
      <c r="R59" s="32">
        <v>0</v>
      </c>
      <c r="S59" s="28">
        <v>0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idden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</sheetData>
  <mergeCells count="18">
    <mergeCell ref="B5:G5"/>
    <mergeCell ref="H5:M5"/>
    <mergeCell ref="N5:S5"/>
    <mergeCell ref="T5:Y5"/>
    <mergeCell ref="A1:Y1"/>
    <mergeCell ref="A2:Y2"/>
    <mergeCell ref="B3:Y3"/>
    <mergeCell ref="A4:Y4"/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0"/>
  <sheetViews>
    <sheetView showGridLines="0" rightToLeft="1" tabSelected="1" zoomScale="55" zoomScaleNormal="55" workbookViewId="0">
      <selection activeCell="A4" sqref="A4:Y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8.75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8.75" x14ac:dyDescent="0.3">
      <c r="A3" s="1" t="s">
        <v>38</v>
      </c>
      <c r="B3" s="51" t="s">
        <v>39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s="54" customFormat="1" x14ac:dyDescent="0.25">
      <c r="A4" s="52" t="s">
        <v>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8.75" x14ac:dyDescent="0.3">
      <c r="A5" s="2" t="s">
        <v>4</v>
      </c>
      <c r="B5" s="46" t="s">
        <v>5</v>
      </c>
      <c r="C5" s="47"/>
      <c r="D5" s="47"/>
      <c r="E5" s="47"/>
      <c r="F5" s="47"/>
      <c r="G5" s="48"/>
      <c r="H5" s="46" t="s">
        <v>6</v>
      </c>
      <c r="I5" s="47"/>
      <c r="J5" s="47"/>
      <c r="K5" s="47"/>
      <c r="L5" s="47"/>
      <c r="M5" s="48"/>
      <c r="N5" s="46" t="s">
        <v>7</v>
      </c>
      <c r="O5" s="47"/>
      <c r="P5" s="47"/>
      <c r="Q5" s="47"/>
      <c r="R5" s="47"/>
      <c r="S5" s="48"/>
      <c r="T5" s="46" t="s">
        <v>8</v>
      </c>
      <c r="U5" s="47"/>
      <c r="V5" s="47"/>
      <c r="W5" s="47"/>
      <c r="X5" s="47"/>
      <c r="Y5" s="48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21">
        <v>-2669.71497</v>
      </c>
      <c r="C8" s="12">
        <v>-1.2413344004682695E-2</v>
      </c>
      <c r="D8" s="11" vm="22">
        <v>-2669.71497</v>
      </c>
      <c r="E8" s="12">
        <v>-1.4788607436362683E-2</v>
      </c>
      <c r="F8" s="11" vm="23">
        <v>595074.65138099995</v>
      </c>
      <c r="G8" s="12">
        <v>3.5716766321233953E-2</v>
      </c>
      <c r="H8" s="13">
        <v>0</v>
      </c>
      <c r="I8" s="14">
        <v>0</v>
      </c>
      <c r="J8" s="13">
        <v>0</v>
      </c>
      <c r="K8" s="14">
        <v>0</v>
      </c>
      <c r="L8" s="13">
        <v>0</v>
      </c>
      <c r="M8" s="15">
        <v>0</v>
      </c>
      <c r="N8" s="11">
        <v>0</v>
      </c>
      <c r="O8" s="12">
        <v>0</v>
      </c>
      <c r="P8" s="11">
        <v>0</v>
      </c>
      <c r="Q8" s="12">
        <v>0</v>
      </c>
      <c r="R8" s="11">
        <v>0</v>
      </c>
      <c r="S8" s="16">
        <v>0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x14ac:dyDescent="0.25">
      <c r="A9" s="17" t="s">
        <v>15</v>
      </c>
      <c r="B9" s="18" vm="24">
        <v>10675.063169999939</v>
      </c>
      <c r="C9" s="19">
        <v>4.9635722498468732E-2</v>
      </c>
      <c r="D9" s="18" vm="25">
        <v>-16313.664000000001</v>
      </c>
      <c r="E9" s="19">
        <v>-9.0367839059883687E-2</v>
      </c>
      <c r="F9" s="18" vm="26">
        <v>2415901.5017499998</v>
      </c>
      <c r="G9" s="19">
        <v>0.14500397419529204</v>
      </c>
      <c r="H9" s="20">
        <v>0</v>
      </c>
      <c r="I9" s="21">
        <v>0</v>
      </c>
      <c r="J9" s="20">
        <v>0</v>
      </c>
      <c r="K9" s="21">
        <v>0</v>
      </c>
      <c r="L9" s="20">
        <v>0</v>
      </c>
      <c r="M9" s="22">
        <v>0</v>
      </c>
      <c r="N9" s="18">
        <v>0</v>
      </c>
      <c r="O9" s="19">
        <v>0</v>
      </c>
      <c r="P9" s="18">
        <v>0</v>
      </c>
      <c r="Q9" s="19">
        <v>0</v>
      </c>
      <c r="R9" s="18">
        <v>0</v>
      </c>
      <c r="S9" s="23">
        <v>0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x14ac:dyDescent="0.25">
      <c r="A10" s="17" t="s">
        <v>16</v>
      </c>
      <c r="B10" s="18">
        <v>68807.982000000004</v>
      </c>
      <c r="C10" s="19">
        <v>0.31993570865507592</v>
      </c>
      <c r="D10" s="18">
        <v>68807.982000000004</v>
      </c>
      <c r="E10" s="19">
        <v>0.3811546347535032</v>
      </c>
      <c r="F10" s="18">
        <v>5214844.8432000009</v>
      </c>
      <c r="G10" s="19">
        <v>0.31299836790865754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2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x14ac:dyDescent="0.25">
      <c r="A11" s="17" t="s">
        <v>17</v>
      </c>
      <c r="B11" s="18">
        <v>28473.205950000018</v>
      </c>
      <c r="C11" s="19">
        <v>0.13239154903998171</v>
      </c>
      <c r="D11" s="18">
        <v>24379.438999999998</v>
      </c>
      <c r="E11" s="19">
        <v>0.13504735784200603</v>
      </c>
      <c r="F11" s="18">
        <v>2279501.6116899997</v>
      </c>
      <c r="G11" s="19">
        <v>0.13681716437536601</v>
      </c>
      <c r="H11" s="20">
        <v>0</v>
      </c>
      <c r="I11" s="21">
        <v>0</v>
      </c>
      <c r="J11" s="20">
        <v>0</v>
      </c>
      <c r="K11" s="21">
        <v>0</v>
      </c>
      <c r="L11" s="20">
        <v>0</v>
      </c>
      <c r="M11" s="22">
        <v>0</v>
      </c>
      <c r="N11" s="18">
        <v>0</v>
      </c>
      <c r="O11" s="19">
        <v>0</v>
      </c>
      <c r="P11" s="18">
        <v>0</v>
      </c>
      <c r="Q11" s="19">
        <v>0</v>
      </c>
      <c r="R11" s="18">
        <v>0</v>
      </c>
      <c r="S11" s="23">
        <v>0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x14ac:dyDescent="0.25">
      <c r="A12" s="17" t="s">
        <v>18</v>
      </c>
      <c r="B12" s="18">
        <v>10945.69</v>
      </c>
      <c r="C12" s="19">
        <v>5.0894053060134475E-2</v>
      </c>
      <c r="D12" s="18">
        <v>10945.69</v>
      </c>
      <c r="E12" s="19">
        <v>6.0632507345951117E-2</v>
      </c>
      <c r="F12" s="18">
        <v>884476.10135000013</v>
      </c>
      <c r="G12" s="19">
        <v>5.3086828947126359E-2</v>
      </c>
      <c r="H12" s="20">
        <v>0</v>
      </c>
      <c r="I12" s="21">
        <v>0</v>
      </c>
      <c r="J12" s="20">
        <v>0</v>
      </c>
      <c r="K12" s="21">
        <v>0</v>
      </c>
      <c r="L12" s="20">
        <v>0</v>
      </c>
      <c r="M12" s="22">
        <v>0</v>
      </c>
      <c r="N12" s="18">
        <v>0</v>
      </c>
      <c r="O12" s="19">
        <v>0</v>
      </c>
      <c r="P12" s="18">
        <v>0</v>
      </c>
      <c r="Q12" s="19">
        <v>0</v>
      </c>
      <c r="R12" s="18">
        <v>0</v>
      </c>
      <c r="S12" s="23">
        <v>0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x14ac:dyDescent="0.25">
      <c r="A13" s="17" t="s">
        <v>19</v>
      </c>
      <c r="B13" s="18">
        <v>37204.585530039025</v>
      </c>
      <c r="C13" s="19">
        <v>0.1729897475669526</v>
      </c>
      <c r="D13" s="18">
        <v>15697.271520039001</v>
      </c>
      <c r="E13" s="19">
        <v>8.6953397250438658E-2</v>
      </c>
      <c r="F13" s="18">
        <v>669647.18692999997</v>
      </c>
      <c r="G13" s="19">
        <v>4.0192658245052817E-2</v>
      </c>
      <c r="H13" s="20">
        <v>0</v>
      </c>
      <c r="I13" s="21">
        <v>0</v>
      </c>
      <c r="J13" s="20">
        <v>0</v>
      </c>
      <c r="K13" s="21">
        <v>0</v>
      </c>
      <c r="L13" s="20">
        <v>0</v>
      </c>
      <c r="M13" s="22">
        <v>0</v>
      </c>
      <c r="N13" s="18">
        <v>0</v>
      </c>
      <c r="O13" s="19">
        <v>0</v>
      </c>
      <c r="P13" s="18">
        <v>0</v>
      </c>
      <c r="Q13" s="19">
        <v>0</v>
      </c>
      <c r="R13" s="18">
        <v>0</v>
      </c>
      <c r="S13" s="23">
        <v>0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x14ac:dyDescent="0.25">
      <c r="A14" s="17" t="s">
        <v>20</v>
      </c>
      <c r="B14" s="18" vm="27">
        <v>471.50233000899971</v>
      </c>
      <c r="C14" s="19">
        <v>2.1923391400135639E-3</v>
      </c>
      <c r="D14" s="18" vm="28">
        <v>891.03500000899976</v>
      </c>
      <c r="E14" s="19">
        <v>4.9357953846258414E-3</v>
      </c>
      <c r="F14" s="18" vm="29">
        <v>16859.247749989005</v>
      </c>
      <c r="G14" s="19">
        <v>1.0119029786274858E-3</v>
      </c>
      <c r="H14" s="20">
        <v>0</v>
      </c>
      <c r="I14" s="21">
        <v>0</v>
      </c>
      <c r="J14" s="20">
        <v>0</v>
      </c>
      <c r="K14" s="21">
        <v>0</v>
      </c>
      <c r="L14" s="20">
        <v>0</v>
      </c>
      <c r="M14" s="22">
        <v>0</v>
      </c>
      <c r="N14" s="18">
        <v>0</v>
      </c>
      <c r="O14" s="19">
        <v>0</v>
      </c>
      <c r="P14" s="18">
        <v>0</v>
      </c>
      <c r="Q14" s="19">
        <v>0</v>
      </c>
      <c r="R14" s="18">
        <v>0</v>
      </c>
      <c r="S14" s="23">
        <v>0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x14ac:dyDescent="0.25">
      <c r="A15" s="17" t="s">
        <v>21</v>
      </c>
      <c r="B15" s="18" vm="30">
        <v>109.67330001100072</v>
      </c>
      <c r="C15" s="19">
        <v>5.0994672332579471E-4</v>
      </c>
      <c r="D15" s="18" vm="31">
        <v>1510.8140000110002</v>
      </c>
      <c r="E15" s="19">
        <v>8.3689964683846107E-3</v>
      </c>
      <c r="F15" s="18" vm="32">
        <v>145943.18963000708</v>
      </c>
      <c r="G15" s="19">
        <v>8.7596048463726081E-3</v>
      </c>
      <c r="H15" s="20">
        <v>0</v>
      </c>
      <c r="I15" s="21">
        <v>0</v>
      </c>
      <c r="J15" s="20">
        <v>0</v>
      </c>
      <c r="K15" s="21">
        <v>0</v>
      </c>
      <c r="L15" s="20">
        <v>0</v>
      </c>
      <c r="M15" s="22">
        <v>0</v>
      </c>
      <c r="N15" s="18">
        <v>0</v>
      </c>
      <c r="O15" s="19">
        <v>0</v>
      </c>
      <c r="P15" s="18">
        <v>0</v>
      </c>
      <c r="Q15" s="19">
        <v>0</v>
      </c>
      <c r="R15" s="18">
        <v>0</v>
      </c>
      <c r="S15" s="23">
        <v>0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x14ac:dyDescent="0.25">
      <c r="A16" s="17" t="s">
        <v>22</v>
      </c>
      <c r="B16" s="18">
        <v>25745.59101</v>
      </c>
      <c r="C16" s="19">
        <v>0.11970898818872644</v>
      </c>
      <c r="D16" s="18">
        <v>25745.59101</v>
      </c>
      <c r="E16" s="19">
        <v>0.14261501431519419</v>
      </c>
      <c r="F16" s="18">
        <v>2084989.4798199998</v>
      </c>
      <c r="G16" s="19">
        <v>0.12514242013189503</v>
      </c>
      <c r="H16" s="20">
        <v>0</v>
      </c>
      <c r="I16" s="21">
        <v>0</v>
      </c>
      <c r="J16" s="20">
        <v>0</v>
      </c>
      <c r="K16" s="21">
        <v>0</v>
      </c>
      <c r="L16" s="20">
        <v>0</v>
      </c>
      <c r="M16" s="22">
        <v>0</v>
      </c>
      <c r="N16" s="18">
        <v>0</v>
      </c>
      <c r="O16" s="19">
        <v>0</v>
      </c>
      <c r="P16" s="18">
        <v>0</v>
      </c>
      <c r="Q16" s="19">
        <v>0</v>
      </c>
      <c r="R16" s="18">
        <v>0</v>
      </c>
      <c r="S16" s="23">
        <v>0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x14ac:dyDescent="0.25">
      <c r="A17" s="17" t="s">
        <v>23</v>
      </c>
      <c r="B17" s="18" vm="33">
        <v>2336.3290000000002</v>
      </c>
      <c r="C17" s="19">
        <v>1.0863202967737157E-2</v>
      </c>
      <c r="D17" s="18" vm="34">
        <v>2336.3290000000002</v>
      </c>
      <c r="E17" s="19">
        <v>1.2941850651266264E-2</v>
      </c>
      <c r="F17" s="18" vm="35">
        <v>197515.68399000002</v>
      </c>
      <c r="G17" s="19">
        <v>1.1855019388706509E-2</v>
      </c>
      <c r="H17" s="20">
        <v>0</v>
      </c>
      <c r="I17" s="21">
        <v>0</v>
      </c>
      <c r="J17" s="20">
        <v>0</v>
      </c>
      <c r="K17" s="21">
        <v>0</v>
      </c>
      <c r="L17" s="20">
        <v>0</v>
      </c>
      <c r="M17" s="22">
        <v>0</v>
      </c>
      <c r="N17" s="18">
        <v>0</v>
      </c>
      <c r="O17" s="19">
        <v>0</v>
      </c>
      <c r="P17" s="18">
        <v>0</v>
      </c>
      <c r="Q17" s="19">
        <v>0</v>
      </c>
      <c r="R17" s="18">
        <v>0</v>
      </c>
      <c r="S17" s="23">
        <v>0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x14ac:dyDescent="0.25">
      <c r="A18" s="17" t="s">
        <v>24</v>
      </c>
      <c r="B18" s="18">
        <v>-51083.578000000009</v>
      </c>
      <c r="C18" s="19">
        <v>-0.23752274449884098</v>
      </c>
      <c r="D18" s="18">
        <v>-51083.578000000009</v>
      </c>
      <c r="E18" s="19">
        <v>-0.28297214870350496</v>
      </c>
      <c r="F18" s="18">
        <v>-42207.168910000029</v>
      </c>
      <c r="G18" s="19">
        <v>-2.5333016379387569E-3</v>
      </c>
      <c r="H18" s="20">
        <v>0</v>
      </c>
      <c r="I18" s="21">
        <v>0</v>
      </c>
      <c r="J18" s="20">
        <v>0</v>
      </c>
      <c r="K18" s="21">
        <v>0</v>
      </c>
      <c r="L18" s="20">
        <v>0</v>
      </c>
      <c r="M18" s="24">
        <v>0</v>
      </c>
      <c r="N18" s="18">
        <v>0</v>
      </c>
      <c r="O18" s="19">
        <v>0</v>
      </c>
      <c r="P18" s="18">
        <v>0</v>
      </c>
      <c r="Q18" s="19">
        <v>0</v>
      </c>
      <c r="R18" s="18">
        <v>0</v>
      </c>
      <c r="S18" s="25">
        <v>0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x14ac:dyDescent="0.25">
      <c r="A19" s="17" t="s" vm="16">
        <v>25</v>
      </c>
      <c r="B19" s="18">
        <v>62609.138390000167</v>
      </c>
      <c r="C19" s="19">
        <v>0.2911130144623108</v>
      </c>
      <c r="D19" s="18">
        <v>78835.229000000007</v>
      </c>
      <c r="E19" s="19">
        <v>0.43669952295946979</v>
      </c>
      <c r="F19" s="18">
        <v>941313.80065999995</v>
      </c>
      <c r="G19" s="19">
        <v>5.6498264503624405E-2</v>
      </c>
      <c r="H19" s="20">
        <v>0</v>
      </c>
      <c r="I19" s="21">
        <v>0</v>
      </c>
      <c r="J19" s="20">
        <v>0</v>
      </c>
      <c r="K19" s="21">
        <v>0</v>
      </c>
      <c r="L19" s="20">
        <v>0</v>
      </c>
      <c r="M19" s="24">
        <v>0</v>
      </c>
      <c r="N19" s="18">
        <v>0</v>
      </c>
      <c r="O19" s="19">
        <v>0</v>
      </c>
      <c r="P19" s="18">
        <v>0</v>
      </c>
      <c r="Q19" s="19">
        <v>0</v>
      </c>
      <c r="R19" s="18">
        <v>0</v>
      </c>
      <c r="S19" s="25">
        <v>0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x14ac:dyDescent="0.25">
      <c r="A20" s="17" t="s" vm="17">
        <v>26</v>
      </c>
      <c r="B20" s="18" vm="36">
        <v>21357.766509999998</v>
      </c>
      <c r="C20" s="19">
        <v>9.9306969410416612E-2</v>
      </c>
      <c r="D20" s="18" vm="37">
        <v>21357.766509999998</v>
      </c>
      <c r="E20" s="19">
        <v>0.11830911845764712</v>
      </c>
      <c r="F20" s="18" vm="38">
        <v>1186045.3237800002</v>
      </c>
      <c r="G20" s="19">
        <v>7.1187209163645265E-2</v>
      </c>
      <c r="H20" s="20">
        <v>0</v>
      </c>
      <c r="I20" s="21">
        <v>0</v>
      </c>
      <c r="J20" s="20">
        <v>0</v>
      </c>
      <c r="K20" s="21">
        <v>0</v>
      </c>
      <c r="L20" s="20">
        <v>0</v>
      </c>
      <c r="M20" s="24">
        <v>0</v>
      </c>
      <c r="N20" s="18">
        <v>0</v>
      </c>
      <c r="O20" s="19">
        <v>0</v>
      </c>
      <c r="P20" s="18">
        <v>0</v>
      </c>
      <c r="Q20" s="19">
        <v>0</v>
      </c>
      <c r="R20" s="18">
        <v>0</v>
      </c>
      <c r="S20" s="25">
        <v>0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x14ac:dyDescent="0.25">
      <c r="A21" s="17" t="s">
        <v>27</v>
      </c>
      <c r="B21" s="18">
        <v>84.918969999999973</v>
      </c>
      <c r="C21" s="19">
        <v>3.9484679037977196E-4</v>
      </c>
      <c r="D21" s="18">
        <v>84.918969999999973</v>
      </c>
      <c r="E21" s="19">
        <v>4.7039977126481756E-4</v>
      </c>
      <c r="F21" s="18">
        <v>71027.567312999992</v>
      </c>
      <c r="G21" s="19">
        <v>4.2631206323387599E-3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4">
        <v>0</v>
      </c>
      <c r="N21" s="18">
        <v>0</v>
      </c>
      <c r="O21" s="19">
        <v>0</v>
      </c>
      <c r="P21" s="18">
        <v>0</v>
      </c>
      <c r="Q21" s="19">
        <v>0</v>
      </c>
      <c r="R21" s="18">
        <v>0</v>
      </c>
      <c r="S21" s="25">
        <v>0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0</v>
      </c>
      <c r="G22" s="19">
        <v>0</v>
      </c>
      <c r="H22" s="20">
        <v>0</v>
      </c>
      <c r="I22" s="21">
        <v>0</v>
      </c>
      <c r="J22" s="20">
        <v>0</v>
      </c>
      <c r="K22" s="21">
        <v>0</v>
      </c>
      <c r="L22" s="20">
        <v>0</v>
      </c>
      <c r="M22" s="22">
        <v>0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23">
        <v>0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x14ac:dyDescent="0.25">
      <c r="A23" s="26" t="s">
        <v>29</v>
      </c>
      <c r="B23" s="27">
        <v>215068.15319005912</v>
      </c>
      <c r="C23" s="28">
        <v>0.99999999999999989</v>
      </c>
      <c r="D23" s="27">
        <v>180525.10904005897</v>
      </c>
      <c r="E23" s="28">
        <v>1.0000000000000004</v>
      </c>
      <c r="F23" s="27">
        <v>16660933.020333998</v>
      </c>
      <c r="G23" s="28">
        <v>1</v>
      </c>
      <c r="H23" s="29">
        <v>0</v>
      </c>
      <c r="I23" s="30">
        <v>0</v>
      </c>
      <c r="J23" s="29">
        <v>0</v>
      </c>
      <c r="K23" s="30">
        <v>0</v>
      </c>
      <c r="L23" s="31">
        <v>0</v>
      </c>
      <c r="M23" s="30">
        <v>0</v>
      </c>
      <c r="N23" s="27">
        <v>0</v>
      </c>
      <c r="O23" s="28">
        <v>0</v>
      </c>
      <c r="P23" s="27">
        <v>0</v>
      </c>
      <c r="Q23" s="28">
        <v>0</v>
      </c>
      <c r="R23" s="32">
        <v>0</v>
      </c>
      <c r="S23" s="28">
        <v>0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x14ac:dyDescent="0.25">
      <c r="A25" s="33" t="s">
        <v>30</v>
      </c>
      <c r="B25" s="11">
        <v>126301.49088000014</v>
      </c>
      <c r="C25" s="34">
        <v>0.58726263747838814</v>
      </c>
      <c r="D25" s="11">
        <v>104609.61455000003</v>
      </c>
      <c r="E25" s="34">
        <v>0.57947404162368843</v>
      </c>
      <c r="F25" s="35">
        <v>14794487.033204006</v>
      </c>
      <c r="G25" s="34">
        <v>0.88797470196584627</v>
      </c>
      <c r="H25" s="13">
        <v>0</v>
      </c>
      <c r="I25" s="36">
        <v>0</v>
      </c>
      <c r="J25" s="13">
        <v>0</v>
      </c>
      <c r="K25" s="36">
        <v>0</v>
      </c>
      <c r="L25" s="37">
        <v>0</v>
      </c>
      <c r="M25" s="36">
        <v>0</v>
      </c>
      <c r="N25" s="11">
        <v>0</v>
      </c>
      <c r="O25" s="34">
        <v>0</v>
      </c>
      <c r="P25" s="11">
        <v>0</v>
      </c>
      <c r="Q25" s="34">
        <v>0</v>
      </c>
      <c r="R25" s="35">
        <v>0</v>
      </c>
      <c r="S25" s="34">
        <v>0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x14ac:dyDescent="0.25">
      <c r="A26" s="38" t="s">
        <v>31</v>
      </c>
      <c r="B26" s="18">
        <v>88766.662310058979</v>
      </c>
      <c r="C26" s="25">
        <v>0.41273736252161186</v>
      </c>
      <c r="D26" s="18">
        <v>75915.494490058976</v>
      </c>
      <c r="E26" s="25">
        <v>0.42052595837631185</v>
      </c>
      <c r="F26" s="39">
        <v>1866445.9871299963</v>
      </c>
      <c r="G26" s="25">
        <v>0.11202529803415416</v>
      </c>
      <c r="H26" s="20">
        <v>0</v>
      </c>
      <c r="I26" s="24">
        <v>0</v>
      </c>
      <c r="J26" s="20">
        <v>0</v>
      </c>
      <c r="K26" s="24">
        <v>0</v>
      </c>
      <c r="L26" s="40">
        <v>0</v>
      </c>
      <c r="M26" s="24">
        <v>0</v>
      </c>
      <c r="N26" s="18">
        <v>0</v>
      </c>
      <c r="O26" s="25">
        <v>0</v>
      </c>
      <c r="P26" s="18">
        <v>0</v>
      </c>
      <c r="Q26" s="25">
        <v>0</v>
      </c>
      <c r="R26" s="39">
        <v>0</v>
      </c>
      <c r="S26" s="25">
        <v>0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x14ac:dyDescent="0.25">
      <c r="A27" s="26" t="s">
        <v>29</v>
      </c>
      <c r="B27" s="27">
        <v>215068.15319005912</v>
      </c>
      <c r="C27" s="28">
        <v>1</v>
      </c>
      <c r="D27" s="27">
        <v>180525.109040059</v>
      </c>
      <c r="E27" s="28">
        <v>1.0000000000000002</v>
      </c>
      <c r="F27" s="32">
        <v>16660933.020334002</v>
      </c>
      <c r="G27" s="28">
        <v>1.0000000000000004</v>
      </c>
      <c r="H27" s="29">
        <v>0</v>
      </c>
      <c r="I27" s="30">
        <v>0</v>
      </c>
      <c r="J27" s="29">
        <v>0</v>
      </c>
      <c r="K27" s="30">
        <v>0</v>
      </c>
      <c r="L27" s="31">
        <v>0</v>
      </c>
      <c r="M27" s="30">
        <v>0</v>
      </c>
      <c r="N27" s="27">
        <v>0</v>
      </c>
      <c r="O27" s="28">
        <v>0</v>
      </c>
      <c r="P27" s="27">
        <v>0</v>
      </c>
      <c r="Q27" s="28">
        <v>0</v>
      </c>
      <c r="R27" s="32">
        <v>0</v>
      </c>
      <c r="S27" s="28">
        <v>0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x14ac:dyDescent="0.25">
      <c r="A29" s="33" t="s">
        <v>32</v>
      </c>
      <c r="B29" s="11">
        <v>72487.893530028145</v>
      </c>
      <c r="C29" s="34">
        <v>0.33704615236998564</v>
      </c>
      <c r="D29" s="11">
        <v>4156.6910300280097</v>
      </c>
      <c r="E29" s="34">
        <v>2.3025556124193384E-2</v>
      </c>
      <c r="F29" s="35">
        <v>5690602.3384009916</v>
      </c>
      <c r="G29" s="34">
        <v>0.34155364117098636</v>
      </c>
      <c r="H29" s="13">
        <v>0</v>
      </c>
      <c r="I29" s="36">
        <v>0</v>
      </c>
      <c r="J29" s="13">
        <v>0</v>
      </c>
      <c r="K29" s="36">
        <v>0</v>
      </c>
      <c r="L29" s="37">
        <v>0</v>
      </c>
      <c r="M29" s="36">
        <v>0</v>
      </c>
      <c r="N29" s="11">
        <v>0</v>
      </c>
      <c r="O29" s="34">
        <v>0</v>
      </c>
      <c r="P29" s="11">
        <v>0</v>
      </c>
      <c r="Q29" s="34">
        <v>0</v>
      </c>
      <c r="R29" s="35">
        <v>0</v>
      </c>
      <c r="S29" s="34">
        <v>0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x14ac:dyDescent="0.25">
      <c r="A30" s="38" t="s">
        <v>33</v>
      </c>
      <c r="B30" s="18">
        <v>142580.25966003115</v>
      </c>
      <c r="C30" s="25">
        <v>0.6629538476300143</v>
      </c>
      <c r="D30" s="18">
        <v>176368.41801003102</v>
      </c>
      <c r="E30" s="25">
        <v>0.97697444387580656</v>
      </c>
      <c r="F30" s="39">
        <v>10970330.681932993</v>
      </c>
      <c r="G30" s="25">
        <v>0.6584463588290137</v>
      </c>
      <c r="H30" s="20">
        <v>0</v>
      </c>
      <c r="I30" s="24">
        <v>0</v>
      </c>
      <c r="J30" s="20">
        <v>0</v>
      </c>
      <c r="K30" s="24">
        <v>0</v>
      </c>
      <c r="L30" s="40">
        <v>0</v>
      </c>
      <c r="M30" s="24">
        <v>0</v>
      </c>
      <c r="N30" s="18">
        <v>0</v>
      </c>
      <c r="O30" s="25">
        <v>0</v>
      </c>
      <c r="P30" s="18">
        <v>0</v>
      </c>
      <c r="Q30" s="25">
        <v>0</v>
      </c>
      <c r="R30" s="39">
        <v>0</v>
      </c>
      <c r="S30" s="25">
        <v>0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x14ac:dyDescent="0.25">
      <c r="A31" s="26" t="s">
        <v>29</v>
      </c>
      <c r="B31" s="27">
        <v>215068.1531900593</v>
      </c>
      <c r="C31" s="28">
        <v>1</v>
      </c>
      <c r="D31" s="27">
        <v>180525.10904005903</v>
      </c>
      <c r="E31" s="28">
        <v>1</v>
      </c>
      <c r="F31" s="32">
        <v>16660933.020333985</v>
      </c>
      <c r="G31" s="28">
        <v>1</v>
      </c>
      <c r="H31" s="29">
        <v>0</v>
      </c>
      <c r="I31" s="30">
        <v>0</v>
      </c>
      <c r="J31" s="29">
        <v>0</v>
      </c>
      <c r="K31" s="30">
        <v>0</v>
      </c>
      <c r="L31" s="31">
        <v>0</v>
      </c>
      <c r="M31" s="30">
        <v>0</v>
      </c>
      <c r="N31" s="27">
        <v>0</v>
      </c>
      <c r="O31" s="28">
        <v>0</v>
      </c>
      <c r="P31" s="27">
        <v>0</v>
      </c>
      <c r="Q31" s="28">
        <v>0</v>
      </c>
      <c r="R31" s="32">
        <v>0</v>
      </c>
      <c r="S31" s="28">
        <v>0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ht="18.75" x14ac:dyDescent="0.3">
      <c r="A33" s="41" t="s">
        <v>34</v>
      </c>
      <c r="B33" s="46" t="s">
        <v>5</v>
      </c>
      <c r="C33" s="47"/>
      <c r="D33" s="47"/>
      <c r="E33" s="47"/>
      <c r="F33" s="47"/>
      <c r="G33" s="48"/>
      <c r="H33" s="46" t="s">
        <v>35</v>
      </c>
      <c r="I33" s="47"/>
      <c r="J33" s="47"/>
      <c r="K33" s="47"/>
      <c r="L33" s="47"/>
      <c r="M33" s="48"/>
      <c r="N33" s="46" t="s">
        <v>36</v>
      </c>
      <c r="O33" s="47"/>
      <c r="P33" s="47"/>
      <c r="Q33" s="47"/>
      <c r="R33" s="47"/>
      <c r="S33" s="48"/>
      <c r="T33" s="46" t="s">
        <v>37</v>
      </c>
      <c r="U33" s="47"/>
      <c r="V33" s="47"/>
      <c r="W33" s="47"/>
      <c r="X33" s="47"/>
      <c r="Y33" s="48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21">
        <v>-2669.71497</v>
      </c>
      <c r="C36" s="12">
        <v>-1.2413344004682695E-2</v>
      </c>
      <c r="D36" s="11" vm="22">
        <v>-2669.71497</v>
      </c>
      <c r="E36" s="12">
        <v>-1.4788607436362683E-2</v>
      </c>
      <c r="F36" s="11" vm="23">
        <v>595074.65138099995</v>
      </c>
      <c r="G36" s="12">
        <v>3.5716766321233953E-2</v>
      </c>
      <c r="H36" s="13">
        <v>0</v>
      </c>
      <c r="I36" s="14">
        <v>0</v>
      </c>
      <c r="J36" s="13">
        <v>0</v>
      </c>
      <c r="K36" s="14">
        <v>0</v>
      </c>
      <c r="L36" s="13">
        <v>0</v>
      </c>
      <c r="M36" s="15">
        <v>0</v>
      </c>
      <c r="N36" s="11">
        <v>0</v>
      </c>
      <c r="O36" s="12">
        <v>0</v>
      </c>
      <c r="P36" s="11">
        <v>0</v>
      </c>
      <c r="Q36" s="12">
        <v>0</v>
      </c>
      <c r="R36" s="11">
        <v>0</v>
      </c>
      <c r="S36" s="16">
        <v>0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x14ac:dyDescent="0.25">
      <c r="A37" s="17" t="s">
        <v>15</v>
      </c>
      <c r="B37" s="18" vm="24">
        <v>10675.063169999939</v>
      </c>
      <c r="C37" s="19">
        <v>4.9635722498468732E-2</v>
      </c>
      <c r="D37" s="18" vm="25">
        <v>-16313.664000000001</v>
      </c>
      <c r="E37" s="19">
        <v>-9.0367839059883687E-2</v>
      </c>
      <c r="F37" s="18" vm="26">
        <v>2415901.5017499998</v>
      </c>
      <c r="G37" s="19">
        <v>0.14500397419529204</v>
      </c>
      <c r="H37" s="20">
        <v>0</v>
      </c>
      <c r="I37" s="21">
        <v>0</v>
      </c>
      <c r="J37" s="20">
        <v>0</v>
      </c>
      <c r="K37" s="21">
        <v>0</v>
      </c>
      <c r="L37" s="20">
        <v>0</v>
      </c>
      <c r="M37" s="22">
        <v>0</v>
      </c>
      <c r="N37" s="18">
        <v>0</v>
      </c>
      <c r="O37" s="19">
        <v>0</v>
      </c>
      <c r="P37" s="18">
        <v>0</v>
      </c>
      <c r="Q37" s="19">
        <v>0</v>
      </c>
      <c r="R37" s="18">
        <v>0</v>
      </c>
      <c r="S37" s="23">
        <v>0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x14ac:dyDescent="0.25">
      <c r="A38" s="17" t="s">
        <v>16</v>
      </c>
      <c r="B38" s="18">
        <v>68807.982000000004</v>
      </c>
      <c r="C38" s="19">
        <v>0.31993570865507592</v>
      </c>
      <c r="D38" s="18">
        <v>68807.982000000004</v>
      </c>
      <c r="E38" s="19">
        <v>0.3811546347535032</v>
      </c>
      <c r="F38" s="18">
        <v>5214844.8432000009</v>
      </c>
      <c r="G38" s="19">
        <v>0.31299836790865754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x14ac:dyDescent="0.25">
      <c r="A39" s="17" t="s">
        <v>17</v>
      </c>
      <c r="B39" s="18">
        <v>28473.205950000018</v>
      </c>
      <c r="C39" s="19">
        <v>0.13239154903998171</v>
      </c>
      <c r="D39" s="18">
        <v>24379.438999999998</v>
      </c>
      <c r="E39" s="19">
        <v>0.13504735784200603</v>
      </c>
      <c r="F39" s="18">
        <v>2279501.6116899997</v>
      </c>
      <c r="G39" s="19">
        <v>0.13681716437536601</v>
      </c>
      <c r="H39" s="20">
        <v>0</v>
      </c>
      <c r="I39" s="21">
        <v>0</v>
      </c>
      <c r="J39" s="20">
        <v>0</v>
      </c>
      <c r="K39" s="21">
        <v>0</v>
      </c>
      <c r="L39" s="20">
        <v>0</v>
      </c>
      <c r="M39" s="22">
        <v>0</v>
      </c>
      <c r="N39" s="18">
        <v>0</v>
      </c>
      <c r="O39" s="19">
        <v>0</v>
      </c>
      <c r="P39" s="18">
        <v>0</v>
      </c>
      <c r="Q39" s="19">
        <v>0</v>
      </c>
      <c r="R39" s="18">
        <v>0</v>
      </c>
      <c r="S39" s="23">
        <v>0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x14ac:dyDescent="0.25">
      <c r="A40" s="17" t="s">
        <v>18</v>
      </c>
      <c r="B40" s="18">
        <v>10945.69</v>
      </c>
      <c r="C40" s="19">
        <v>5.0894053060134475E-2</v>
      </c>
      <c r="D40" s="18">
        <v>10945.69</v>
      </c>
      <c r="E40" s="19">
        <v>6.0632507345951117E-2</v>
      </c>
      <c r="F40" s="18">
        <v>884476.10135000013</v>
      </c>
      <c r="G40" s="19">
        <v>5.3086828947126359E-2</v>
      </c>
      <c r="H40" s="20">
        <v>0</v>
      </c>
      <c r="I40" s="21">
        <v>0</v>
      </c>
      <c r="J40" s="20">
        <v>0</v>
      </c>
      <c r="K40" s="21">
        <v>0</v>
      </c>
      <c r="L40" s="20">
        <v>0</v>
      </c>
      <c r="M40" s="22">
        <v>0</v>
      </c>
      <c r="N40" s="18">
        <v>0</v>
      </c>
      <c r="O40" s="19">
        <v>0</v>
      </c>
      <c r="P40" s="18">
        <v>0</v>
      </c>
      <c r="Q40" s="19">
        <v>0</v>
      </c>
      <c r="R40" s="18">
        <v>0</v>
      </c>
      <c r="S40" s="23">
        <v>0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x14ac:dyDescent="0.25">
      <c r="A41" s="17" t="s">
        <v>19</v>
      </c>
      <c r="B41" s="18">
        <v>37204.585530039025</v>
      </c>
      <c r="C41" s="19">
        <v>0.1729897475669526</v>
      </c>
      <c r="D41" s="18">
        <v>15697.271520039001</v>
      </c>
      <c r="E41" s="19">
        <v>8.6953397250438658E-2</v>
      </c>
      <c r="F41" s="18">
        <v>669647.18692999997</v>
      </c>
      <c r="G41" s="19">
        <v>4.0192658245052817E-2</v>
      </c>
      <c r="H41" s="20">
        <v>0</v>
      </c>
      <c r="I41" s="21">
        <v>0</v>
      </c>
      <c r="J41" s="20">
        <v>0</v>
      </c>
      <c r="K41" s="21">
        <v>0</v>
      </c>
      <c r="L41" s="20">
        <v>0</v>
      </c>
      <c r="M41" s="22">
        <v>0</v>
      </c>
      <c r="N41" s="18">
        <v>0</v>
      </c>
      <c r="O41" s="19">
        <v>0</v>
      </c>
      <c r="P41" s="18">
        <v>0</v>
      </c>
      <c r="Q41" s="19">
        <v>0</v>
      </c>
      <c r="R41" s="18">
        <v>0</v>
      </c>
      <c r="S41" s="23">
        <v>0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x14ac:dyDescent="0.25">
      <c r="A42" s="17" t="s">
        <v>20</v>
      </c>
      <c r="B42" s="18" vm="27">
        <v>471.50233000899971</v>
      </c>
      <c r="C42" s="19">
        <v>2.1923391400135639E-3</v>
      </c>
      <c r="D42" s="18" vm="28">
        <v>891.03500000899976</v>
      </c>
      <c r="E42" s="19">
        <v>4.9357953846258414E-3</v>
      </c>
      <c r="F42" s="18" vm="29">
        <v>16859.247749989005</v>
      </c>
      <c r="G42" s="19">
        <v>1.0119029786274858E-3</v>
      </c>
      <c r="H42" s="20">
        <v>0</v>
      </c>
      <c r="I42" s="21">
        <v>0</v>
      </c>
      <c r="J42" s="20">
        <v>0</v>
      </c>
      <c r="K42" s="21">
        <v>0</v>
      </c>
      <c r="L42" s="20">
        <v>0</v>
      </c>
      <c r="M42" s="22">
        <v>0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23">
        <v>0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x14ac:dyDescent="0.25">
      <c r="A43" s="17" t="s">
        <v>21</v>
      </c>
      <c r="B43" s="18" vm="30">
        <v>109.67330001100072</v>
      </c>
      <c r="C43" s="19">
        <v>5.0994672332579471E-4</v>
      </c>
      <c r="D43" s="18" vm="31">
        <v>1510.8140000110002</v>
      </c>
      <c r="E43" s="19">
        <v>8.3689964683846107E-3</v>
      </c>
      <c r="F43" s="18" vm="32">
        <v>145943.18963000708</v>
      </c>
      <c r="G43" s="19">
        <v>8.7596048463726081E-3</v>
      </c>
      <c r="H43" s="20">
        <v>0</v>
      </c>
      <c r="I43" s="21">
        <v>0</v>
      </c>
      <c r="J43" s="20">
        <v>0</v>
      </c>
      <c r="K43" s="21">
        <v>0</v>
      </c>
      <c r="L43" s="20">
        <v>0</v>
      </c>
      <c r="M43" s="22">
        <v>0</v>
      </c>
      <c r="N43" s="18">
        <v>0</v>
      </c>
      <c r="O43" s="19">
        <v>0</v>
      </c>
      <c r="P43" s="18">
        <v>0</v>
      </c>
      <c r="Q43" s="19">
        <v>0</v>
      </c>
      <c r="R43" s="18">
        <v>0</v>
      </c>
      <c r="S43" s="23">
        <v>0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x14ac:dyDescent="0.25">
      <c r="A44" s="17" t="s">
        <v>22</v>
      </c>
      <c r="B44" s="18">
        <v>25745.59101</v>
      </c>
      <c r="C44" s="19">
        <v>0.11970898818872644</v>
      </c>
      <c r="D44" s="18">
        <v>25745.59101</v>
      </c>
      <c r="E44" s="19">
        <v>0.14261501431519419</v>
      </c>
      <c r="F44" s="18">
        <v>2084989.4798199998</v>
      </c>
      <c r="G44" s="19">
        <v>0.12514242013189503</v>
      </c>
      <c r="H44" s="20">
        <v>0</v>
      </c>
      <c r="I44" s="21">
        <v>0</v>
      </c>
      <c r="J44" s="20">
        <v>0</v>
      </c>
      <c r="K44" s="21">
        <v>0</v>
      </c>
      <c r="L44" s="20">
        <v>0</v>
      </c>
      <c r="M44" s="22">
        <v>0</v>
      </c>
      <c r="N44" s="18">
        <v>0</v>
      </c>
      <c r="O44" s="19">
        <v>0</v>
      </c>
      <c r="P44" s="18">
        <v>0</v>
      </c>
      <c r="Q44" s="19">
        <v>0</v>
      </c>
      <c r="R44" s="18">
        <v>0</v>
      </c>
      <c r="S44" s="23">
        <v>0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x14ac:dyDescent="0.25">
      <c r="A45" s="17" t="s">
        <v>23</v>
      </c>
      <c r="B45" s="18" vm="33">
        <v>2336.3290000000002</v>
      </c>
      <c r="C45" s="19">
        <v>1.0863202967737157E-2</v>
      </c>
      <c r="D45" s="18" vm="34">
        <v>2336.3290000000002</v>
      </c>
      <c r="E45" s="19">
        <v>1.2941850651266264E-2</v>
      </c>
      <c r="F45" s="18" vm="35">
        <v>197515.68399000002</v>
      </c>
      <c r="G45" s="19">
        <v>1.1855019388706509E-2</v>
      </c>
      <c r="H45" s="20">
        <v>0</v>
      </c>
      <c r="I45" s="21">
        <v>0</v>
      </c>
      <c r="J45" s="20">
        <v>0</v>
      </c>
      <c r="K45" s="21">
        <v>0</v>
      </c>
      <c r="L45" s="20">
        <v>0</v>
      </c>
      <c r="M45" s="22">
        <v>0</v>
      </c>
      <c r="N45" s="18">
        <v>0</v>
      </c>
      <c r="O45" s="19">
        <v>0</v>
      </c>
      <c r="P45" s="18">
        <v>0</v>
      </c>
      <c r="Q45" s="19">
        <v>0</v>
      </c>
      <c r="R45" s="18">
        <v>0</v>
      </c>
      <c r="S45" s="23">
        <v>0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x14ac:dyDescent="0.25">
      <c r="A46" s="17" t="s">
        <v>24</v>
      </c>
      <c r="B46" s="18">
        <v>-51083.578000000009</v>
      </c>
      <c r="C46" s="19">
        <v>-0.23752274449884098</v>
      </c>
      <c r="D46" s="18">
        <v>-51083.578000000009</v>
      </c>
      <c r="E46" s="19">
        <v>-0.28297214870350496</v>
      </c>
      <c r="F46" s="18">
        <v>-42207.168910000029</v>
      </c>
      <c r="G46" s="19">
        <v>-2.5333016379387569E-3</v>
      </c>
      <c r="H46" s="20">
        <v>0</v>
      </c>
      <c r="I46" s="21">
        <v>0</v>
      </c>
      <c r="J46" s="20">
        <v>0</v>
      </c>
      <c r="K46" s="21">
        <v>0</v>
      </c>
      <c r="L46" s="20">
        <v>0</v>
      </c>
      <c r="M46" s="24">
        <v>0</v>
      </c>
      <c r="N46" s="18">
        <v>0</v>
      </c>
      <c r="O46" s="19">
        <v>0</v>
      </c>
      <c r="P46" s="18">
        <v>0</v>
      </c>
      <c r="Q46" s="19">
        <v>0</v>
      </c>
      <c r="R46" s="18">
        <v>0</v>
      </c>
      <c r="S46" s="25">
        <v>0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x14ac:dyDescent="0.25">
      <c r="A47" s="17" t="s" vm="16">
        <v>25</v>
      </c>
      <c r="B47" s="18">
        <v>62609.138390000167</v>
      </c>
      <c r="C47" s="19">
        <v>0.2911130144623108</v>
      </c>
      <c r="D47" s="18">
        <v>78835.229000000007</v>
      </c>
      <c r="E47" s="19">
        <v>0.43669952295946979</v>
      </c>
      <c r="F47" s="18">
        <v>941313.80065999995</v>
      </c>
      <c r="G47" s="19">
        <v>5.6498264503624405E-2</v>
      </c>
      <c r="H47" s="20">
        <v>0</v>
      </c>
      <c r="I47" s="21">
        <v>0</v>
      </c>
      <c r="J47" s="20">
        <v>0</v>
      </c>
      <c r="K47" s="21">
        <v>0</v>
      </c>
      <c r="L47" s="20">
        <v>0</v>
      </c>
      <c r="M47" s="24">
        <v>0</v>
      </c>
      <c r="N47" s="18">
        <v>0</v>
      </c>
      <c r="O47" s="19">
        <v>0</v>
      </c>
      <c r="P47" s="18">
        <v>0</v>
      </c>
      <c r="Q47" s="19">
        <v>0</v>
      </c>
      <c r="R47" s="18">
        <v>0</v>
      </c>
      <c r="S47" s="25">
        <v>0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x14ac:dyDescent="0.25">
      <c r="A48" s="17" t="s" vm="17">
        <v>26</v>
      </c>
      <c r="B48" s="18" vm="36">
        <v>21357.766509999998</v>
      </c>
      <c r="C48" s="19">
        <v>9.9306969410416612E-2</v>
      </c>
      <c r="D48" s="18" vm="37">
        <v>21357.766509999998</v>
      </c>
      <c r="E48" s="19">
        <v>0.11830911845764712</v>
      </c>
      <c r="F48" s="18" vm="38">
        <v>1186045.3237800002</v>
      </c>
      <c r="G48" s="19">
        <v>7.1187209163645265E-2</v>
      </c>
      <c r="H48" s="20">
        <v>0</v>
      </c>
      <c r="I48" s="21">
        <v>0</v>
      </c>
      <c r="J48" s="20">
        <v>0</v>
      </c>
      <c r="K48" s="21">
        <v>0</v>
      </c>
      <c r="L48" s="20">
        <v>0</v>
      </c>
      <c r="M48" s="24">
        <v>0</v>
      </c>
      <c r="N48" s="18">
        <v>0</v>
      </c>
      <c r="O48" s="19">
        <v>0</v>
      </c>
      <c r="P48" s="18">
        <v>0</v>
      </c>
      <c r="Q48" s="19">
        <v>0</v>
      </c>
      <c r="R48" s="18">
        <v>0</v>
      </c>
      <c r="S48" s="25">
        <v>0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x14ac:dyDescent="0.25">
      <c r="A49" s="17" t="s">
        <v>27</v>
      </c>
      <c r="B49" s="18">
        <v>84.918969999999973</v>
      </c>
      <c r="C49" s="19">
        <v>3.9484679037977196E-4</v>
      </c>
      <c r="D49" s="18">
        <v>84.918969999999973</v>
      </c>
      <c r="E49" s="19">
        <v>4.7039977126481756E-4</v>
      </c>
      <c r="F49" s="18">
        <v>71027.567312999992</v>
      </c>
      <c r="G49" s="19">
        <v>4.2631206323387599E-3</v>
      </c>
      <c r="H49" s="20">
        <v>0</v>
      </c>
      <c r="I49" s="21">
        <v>0</v>
      </c>
      <c r="J49" s="20">
        <v>0</v>
      </c>
      <c r="K49" s="21">
        <v>0</v>
      </c>
      <c r="L49" s="20">
        <v>0</v>
      </c>
      <c r="M49" s="24">
        <v>0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25">
        <v>0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0</v>
      </c>
      <c r="G50" s="19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2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23">
        <v>0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x14ac:dyDescent="0.25">
      <c r="A51" s="26" t="s">
        <v>29</v>
      </c>
      <c r="B51" s="27">
        <v>215068.15319005912</v>
      </c>
      <c r="C51" s="28">
        <v>0.99999999999999989</v>
      </c>
      <c r="D51" s="27">
        <v>180525.10904005897</v>
      </c>
      <c r="E51" s="28">
        <v>1.0000000000000004</v>
      </c>
      <c r="F51" s="27">
        <v>16660933.020333998</v>
      </c>
      <c r="G51" s="28">
        <v>1</v>
      </c>
      <c r="H51" s="29">
        <v>0</v>
      </c>
      <c r="I51" s="30">
        <v>0</v>
      </c>
      <c r="J51" s="29">
        <v>0</v>
      </c>
      <c r="K51" s="30">
        <v>0</v>
      </c>
      <c r="L51" s="31">
        <v>0</v>
      </c>
      <c r="M51" s="30">
        <v>0</v>
      </c>
      <c r="N51" s="27">
        <v>0</v>
      </c>
      <c r="O51" s="28">
        <v>0</v>
      </c>
      <c r="P51" s="27">
        <v>0</v>
      </c>
      <c r="Q51" s="28">
        <v>0</v>
      </c>
      <c r="R51" s="32">
        <v>0</v>
      </c>
      <c r="S51" s="28">
        <v>0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x14ac:dyDescent="0.25">
      <c r="A53" s="33" t="s">
        <v>30</v>
      </c>
      <c r="B53" s="11">
        <v>126301.49088000014</v>
      </c>
      <c r="C53" s="34">
        <v>0.58726263747838814</v>
      </c>
      <c r="D53" s="11">
        <v>104609.61455000003</v>
      </c>
      <c r="E53" s="34">
        <v>0.57947404162368843</v>
      </c>
      <c r="F53" s="35">
        <v>14794487.033204006</v>
      </c>
      <c r="G53" s="34">
        <v>0.88797470196584627</v>
      </c>
      <c r="H53" s="13">
        <v>0</v>
      </c>
      <c r="I53" s="36">
        <v>0</v>
      </c>
      <c r="J53" s="13">
        <v>0</v>
      </c>
      <c r="K53" s="36">
        <v>0</v>
      </c>
      <c r="L53" s="37">
        <v>0</v>
      </c>
      <c r="M53" s="36">
        <v>0</v>
      </c>
      <c r="N53" s="11">
        <v>0</v>
      </c>
      <c r="O53" s="34">
        <v>0</v>
      </c>
      <c r="P53" s="11">
        <v>0</v>
      </c>
      <c r="Q53" s="34">
        <v>0</v>
      </c>
      <c r="R53" s="35">
        <v>0</v>
      </c>
      <c r="S53" s="34">
        <v>0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x14ac:dyDescent="0.25">
      <c r="A54" s="38" t="s">
        <v>31</v>
      </c>
      <c r="B54" s="18">
        <v>88766.662310058979</v>
      </c>
      <c r="C54" s="25">
        <v>0.41273736252161186</v>
      </c>
      <c r="D54" s="18">
        <v>75915.494490058976</v>
      </c>
      <c r="E54" s="25">
        <v>0.42052595837631185</v>
      </c>
      <c r="F54" s="39">
        <v>1866445.9871299963</v>
      </c>
      <c r="G54" s="25">
        <v>0.11202529803415416</v>
      </c>
      <c r="H54" s="20">
        <v>0</v>
      </c>
      <c r="I54" s="24">
        <v>0</v>
      </c>
      <c r="J54" s="20">
        <v>0</v>
      </c>
      <c r="K54" s="24">
        <v>0</v>
      </c>
      <c r="L54" s="40">
        <v>0</v>
      </c>
      <c r="M54" s="24">
        <v>0</v>
      </c>
      <c r="N54" s="18">
        <v>0</v>
      </c>
      <c r="O54" s="25">
        <v>0</v>
      </c>
      <c r="P54" s="18">
        <v>0</v>
      </c>
      <c r="Q54" s="25">
        <v>0</v>
      </c>
      <c r="R54" s="39">
        <v>0</v>
      </c>
      <c r="S54" s="25">
        <v>0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x14ac:dyDescent="0.25">
      <c r="A55" s="26" t="s">
        <v>29</v>
      </c>
      <c r="B55" s="27">
        <v>215068.15319005912</v>
      </c>
      <c r="C55" s="28">
        <v>1</v>
      </c>
      <c r="D55" s="27">
        <v>180525.109040059</v>
      </c>
      <c r="E55" s="28">
        <v>1.0000000000000002</v>
      </c>
      <c r="F55" s="32">
        <v>16660933.020334002</v>
      </c>
      <c r="G55" s="28">
        <v>1.0000000000000004</v>
      </c>
      <c r="H55" s="29">
        <v>0</v>
      </c>
      <c r="I55" s="30">
        <v>0</v>
      </c>
      <c r="J55" s="29">
        <v>0</v>
      </c>
      <c r="K55" s="30">
        <v>0</v>
      </c>
      <c r="L55" s="31">
        <v>0</v>
      </c>
      <c r="M55" s="30">
        <v>0</v>
      </c>
      <c r="N55" s="27">
        <v>0</v>
      </c>
      <c r="O55" s="28">
        <v>0</v>
      </c>
      <c r="P55" s="27">
        <v>0</v>
      </c>
      <c r="Q55" s="28">
        <v>0</v>
      </c>
      <c r="R55" s="32">
        <v>0</v>
      </c>
      <c r="S55" s="28">
        <v>0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x14ac:dyDescent="0.25">
      <c r="A57" s="33" t="s">
        <v>32</v>
      </c>
      <c r="B57" s="11">
        <v>72487.893530028145</v>
      </c>
      <c r="C57" s="34">
        <v>0.33704615236998564</v>
      </c>
      <c r="D57" s="11">
        <v>4156.6910300280097</v>
      </c>
      <c r="E57" s="34">
        <v>2.3025556124193384E-2</v>
      </c>
      <c r="F57" s="35">
        <v>5690602.3384009916</v>
      </c>
      <c r="G57" s="34">
        <v>0.34155364117098636</v>
      </c>
      <c r="H57" s="13">
        <v>0</v>
      </c>
      <c r="I57" s="36">
        <v>0</v>
      </c>
      <c r="J57" s="13">
        <v>0</v>
      </c>
      <c r="K57" s="36">
        <v>0</v>
      </c>
      <c r="L57" s="37">
        <v>0</v>
      </c>
      <c r="M57" s="36">
        <v>0</v>
      </c>
      <c r="N57" s="11">
        <v>0</v>
      </c>
      <c r="O57" s="34">
        <v>0</v>
      </c>
      <c r="P57" s="11">
        <v>0</v>
      </c>
      <c r="Q57" s="34">
        <v>0</v>
      </c>
      <c r="R57" s="35">
        <v>0</v>
      </c>
      <c r="S57" s="34">
        <v>0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x14ac:dyDescent="0.25">
      <c r="A58" s="38" t="s">
        <v>33</v>
      </c>
      <c r="B58" s="18">
        <v>142580.25966003115</v>
      </c>
      <c r="C58" s="25">
        <v>0.6629538476300143</v>
      </c>
      <c r="D58" s="18">
        <v>176368.41801003102</v>
      </c>
      <c r="E58" s="25">
        <v>0.97697444387580656</v>
      </c>
      <c r="F58" s="39">
        <v>10970330.681932993</v>
      </c>
      <c r="G58" s="25">
        <v>0.6584463588290137</v>
      </c>
      <c r="H58" s="20">
        <v>0</v>
      </c>
      <c r="I58" s="24">
        <v>0</v>
      </c>
      <c r="J58" s="20">
        <v>0</v>
      </c>
      <c r="K58" s="24">
        <v>0</v>
      </c>
      <c r="L58" s="40">
        <v>0</v>
      </c>
      <c r="M58" s="24">
        <v>0</v>
      </c>
      <c r="N58" s="18">
        <v>0</v>
      </c>
      <c r="O58" s="25">
        <v>0</v>
      </c>
      <c r="P58" s="18">
        <v>0</v>
      </c>
      <c r="Q58" s="25">
        <v>0</v>
      </c>
      <c r="R58" s="39">
        <v>0</v>
      </c>
      <c r="S58" s="25">
        <v>0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x14ac:dyDescent="0.25">
      <c r="A59" s="26" t="s">
        <v>29</v>
      </c>
      <c r="B59" s="27">
        <v>215068.1531900593</v>
      </c>
      <c r="C59" s="28">
        <v>1</v>
      </c>
      <c r="D59" s="27">
        <v>180525.10904005903</v>
      </c>
      <c r="E59" s="28">
        <v>1</v>
      </c>
      <c r="F59" s="32">
        <v>16660933.020333985</v>
      </c>
      <c r="G59" s="28">
        <v>1</v>
      </c>
      <c r="H59" s="29">
        <v>0</v>
      </c>
      <c r="I59" s="30">
        <v>0</v>
      </c>
      <c r="J59" s="29">
        <v>0</v>
      </c>
      <c r="K59" s="30">
        <v>0</v>
      </c>
      <c r="L59" s="31">
        <v>0</v>
      </c>
      <c r="M59" s="30">
        <v>0</v>
      </c>
      <c r="N59" s="27">
        <v>0</v>
      </c>
      <c r="O59" s="28">
        <v>0</v>
      </c>
      <c r="P59" s="27">
        <v>0</v>
      </c>
      <c r="Q59" s="28">
        <v>0</v>
      </c>
      <c r="R59" s="32">
        <v>0</v>
      </c>
      <c r="S59" s="28">
        <v>0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idden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</sheetData>
  <mergeCells count="18">
    <mergeCell ref="B5:G5"/>
    <mergeCell ref="H5:M5"/>
    <mergeCell ref="N5:S5"/>
    <mergeCell ref="T5:Y5"/>
    <mergeCell ref="A1:Y1"/>
    <mergeCell ref="A2:Y2"/>
    <mergeCell ref="B3:Y3"/>
    <mergeCell ref="A4:Y4"/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3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CUSTOMERS-17-3090</_dlc_DocId>
    <_dlc_DocIdUrl xmlns="21e3d994-461f-4904-b5d3-a3b49fb448a4">
      <Url>https://www-edit.harel-ext.com/about/harel-group/harel/_layouts/15/DocIdRedir.aspx?ID=CUSTOMERS-17-3090</Url>
      <Description>CUSTOMERS-17-3090</Description>
    </_dlc_DocIdUrl>
  </documentManagement>
</p:properties>
</file>

<file path=customXml/itemProps1.xml><?xml version="1.0" encoding="utf-8"?>
<ds:datastoreItem xmlns:ds="http://schemas.openxmlformats.org/officeDocument/2006/customXml" ds:itemID="{2E671795-E336-4DFA-B7FF-6ACF3FF3582B}"/>
</file>

<file path=customXml/itemProps2.xml><?xml version="1.0" encoding="utf-8"?>
<ds:datastoreItem xmlns:ds="http://schemas.openxmlformats.org/officeDocument/2006/customXml" ds:itemID="{276E19EA-C538-4373-9099-36A9B4E151ED}"/>
</file>

<file path=customXml/itemProps3.xml><?xml version="1.0" encoding="utf-8"?>
<ds:datastoreItem xmlns:ds="http://schemas.openxmlformats.org/officeDocument/2006/customXml" ds:itemID="{428F10B9-6807-4A42-8A28-43D84FE9A53B}"/>
</file>

<file path=customXml/itemProps4.xml><?xml version="1.0" encoding="utf-8"?>
<ds:datastoreItem xmlns:ds="http://schemas.openxmlformats.org/officeDocument/2006/customXml" ds:itemID="{B9F12788-6081-4DF9-B6D4-4744395F8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כללי והון </vt:lpstr>
      <vt:lpstr>נוסטרו חיים</vt:lpstr>
      <vt:lpstr>'כללי והון '!WPrint_Area_W</vt:lpstr>
      <vt:lpstr>'נוסטרו חיים'!WPrint_Area_W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1</dc:title>
  <dc:creator>גיל ביטר</dc:creator>
  <dc:description>הונגש על ידי המרכז להנגשת מידע של עמותת נגישות ישראל.</dc:description>
  <cp:lastModifiedBy>Ori</cp:lastModifiedBy>
  <dcterms:created xsi:type="dcterms:W3CDTF">2022-03-22T09:43:56Z</dcterms:created>
  <dcterms:modified xsi:type="dcterms:W3CDTF">2022-03-24T11:22:50Z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204ae7d5-d04c-4a97-8b31-49bbd3ee2ab1</vt:lpwstr>
  </property>
  <property fmtid="{D5CDD505-2E9C-101B-9397-08002B2CF9AE}" pid="4" name="Order">
    <vt:r8>309000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