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פרסום מרכיבי תשואה" sheetId="1" r:id="rId1"/>
  </sheets>
  <definedNames>
    <definedName name="_xlnm.Print_Area" localSheetId="0">'פרסום מרכיבי תשואה'!$A:$Y</definedName>
  </definedNames>
  <calcPr calcId="145621" iterate="1"/>
</workbook>
</file>

<file path=xl/calcChain.xml><?xml version="1.0" encoding="utf-8"?>
<calcChain xmlns="http://schemas.openxmlformats.org/spreadsheetml/2006/main">
  <c r="F67" i="1" l="1"/>
  <c r="F66" i="1"/>
  <c r="F65" i="1"/>
  <c r="F63" i="1"/>
  <c r="F62" i="1"/>
  <c r="F61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D67" i="1"/>
  <c r="D66" i="1"/>
  <c r="D65" i="1"/>
  <c r="D63" i="1"/>
  <c r="D62" i="1"/>
  <c r="D61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9" i="1"/>
  <c r="D59" i="1"/>
  <c r="D58" i="1"/>
  <c r="B67" i="1"/>
  <c r="B66" i="1"/>
  <c r="B65" i="1"/>
  <c r="B63" i="1"/>
  <c r="B62" i="1"/>
  <c r="B61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39" i="1"/>
  <c r="B5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5">
    <s v="SDM SSAS Yitrot Revach"/>
    <s v="{[Kvuzat Tikim].[Kvuzat Tikim].&amp;[6611]}"/>
    <s v="[Measures].[c_Tsua_Lekvutza_Letkufa]"/>
    <s v="[Neches].[Hie TatAfik].[Hie Tat Afik 1].&amp;[1]"/>
    <s v="[From Time].[Hie Time].[Chodesh].&amp;[201702]"/>
    <s v="[Time].[Hie Time].[Chodesh].&amp;[201702]"/>
    <s v="[From Time].[Hie Time].[Chodesh].&amp;[201703]"/>
    <s v="[Time].[Hie Time].[Chodesh].&amp;[201703]"/>
    <s v="[From Time].[Hie Time].[Chodesh].&amp;[201704]"/>
    <s v="[Time].[Hie Time].[Chodesh].&amp;[201704]"/>
    <s v="[From Time].[Hie Time].[Chodesh].&amp;[201705]"/>
    <s v="[Time].[Hie Time].[Chodesh].&amp;[201705]"/>
    <s v="[From Time].[Hie Time].[Chodesh].&amp;[201706]"/>
    <s v="[Time].[Hie Time].[Chodesh].&amp;[201706]"/>
    <s v="[From Time].[Hie Time].[Chodesh].&amp;[201707]"/>
    <s v="[Time].[Hie Time].[Chodesh].&amp;[201707]"/>
    <s v="[From Time].[Hie Time].[Chodesh].&amp;[201708]"/>
    <s v="[Time].[Hie Time].[Chodesh].&amp;[201708]"/>
    <s v="[From Time].[Hie Time].[Chodesh].&amp;[201709]"/>
    <s v="[Time].[Hie Time].[Chodesh].&amp;[201709]"/>
    <s v="[From Time].[Hie Time].[Chodesh].&amp;[201710]"/>
    <s v="[Time].[Hie Time].[Chodesh].&amp;[201710]"/>
    <s v="[Measures].[c_Revach_Bruto]"/>
    <s v="[Medida].[Medida].&amp;[2]"/>
    <s v="#,#"/>
  </metadataStrings>
  <mdxMetadata count="18">
    <mdx n="0" f="v">
      <t c="5" fi="14">
        <n x="4"/>
        <n x="5"/>
        <n x="1" s="1"/>
        <n x="2"/>
        <n x="3"/>
      </t>
    </mdx>
    <mdx n="0" f="v">
      <t c="5" fi="14">
        <n x="6"/>
        <n x="7"/>
        <n x="1" s="1"/>
        <n x="2"/>
        <n x="3"/>
      </t>
    </mdx>
    <mdx n="0" f="v">
      <t c="5" fi="14">
        <n x="8"/>
        <n x="9"/>
        <n x="1" s="1"/>
        <n x="2"/>
        <n x="3"/>
      </t>
    </mdx>
    <mdx n="0" f="v">
      <t c="5" fi="14">
        <n x="10"/>
        <n x="11"/>
        <n x="1" s="1"/>
        <n x="2"/>
        <n x="3"/>
      </t>
    </mdx>
    <mdx n="0" f="v">
      <t c="5" fi="14">
        <n x="12"/>
        <n x="13"/>
        <n x="1" s="1"/>
        <n x="2"/>
        <n x="3"/>
      </t>
    </mdx>
    <mdx n="0" f="v">
      <t c="5" fi="14">
        <n x="14"/>
        <n x="15"/>
        <n x="1" s="1"/>
        <n x="2"/>
        <n x="3"/>
      </t>
    </mdx>
    <mdx n="0" f="v">
      <t c="5" fi="14">
        <n x="16"/>
        <n x="17"/>
        <n x="1" s="1"/>
        <n x="2"/>
        <n x="3"/>
      </t>
    </mdx>
    <mdx n="0" f="v">
      <t c="5" fi="14">
        <n x="18"/>
        <n x="19"/>
        <n x="1" s="1"/>
        <n x="2"/>
        <n x="3"/>
      </t>
    </mdx>
    <mdx n="0" f="v">
      <t c="5" fi="14">
        <n x="20"/>
        <n x="21"/>
        <n x="1" s="1"/>
        <n x="2"/>
        <n x="3"/>
      </t>
    </mdx>
    <mdx n="0" f="v">
      <t c="6" si="24">
        <n x="4"/>
        <n x="5"/>
        <n x="1" s="1"/>
        <n x="22"/>
        <n x="3"/>
        <n x="23"/>
      </t>
    </mdx>
    <mdx n="0" f="v">
      <t c="6" si="24">
        <n x="6"/>
        <n x="7"/>
        <n x="1" s="1"/>
        <n x="22"/>
        <n x="3"/>
        <n x="23"/>
      </t>
    </mdx>
    <mdx n="0" f="v">
      <t c="6" si="24">
        <n x="8"/>
        <n x="9"/>
        <n x="1" s="1"/>
        <n x="22"/>
        <n x="3"/>
        <n x="23"/>
      </t>
    </mdx>
    <mdx n="0" f="v">
      <t c="6" si="24">
        <n x="10"/>
        <n x="11"/>
        <n x="1" s="1"/>
        <n x="22"/>
        <n x="3"/>
        <n x="23"/>
      </t>
    </mdx>
    <mdx n="0" f="v">
      <t c="6" si="24">
        <n x="12"/>
        <n x="13"/>
        <n x="1" s="1"/>
        <n x="22"/>
        <n x="3"/>
        <n x="23"/>
      </t>
    </mdx>
    <mdx n="0" f="v">
      <t c="6" si="24">
        <n x="14"/>
        <n x="15"/>
        <n x="1" s="1"/>
        <n x="22"/>
        <n x="3"/>
        <n x="23"/>
      </t>
    </mdx>
    <mdx n="0" f="v">
      <t c="6" si="24">
        <n x="16"/>
        <n x="17"/>
        <n x="1" s="1"/>
        <n x="22"/>
        <n x="3"/>
        <n x="23"/>
      </t>
    </mdx>
    <mdx n="0" f="v">
      <t c="6" si="24">
        <n x="18"/>
        <n x="19"/>
        <n x="1" s="1"/>
        <n x="22"/>
        <n x="3"/>
        <n x="23"/>
      </t>
    </mdx>
    <mdx n="0" f="v">
      <t c="6">
        <n x="20"/>
        <n x="21"/>
        <n x="1" s="1"/>
        <n x="22"/>
        <n x="3"/>
        <n x="23"/>
      </t>
    </mdx>
  </mdxMetadata>
  <valueMetadata count="1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</valueMetadata>
</metadata>
</file>

<file path=xl/sharedStrings.xml><?xml version="1.0" encoding="utf-8"?>
<sst xmlns="http://schemas.openxmlformats.org/spreadsheetml/2006/main" count="168" uniqueCount="60">
  <si>
    <t>פירוט תרומת אפיקי ההשקעה לתשואה הכוללת</t>
  </si>
  <si>
    <t>שם חברה</t>
  </si>
  <si>
    <t>הראל פנסיה וגמל בע"מ</t>
  </si>
  <si>
    <t>שם מסלול</t>
  </si>
  <si>
    <t>הראל גמל השקעה לילד הלכתי הלכה יהודית</t>
  </si>
  <si>
    <t>2017</t>
  </si>
  <si>
    <t>גיליון זה מכיל שתי טבלאות. הטבלה הראשונה פרוסה על פני השורות 5 עד 35 ועל פני הטורים A עד Y. הטבלה השנייה פרוסה על פני השורות 38 עד 68 ועל פני הטורים A עד I.</t>
  </si>
  <si>
    <t>נתונים לחודש:</t>
  </si>
  <si>
    <t>ינואר 2017</t>
  </si>
  <si>
    <t>פברואר 2017</t>
  </si>
  <si>
    <t>מרץ 2017</t>
  </si>
  <si>
    <t>אפריל 2017</t>
  </si>
  <si>
    <t>מאי 2017</t>
  </si>
  <si>
    <t>יוני 2017</t>
  </si>
  <si>
    <t>יולי 2017</t>
  </si>
  <si>
    <t>אוגוסט 2017</t>
  </si>
  <si>
    <t>ספטמבר 2017</t>
  </si>
  <si>
    <t>אוקטובר 2017</t>
  </si>
  <si>
    <t>נובמבר 2017</t>
  </si>
  <si>
    <t>דצמבר 2017</t>
  </si>
  <si>
    <t>תא ללא תוכן. המשך תוכן בתא הבא.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</si>
  <si>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</si>
  <si>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</si>
  <si>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</si>
  <si>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</si>
  <si>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</si>
  <si>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</si>
  <si>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</si>
  <si>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</si>
  <si>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</si>
  <si>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</si>
  <si>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</si>
  <si>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</si>
  <si>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</si>
  <si>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</si>
  <si>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</si>
  <si>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</si>
  <si>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</si>
  <si>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</si>
  <si>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</si>
  <si>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</si>
  <si>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</si>
  <si>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</si>
  <si>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/>
  </si>
  <si>
    <t>סה"כ רווח השקעתי לתקופה (אלפי ₪)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</si>
  <si>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</si>
  <si>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</si>
  <si>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</si>
  <si>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</si>
  <si>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</si>
  <si>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סוף טבלה ראשונה. טבלה שנייה פרוסה על פני השורות 38 עד 68 ועל פני הטורים A עד I.</t>
  </si>
  <si>
    <t>נתונים מצטברים</t>
  </si>
  <si>
    <t>ינואר - מרץ 2017</t>
  </si>
  <si>
    <t>ינואר - יוני 2017</t>
  </si>
  <si>
    <t>ינואר -אפריל 2017</t>
  </si>
  <si>
    <t>ינואר - ספטמבר 2017</t>
  </si>
  <si>
    <t>ינואר -מאי 2017</t>
  </si>
  <si>
    <t>ינואר - דצמבר 2017</t>
  </si>
  <si>
    <t>ינואר -יוני 2017</t>
  </si>
  <si>
    <t>סוף טבלה שניה.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</si>
</sst>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right" readingOrder="2"/>
    </xf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9" xfId="0" applyFont="1" applyFill="1" applyBorder="1"/>
    <xf numFmtId="10" fontId="4" fillId="2" borderId="7" xfId="1" applyNumberFormat="1" applyFont="1" applyFill="1" applyBorder="1"/>
    <xf numFmtId="10" fontId="4" fillId="2" borderId="8" xfId="1" applyNumberFormat="1" applyFont="1" applyFill="1" applyBorder="1"/>
    <xf numFmtId="10" fontId="4" fillId="3" borderId="7" xfId="1" applyNumberFormat="1" applyFont="1" applyFill="1" applyBorder="1"/>
    <xf numFmtId="10" fontId="4" fillId="3" borderId="8" xfId="1" applyNumberFormat="1" applyFont="1" applyFill="1" applyBorder="1"/>
    <xf numFmtId="0" fontId="4" fillId="4" borderId="10" xfId="0" applyFont="1" applyFill="1" applyBorder="1"/>
    <xf numFmtId="0" fontId="2" fillId="4" borderId="11" xfId="0" applyFont="1" applyFill="1" applyBorder="1"/>
    <xf numFmtId="10" fontId="2" fillId="2" borderId="7" xfId="1" applyNumberFormat="1" applyFont="1" applyFill="1" applyBorder="1"/>
    <xf numFmtId="10" fontId="2" fillId="2" borderId="12" xfId="1" applyNumberFormat="1" applyFont="1" applyFill="1" applyBorder="1"/>
    <xf numFmtId="10" fontId="2" fillId="3" borderId="13" xfId="1" applyNumberFormat="1" applyFont="1" applyFill="1" applyBorder="1"/>
    <xf numFmtId="10" fontId="2" fillId="3" borderId="12" xfId="1" applyNumberFormat="1" applyFont="1" applyFill="1" applyBorder="1"/>
    <xf numFmtId="10" fontId="2" fillId="2" borderId="13" xfId="1" applyNumberFormat="1" applyFont="1" applyFill="1" applyBorder="1"/>
    <xf numFmtId="0" fontId="2" fillId="5" borderId="14" xfId="0" applyFont="1" applyFill="1" applyBorder="1"/>
    <xf numFmtId="3" fontId="2" fillId="2" borderId="15" xfId="1" applyNumberFormat="1" applyFont="1" applyFill="1" applyBorder="1"/>
    <xf numFmtId="10" fontId="7" fillId="6" borderId="16" xfId="1" applyNumberFormat="1" applyFont="1" applyFill="1" applyBorder="1"/>
    <xf numFmtId="3" fontId="2" fillId="3" borderId="15" xfId="1" applyNumberFormat="1" applyFont="1" applyFill="1" applyBorder="1"/>
    <xf numFmtId="10" fontId="7" fillId="6" borderId="16" xfId="1" applyNumberFormat="1" applyFont="1" applyFill="1" applyBorder="1" applyAlignment="1">
      <alignment horizontal="left"/>
    </xf>
    <xf numFmtId="10" fontId="4" fillId="2" borderId="18" xfId="1" applyNumberFormat="1" applyFont="1" applyFill="1" applyBorder="1"/>
    <xf numFmtId="10" fontId="4" fillId="2" borderId="19" xfId="1" applyNumberFormat="1" applyFont="1" applyFill="1" applyBorder="1"/>
    <xf numFmtId="10" fontId="4" fillId="3" borderId="18" xfId="1" applyNumberFormat="1" applyFont="1" applyFill="1" applyBorder="1"/>
    <xf numFmtId="10" fontId="4" fillId="3" borderId="19" xfId="1" applyNumberFormat="1" applyFont="1" applyFill="1" applyBorder="1"/>
    <xf numFmtId="0" fontId="5" fillId="0" borderId="0" xfId="0" applyFont="1"/>
    <xf numFmtId="0" fontId="3" fillId="0" borderId="0" xfId="0" applyFont="1"/>
    <xf numFmtId="10" fontId="2" fillId="3" borderId="7" xfId="1" applyNumberFormat="1" applyFont="1" applyFill="1" applyBorder="1"/>
    <xf numFmtId="0" fontId="5" fillId="0" borderId="21" xfId="0" applyFont="1" applyBorder="1"/>
    <xf numFmtId="17" fontId="2" fillId="3" borderId="4" xfId="0" applyNumberFormat="1" applyFont="1" applyFill="1" applyBorder="1" applyAlignment="1">
      <alignment horizontal="center"/>
    </xf>
    <xf numFmtId="17" fontId="2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2" xfId="0" applyFont="1" applyBorder="1"/>
    <xf numFmtId="17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showGridLines="0" rightToLeft="1" tabSelected="1" workbookViewId="0">
      <selection sqref="A1:Y1"/>
    </sheetView>
  </sheetViews>
  <sheetFormatPr defaultRowHeight="14.25" x14ac:dyDescent="0.2"/>
  <cols>
    <col min="1" max="1" width="30.125" bestFit="1" customWidth="1"/>
    <col min="2" max="2" width="8.375" bestFit="1" customWidth="1"/>
    <col min="3" max="3" width="11.625" customWidth="1"/>
    <col min="4" max="4" width="8.375" bestFit="1" customWidth="1"/>
    <col min="5" max="5" width="11.625" customWidth="1"/>
    <col min="6" max="6" width="8.375" bestFit="1" customWidth="1"/>
    <col min="7" max="7" width="11.625" customWidth="1"/>
    <col min="8" max="8" width="7.375" bestFit="1" customWidth="1"/>
    <col min="9" max="9" width="11.625" customWidth="1"/>
    <col min="10" max="11" width="13.625" customWidth="1"/>
    <col min="12" max="12" width="7.375" bestFit="1" customWidth="1"/>
    <col min="13" max="13" width="9.375" customWidth="1"/>
    <col min="14" max="14" width="7.375" bestFit="1" customWidth="1"/>
    <col min="15" max="15" width="13.375" customWidth="1"/>
    <col min="16" max="16" width="7.375" bestFit="1" customWidth="1"/>
    <col min="17" max="17" width="12.125" customWidth="1"/>
    <col min="18" max="18" width="7.375" bestFit="1" customWidth="1"/>
    <col min="19" max="19" width="9.625" customWidth="1"/>
    <col min="20" max="20" width="7.375" bestFit="1" customWidth="1"/>
    <col min="21" max="21" width="13.125" customWidth="1"/>
    <col min="22" max="22" width="7.375" bestFit="1" customWidth="1"/>
    <col min="23" max="23" width="11.875" customWidth="1"/>
    <col min="24" max="24" width="7.375" bestFit="1" customWidth="1"/>
    <col min="25" max="25" width="11.875" customWidth="1"/>
  </cols>
  <sheetData>
    <row r="1" spans="1:25" ht="1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" x14ac:dyDescent="0.25">
      <c r="A2" s="1" t="s">
        <v>1</v>
      </c>
      <c r="B2" s="38" t="s">
        <v>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15" x14ac:dyDescent="0.25">
      <c r="A3" s="2" t="s">
        <v>3</v>
      </c>
      <c r="B3" s="38" t="s">
        <v>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x14ac:dyDescent="0.2">
      <c r="A4" s="3" t="s">
        <v>5</v>
      </c>
      <c r="B4" s="39" t="s">
        <v>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ht="15" x14ac:dyDescent="0.25">
      <c r="A5" s="4" t="s">
        <v>7</v>
      </c>
      <c r="B5" s="40" t="s">
        <v>8</v>
      </c>
      <c r="C5" s="41"/>
      <c r="D5" s="35" t="s">
        <v>9</v>
      </c>
      <c r="E5" s="36"/>
      <c r="F5" s="40" t="s">
        <v>10</v>
      </c>
      <c r="G5" s="41"/>
      <c r="H5" s="35" t="s">
        <v>11</v>
      </c>
      <c r="I5" s="36"/>
      <c r="J5" s="40" t="s">
        <v>12</v>
      </c>
      <c r="K5" s="41"/>
      <c r="L5" s="35" t="s">
        <v>13</v>
      </c>
      <c r="M5" s="36"/>
      <c r="N5" s="40" t="s">
        <v>14</v>
      </c>
      <c r="O5" s="41"/>
      <c r="P5" s="35" t="s">
        <v>15</v>
      </c>
      <c r="Q5" s="36"/>
      <c r="R5" s="40" t="s">
        <v>16</v>
      </c>
      <c r="S5" s="41"/>
      <c r="T5" s="35" t="s">
        <v>17</v>
      </c>
      <c r="U5" s="36"/>
      <c r="V5" s="40" t="s">
        <v>18</v>
      </c>
      <c r="W5" s="41"/>
      <c r="X5" s="35" t="s">
        <v>19</v>
      </c>
      <c r="Y5" s="36"/>
    </row>
    <row r="6" spans="1:25" ht="28.5" x14ac:dyDescent="0.2">
      <c r="A6" s="5" t="s">
        <v>20</v>
      </c>
      <c r="B6" s="6" t="s">
        <v>21</v>
      </c>
      <c r="C6" s="7" t="s">
        <v>22</v>
      </c>
      <c r="D6" s="8" t="s">
        <v>21</v>
      </c>
      <c r="E6" s="9" t="s">
        <v>22</v>
      </c>
      <c r="F6" s="6" t="s">
        <v>21</v>
      </c>
      <c r="G6" s="7" t="s">
        <v>22</v>
      </c>
      <c r="H6" s="8" t="s">
        <v>21</v>
      </c>
      <c r="I6" s="9" t="s">
        <v>22</v>
      </c>
      <c r="J6" s="6" t="s">
        <v>21</v>
      </c>
      <c r="K6" s="7" t="s">
        <v>22</v>
      </c>
      <c r="L6" s="8" t="s">
        <v>21</v>
      </c>
      <c r="M6" s="9" t="s">
        <v>22</v>
      </c>
      <c r="N6" s="6" t="s">
        <v>21</v>
      </c>
      <c r="O6" s="7" t="s">
        <v>22</v>
      </c>
      <c r="P6" s="8" t="s">
        <v>21</v>
      </c>
      <c r="Q6" s="9" t="s">
        <v>22</v>
      </c>
      <c r="R6" s="6" t="s">
        <v>21</v>
      </c>
      <c r="S6" s="7" t="s">
        <v>22</v>
      </c>
      <c r="T6" s="8" t="s">
        <v>21</v>
      </c>
      <c r="U6" s="9" t="s">
        <v>22</v>
      </c>
      <c r="V6" s="6" t="s">
        <v>21</v>
      </c>
      <c r="W6" s="7" t="s">
        <v>22</v>
      </c>
      <c r="X6" s="8" t="s">
        <v>21</v>
      </c>
      <c r="Y6" s="9" t="s">
        <v>22</v>
      </c>
    </row>
    <row r="7" spans="1:25" x14ac:dyDescent="0.2">
      <c r="A7" s="10" t="s">
        <v>23</v>
      </c>
      <c r="B7" s="11">
        <v>0</v>
      </c>
      <c r="C7" s="12">
        <v>6.0927036843044381E-2</v>
      </c>
      <c r="D7" s="13">
        <v>5.3290314660931276E-6</v>
      </c>
      <c r="E7" s="14">
        <v>0.10572827053548504</v>
      </c>
      <c r="F7" s="11">
        <v>-3.3297349131648297E-4</v>
      </c>
      <c r="G7" s="12">
        <v>0.18251120766445589</v>
      </c>
      <c r="H7" s="13">
        <v>6.0503651099308596E-5</v>
      </c>
      <c r="I7" s="14">
        <v>2.7376687944158748E-2</v>
      </c>
      <c r="J7" s="11">
        <v>-9.1400713889893681E-7</v>
      </c>
      <c r="K7" s="12">
        <v>0.29821947399469212</v>
      </c>
      <c r="L7" s="13">
        <v>1.2311207829001935E-6</v>
      </c>
      <c r="M7" s="14">
        <v>6.4000260186087787E-2</v>
      </c>
      <c r="N7" s="11">
        <v>3.6142719821210905E-5</v>
      </c>
      <c r="O7" s="12">
        <v>4.4757481407312623E-2</v>
      </c>
      <c r="P7" s="13">
        <v>4.0251342437453418E-5</v>
      </c>
      <c r="Q7" s="14">
        <v>2.7676965261812889E-2</v>
      </c>
      <c r="R7" s="11">
        <v>-3.3503131092725265E-5</v>
      </c>
      <c r="S7" s="12">
        <v>7.1126931642978702E-2</v>
      </c>
      <c r="T7" s="13">
        <v>0</v>
      </c>
      <c r="U7" s="14">
        <v>0</v>
      </c>
      <c r="V7" s="11">
        <v>0</v>
      </c>
      <c r="W7" s="12">
        <v>0</v>
      </c>
      <c r="X7" s="13">
        <v>0</v>
      </c>
      <c r="Y7" s="14">
        <v>0</v>
      </c>
    </row>
    <row r="8" spans="1:25" x14ac:dyDescent="0.2">
      <c r="A8" s="15" t="s">
        <v>24</v>
      </c>
      <c r="B8" s="11">
        <v>-3.0000000000000001E-3</v>
      </c>
      <c r="C8" s="12">
        <v>0.94353312798169009</v>
      </c>
      <c r="D8" s="13">
        <v>-6.1919833196550356E-5</v>
      </c>
      <c r="E8" s="14">
        <v>0.898507136025119</v>
      </c>
      <c r="F8" s="11">
        <v>1.2163036743495568E-2</v>
      </c>
      <c r="G8" s="12">
        <v>0.81742114542978705</v>
      </c>
      <c r="H8" s="13">
        <v>3.7618545383006118E-3</v>
      </c>
      <c r="I8" s="14">
        <v>0.9708251604641136</v>
      </c>
      <c r="J8" s="11">
        <v>6.4776097978781868E-3</v>
      </c>
      <c r="K8" s="12">
        <v>0.70219489929550183</v>
      </c>
      <c r="L8" s="13">
        <v>-1.8236316681692465E-3</v>
      </c>
      <c r="M8" s="14">
        <v>0.94262911998295806</v>
      </c>
      <c r="N8" s="11">
        <v>6.6764916321341589E-3</v>
      </c>
      <c r="O8" s="12">
        <v>0.95609035867603709</v>
      </c>
      <c r="P8" s="13">
        <v>4.4740152862393461E-3</v>
      </c>
      <c r="Q8" s="14">
        <v>0.96104223417798362</v>
      </c>
      <c r="R8" s="11">
        <v>-9.5268765810568152E-4</v>
      </c>
      <c r="S8" s="12">
        <v>0.91711739383716329</v>
      </c>
      <c r="T8" s="13">
        <v>0</v>
      </c>
      <c r="U8" s="14">
        <v>0</v>
      </c>
      <c r="V8" s="11">
        <v>0</v>
      </c>
      <c r="W8" s="12">
        <v>0</v>
      </c>
      <c r="X8" s="13">
        <v>0</v>
      </c>
      <c r="Y8" s="14">
        <v>0</v>
      </c>
    </row>
    <row r="9" spans="1:25" x14ac:dyDescent="0.2">
      <c r="A9" s="15" t="s">
        <v>25</v>
      </c>
      <c r="B9" s="11">
        <v>0</v>
      </c>
      <c r="C9" s="12">
        <v>0</v>
      </c>
      <c r="D9" s="13">
        <v>0</v>
      </c>
      <c r="E9" s="14">
        <v>0</v>
      </c>
      <c r="F9" s="11">
        <v>0</v>
      </c>
      <c r="G9" s="12">
        <v>0</v>
      </c>
      <c r="H9" s="13">
        <v>0</v>
      </c>
      <c r="I9" s="14">
        <v>0</v>
      </c>
      <c r="J9" s="11">
        <v>0</v>
      </c>
      <c r="K9" s="12">
        <v>0</v>
      </c>
      <c r="L9" s="13">
        <v>0</v>
      </c>
      <c r="M9" s="14">
        <v>0</v>
      </c>
      <c r="N9" s="11">
        <v>0</v>
      </c>
      <c r="O9" s="12">
        <v>0</v>
      </c>
      <c r="P9" s="13">
        <v>0</v>
      </c>
      <c r="Q9" s="14">
        <v>0</v>
      </c>
      <c r="R9" s="11">
        <v>0</v>
      </c>
      <c r="S9" s="12">
        <v>0</v>
      </c>
      <c r="T9" s="13">
        <v>0</v>
      </c>
      <c r="U9" s="14">
        <v>0</v>
      </c>
      <c r="V9" s="11">
        <v>0</v>
      </c>
      <c r="W9" s="12">
        <v>0</v>
      </c>
      <c r="X9" s="13">
        <v>0</v>
      </c>
      <c r="Y9" s="14">
        <v>0</v>
      </c>
    </row>
    <row r="10" spans="1:25" x14ac:dyDescent="0.2">
      <c r="A10" s="15" t="s">
        <v>26</v>
      </c>
      <c r="B10" s="11">
        <v>0</v>
      </c>
      <c r="C10" s="12">
        <v>0</v>
      </c>
      <c r="D10" s="13">
        <v>0</v>
      </c>
      <c r="E10" s="14">
        <v>0</v>
      </c>
      <c r="F10" s="11">
        <v>0</v>
      </c>
      <c r="G10" s="12">
        <v>0</v>
      </c>
      <c r="H10" s="13">
        <v>0</v>
      </c>
      <c r="I10" s="14">
        <v>0</v>
      </c>
      <c r="J10" s="11">
        <v>0</v>
      </c>
      <c r="K10" s="12">
        <v>0</v>
      </c>
      <c r="L10" s="13">
        <v>0</v>
      </c>
      <c r="M10" s="14">
        <v>0</v>
      </c>
      <c r="N10" s="11">
        <v>0</v>
      </c>
      <c r="O10" s="12">
        <v>0</v>
      </c>
      <c r="P10" s="13">
        <v>0</v>
      </c>
      <c r="Q10" s="14">
        <v>0</v>
      </c>
      <c r="R10" s="11">
        <v>0</v>
      </c>
      <c r="S10" s="12">
        <v>0</v>
      </c>
      <c r="T10" s="13">
        <v>0</v>
      </c>
      <c r="U10" s="14">
        <v>0</v>
      </c>
      <c r="V10" s="11">
        <v>0</v>
      </c>
      <c r="W10" s="12">
        <v>0</v>
      </c>
      <c r="X10" s="13">
        <v>0</v>
      </c>
      <c r="Y10" s="14">
        <v>0</v>
      </c>
    </row>
    <row r="11" spans="1:25" x14ac:dyDescent="0.2">
      <c r="A11" s="15" t="s">
        <v>27</v>
      </c>
      <c r="B11" s="11">
        <v>0</v>
      </c>
      <c r="C11" s="12">
        <v>0</v>
      </c>
      <c r="D11" s="13">
        <v>0</v>
      </c>
      <c r="E11" s="14">
        <v>0</v>
      </c>
      <c r="F11" s="11">
        <v>0</v>
      </c>
      <c r="G11" s="12">
        <v>0</v>
      </c>
      <c r="H11" s="13">
        <v>0</v>
      </c>
      <c r="I11" s="14">
        <v>0</v>
      </c>
      <c r="J11" s="11">
        <v>0</v>
      </c>
      <c r="K11" s="12">
        <v>0</v>
      </c>
      <c r="L11" s="13">
        <v>0</v>
      </c>
      <c r="M11" s="14">
        <v>0</v>
      </c>
      <c r="N11" s="11">
        <v>0</v>
      </c>
      <c r="O11" s="12">
        <v>0</v>
      </c>
      <c r="P11" s="13">
        <v>0</v>
      </c>
      <c r="Q11" s="14">
        <v>0</v>
      </c>
      <c r="R11" s="11">
        <v>0</v>
      </c>
      <c r="S11" s="12">
        <v>0</v>
      </c>
      <c r="T11" s="13">
        <v>0</v>
      </c>
      <c r="U11" s="14">
        <v>0</v>
      </c>
      <c r="V11" s="11">
        <v>0</v>
      </c>
      <c r="W11" s="12">
        <v>0</v>
      </c>
      <c r="X11" s="13">
        <v>0</v>
      </c>
      <c r="Y11" s="14">
        <v>0</v>
      </c>
    </row>
    <row r="12" spans="1:25" x14ac:dyDescent="0.2">
      <c r="A12" s="15" t="s">
        <v>28</v>
      </c>
      <c r="B12" s="11">
        <v>0</v>
      </c>
      <c r="C12" s="12">
        <v>0</v>
      </c>
      <c r="D12" s="13">
        <v>0</v>
      </c>
      <c r="E12" s="14">
        <v>0</v>
      </c>
      <c r="F12" s="11">
        <v>0</v>
      </c>
      <c r="G12" s="12">
        <v>0</v>
      </c>
      <c r="H12" s="13">
        <v>0</v>
      </c>
      <c r="I12" s="14">
        <v>0</v>
      </c>
      <c r="J12" s="11">
        <v>0</v>
      </c>
      <c r="K12" s="12">
        <v>0</v>
      </c>
      <c r="L12" s="13">
        <v>0</v>
      </c>
      <c r="M12" s="14">
        <v>0</v>
      </c>
      <c r="N12" s="11">
        <v>0</v>
      </c>
      <c r="O12" s="12">
        <v>0</v>
      </c>
      <c r="P12" s="13">
        <v>0</v>
      </c>
      <c r="Q12" s="14">
        <v>0</v>
      </c>
      <c r="R12" s="11">
        <v>0</v>
      </c>
      <c r="S12" s="12">
        <v>0</v>
      </c>
      <c r="T12" s="13">
        <v>0</v>
      </c>
      <c r="U12" s="14">
        <v>0</v>
      </c>
      <c r="V12" s="11">
        <v>0</v>
      </c>
      <c r="W12" s="12">
        <v>0</v>
      </c>
      <c r="X12" s="13">
        <v>0</v>
      </c>
      <c r="Y12" s="14">
        <v>0</v>
      </c>
    </row>
    <row r="13" spans="1:25" x14ac:dyDescent="0.2">
      <c r="A13" s="15" t="s">
        <v>29</v>
      </c>
      <c r="B13" s="11">
        <v>0</v>
      </c>
      <c r="C13" s="12">
        <v>0</v>
      </c>
      <c r="D13" s="13">
        <v>0</v>
      </c>
      <c r="E13" s="14">
        <v>0</v>
      </c>
      <c r="F13" s="11">
        <v>0</v>
      </c>
      <c r="G13" s="12">
        <v>0</v>
      </c>
      <c r="H13" s="13">
        <v>0</v>
      </c>
      <c r="I13" s="14">
        <v>0</v>
      </c>
      <c r="J13" s="11">
        <v>0</v>
      </c>
      <c r="K13" s="12">
        <v>0</v>
      </c>
      <c r="L13" s="13">
        <v>0</v>
      </c>
      <c r="M13" s="14">
        <v>0</v>
      </c>
      <c r="N13" s="11">
        <v>0</v>
      </c>
      <c r="O13" s="12">
        <v>0</v>
      </c>
      <c r="P13" s="13">
        <v>0</v>
      </c>
      <c r="Q13" s="14">
        <v>0</v>
      </c>
      <c r="R13" s="11">
        <v>0</v>
      </c>
      <c r="S13" s="12">
        <v>0</v>
      </c>
      <c r="T13" s="13">
        <v>0</v>
      </c>
      <c r="U13" s="14">
        <v>0</v>
      </c>
      <c r="V13" s="11">
        <v>0</v>
      </c>
      <c r="W13" s="12">
        <v>0</v>
      </c>
      <c r="X13" s="13">
        <v>0</v>
      </c>
      <c r="Y13" s="14">
        <v>0</v>
      </c>
    </row>
    <row r="14" spans="1:25" x14ac:dyDescent="0.2">
      <c r="A14" s="15" t="s">
        <v>30</v>
      </c>
      <c r="B14" s="11">
        <v>0</v>
      </c>
      <c r="C14" s="12">
        <v>0</v>
      </c>
      <c r="D14" s="13">
        <v>0</v>
      </c>
      <c r="E14" s="14">
        <v>0</v>
      </c>
      <c r="F14" s="11">
        <v>0</v>
      </c>
      <c r="G14" s="12">
        <v>0</v>
      </c>
      <c r="H14" s="13">
        <v>0</v>
      </c>
      <c r="I14" s="14">
        <v>0</v>
      </c>
      <c r="J14" s="11">
        <v>0</v>
      </c>
      <c r="K14" s="12">
        <v>0</v>
      </c>
      <c r="L14" s="13">
        <v>0</v>
      </c>
      <c r="M14" s="14">
        <v>0</v>
      </c>
      <c r="N14" s="11">
        <v>0</v>
      </c>
      <c r="O14" s="12">
        <v>0</v>
      </c>
      <c r="P14" s="13">
        <v>0</v>
      </c>
      <c r="Q14" s="14">
        <v>0</v>
      </c>
      <c r="R14" s="11">
        <v>0</v>
      </c>
      <c r="S14" s="12">
        <v>0</v>
      </c>
      <c r="T14" s="13">
        <v>0</v>
      </c>
      <c r="U14" s="14">
        <v>0</v>
      </c>
      <c r="V14" s="11">
        <v>0</v>
      </c>
      <c r="W14" s="12">
        <v>0</v>
      </c>
      <c r="X14" s="13">
        <v>0</v>
      </c>
      <c r="Y14" s="14">
        <v>0</v>
      </c>
    </row>
    <row r="15" spans="1:25" x14ac:dyDescent="0.2">
      <c r="A15" s="15" t="s">
        <v>31</v>
      </c>
      <c r="B15" s="11">
        <v>0</v>
      </c>
      <c r="C15" s="12">
        <v>0</v>
      </c>
      <c r="D15" s="13">
        <v>0</v>
      </c>
      <c r="E15" s="14">
        <v>0</v>
      </c>
      <c r="F15" s="11">
        <v>0</v>
      </c>
      <c r="G15" s="12">
        <v>0</v>
      </c>
      <c r="H15" s="13">
        <v>0</v>
      </c>
      <c r="I15" s="14">
        <v>0</v>
      </c>
      <c r="J15" s="11">
        <v>0</v>
      </c>
      <c r="K15" s="12">
        <v>0</v>
      </c>
      <c r="L15" s="13">
        <v>0</v>
      </c>
      <c r="M15" s="14">
        <v>0</v>
      </c>
      <c r="N15" s="11">
        <v>0</v>
      </c>
      <c r="O15" s="12">
        <v>0</v>
      </c>
      <c r="P15" s="13">
        <v>0</v>
      </c>
      <c r="Q15" s="14">
        <v>0</v>
      </c>
      <c r="R15" s="11">
        <v>0</v>
      </c>
      <c r="S15" s="12">
        <v>0</v>
      </c>
      <c r="T15" s="13">
        <v>0</v>
      </c>
      <c r="U15" s="14">
        <v>0</v>
      </c>
      <c r="V15" s="11">
        <v>0</v>
      </c>
      <c r="W15" s="12">
        <v>0</v>
      </c>
      <c r="X15" s="13">
        <v>0</v>
      </c>
      <c r="Y15" s="14">
        <v>0</v>
      </c>
    </row>
    <row r="16" spans="1:25" x14ac:dyDescent="0.2">
      <c r="A16" s="15" t="s">
        <v>32</v>
      </c>
      <c r="B16" s="11">
        <v>0</v>
      </c>
      <c r="C16" s="12">
        <v>0</v>
      </c>
      <c r="D16" s="13">
        <v>0</v>
      </c>
      <c r="E16" s="14">
        <v>0</v>
      </c>
      <c r="F16" s="11">
        <v>0</v>
      </c>
      <c r="G16" s="12">
        <v>0</v>
      </c>
      <c r="H16" s="13">
        <v>0</v>
      </c>
      <c r="I16" s="14">
        <v>0</v>
      </c>
      <c r="J16" s="11">
        <v>0</v>
      </c>
      <c r="K16" s="12">
        <v>0</v>
      </c>
      <c r="L16" s="13">
        <v>0</v>
      </c>
      <c r="M16" s="14">
        <v>0</v>
      </c>
      <c r="N16" s="11">
        <v>0</v>
      </c>
      <c r="O16" s="12">
        <v>0</v>
      </c>
      <c r="P16" s="13">
        <v>0</v>
      </c>
      <c r="Q16" s="14">
        <v>0</v>
      </c>
      <c r="R16" s="11">
        <v>0</v>
      </c>
      <c r="S16" s="12">
        <v>0</v>
      </c>
      <c r="T16" s="13">
        <v>0</v>
      </c>
      <c r="U16" s="14">
        <v>0</v>
      </c>
      <c r="V16" s="11">
        <v>0</v>
      </c>
      <c r="W16" s="12">
        <v>0</v>
      </c>
      <c r="X16" s="13">
        <v>0</v>
      </c>
      <c r="Y16" s="14">
        <v>0</v>
      </c>
    </row>
    <row r="17" spans="1:25" x14ac:dyDescent="0.2">
      <c r="A17" s="15" t="s">
        <v>33</v>
      </c>
      <c r="B17" s="11">
        <v>0</v>
      </c>
      <c r="C17" s="12">
        <v>0</v>
      </c>
      <c r="D17" s="13">
        <v>0</v>
      </c>
      <c r="E17" s="14">
        <v>0</v>
      </c>
      <c r="F17" s="11">
        <v>0</v>
      </c>
      <c r="G17" s="12">
        <v>0</v>
      </c>
      <c r="H17" s="13">
        <v>0</v>
      </c>
      <c r="I17" s="14">
        <v>0</v>
      </c>
      <c r="J17" s="11">
        <v>0</v>
      </c>
      <c r="K17" s="12">
        <v>0</v>
      </c>
      <c r="L17" s="13">
        <v>0</v>
      </c>
      <c r="M17" s="14">
        <v>0</v>
      </c>
      <c r="N17" s="11">
        <v>0</v>
      </c>
      <c r="O17" s="12">
        <v>0</v>
      </c>
      <c r="P17" s="13">
        <v>0</v>
      </c>
      <c r="Q17" s="14">
        <v>0</v>
      </c>
      <c r="R17" s="11">
        <v>0</v>
      </c>
      <c r="S17" s="12">
        <v>0</v>
      </c>
      <c r="T17" s="13">
        <v>0</v>
      </c>
      <c r="U17" s="14">
        <v>0</v>
      </c>
      <c r="V17" s="11">
        <v>0</v>
      </c>
      <c r="W17" s="12">
        <v>0</v>
      </c>
      <c r="X17" s="13">
        <v>0</v>
      </c>
      <c r="Y17" s="14">
        <v>0</v>
      </c>
    </row>
    <row r="18" spans="1:25" x14ac:dyDescent="0.2">
      <c r="A18" s="15" t="s">
        <v>34</v>
      </c>
      <c r="B18" s="11">
        <v>0</v>
      </c>
      <c r="C18" s="12">
        <v>-2.8704490397996967E-3</v>
      </c>
      <c r="D18" s="13">
        <v>-9.54599364071403E-4</v>
      </c>
      <c r="E18" s="14">
        <v>1.7448655251346918E-4</v>
      </c>
      <c r="F18" s="11">
        <v>5.0347326149978748E-3</v>
      </c>
      <c r="G18" s="12">
        <v>-4.9232375142059705E-6</v>
      </c>
      <c r="H18" s="13">
        <v>2.6032202195608199E-3</v>
      </c>
      <c r="I18" s="14">
        <v>2.2412848706724817E-3</v>
      </c>
      <c r="J18" s="11">
        <v>1.1549088099538536E-4</v>
      </c>
      <c r="K18" s="12">
        <v>1.0863945878613205E-3</v>
      </c>
      <c r="L18" s="13">
        <v>-1.2695737870320478E-3</v>
      </c>
      <c r="M18" s="14">
        <v>-2.8138819502856452E-3</v>
      </c>
      <c r="N18" s="11">
        <v>2.9611652092057877E-3</v>
      </c>
      <c r="O18" s="12">
        <v>-5.5957707033878819E-4</v>
      </c>
      <c r="P18" s="13">
        <v>1.4063567910762721E-3</v>
      </c>
      <c r="Q18" s="14">
        <v>8.004385606262377E-4</v>
      </c>
      <c r="R18" s="11">
        <v>2.774054275254264E-3</v>
      </c>
      <c r="S18" s="12">
        <v>2.0237629231943644E-3</v>
      </c>
      <c r="T18" s="13">
        <v>0</v>
      </c>
      <c r="U18" s="14">
        <v>0</v>
      </c>
      <c r="V18" s="11">
        <v>0</v>
      </c>
      <c r="W18" s="12">
        <v>0</v>
      </c>
      <c r="X18" s="13">
        <v>0</v>
      </c>
      <c r="Y18" s="14">
        <v>0</v>
      </c>
    </row>
    <row r="19" spans="1:25" x14ac:dyDescent="0.2">
      <c r="A19" s="15" t="s">
        <v>35</v>
      </c>
      <c r="B19" s="11">
        <v>0</v>
      </c>
      <c r="C19" s="12">
        <v>-1.5897157849346999E-3</v>
      </c>
      <c r="D19" s="13">
        <v>1.9046721611115577E-3</v>
      </c>
      <c r="E19" s="14">
        <v>-4.4210460054640187E-3</v>
      </c>
      <c r="F19" s="11">
        <v>-1.3882117064044117E-2</v>
      </c>
      <c r="G19" s="12">
        <v>7.2570143271164943E-5</v>
      </c>
      <c r="H19" s="13">
        <v>1.3140983727467647E-3</v>
      </c>
      <c r="I19" s="14">
        <v>-4.4313327894416693E-4</v>
      </c>
      <c r="J19" s="11">
        <v>-4.289994641331095E-4</v>
      </c>
      <c r="K19" s="12">
        <v>-1.5007678780547986E-3</v>
      </c>
      <c r="L19" s="13">
        <v>-3.3655251864795187E-3</v>
      </c>
      <c r="M19" s="14">
        <v>-3.8154982187596897E-3</v>
      </c>
      <c r="N19" s="11">
        <v>3.6556740358119574E-3</v>
      </c>
      <c r="O19" s="12">
        <v>-2.8826301301044182E-4</v>
      </c>
      <c r="P19" s="13">
        <v>-3.6990035306668318E-3</v>
      </c>
      <c r="Q19" s="14">
        <v>8.7957142308952001E-5</v>
      </c>
      <c r="R19" s="11">
        <v>2.7086691427357684E-3</v>
      </c>
      <c r="S19" s="12">
        <v>3.3251816921893554E-4</v>
      </c>
      <c r="T19" s="13">
        <v>0</v>
      </c>
      <c r="U19" s="14">
        <v>0</v>
      </c>
      <c r="V19" s="11">
        <v>0</v>
      </c>
      <c r="W19" s="12">
        <v>0</v>
      </c>
      <c r="X19" s="13">
        <v>0</v>
      </c>
      <c r="Y19" s="14">
        <v>0</v>
      </c>
    </row>
    <row r="20" spans="1:25" x14ac:dyDescent="0.2">
      <c r="A20" s="15" t="s">
        <v>36</v>
      </c>
      <c r="B20" s="11">
        <v>0</v>
      </c>
      <c r="C20" s="12">
        <v>0</v>
      </c>
      <c r="D20" s="13">
        <v>0</v>
      </c>
      <c r="E20" s="14">
        <v>0</v>
      </c>
      <c r="F20" s="11">
        <v>0</v>
      </c>
      <c r="G20" s="12">
        <v>0</v>
      </c>
      <c r="H20" s="13">
        <v>0</v>
      </c>
      <c r="I20" s="14">
        <v>0</v>
      </c>
      <c r="J20" s="11">
        <v>0</v>
      </c>
      <c r="K20" s="12">
        <v>0</v>
      </c>
      <c r="L20" s="13">
        <v>0</v>
      </c>
      <c r="M20" s="14">
        <v>0</v>
      </c>
      <c r="N20" s="11">
        <v>0</v>
      </c>
      <c r="O20" s="12">
        <v>0</v>
      </c>
      <c r="P20" s="13">
        <v>0</v>
      </c>
      <c r="Q20" s="14">
        <v>0</v>
      </c>
      <c r="R20" s="11">
        <v>0</v>
      </c>
      <c r="S20" s="12">
        <v>0</v>
      </c>
      <c r="T20" s="13">
        <v>0</v>
      </c>
      <c r="U20" s="14">
        <v>0</v>
      </c>
      <c r="V20" s="11">
        <v>0</v>
      </c>
      <c r="W20" s="12">
        <v>0</v>
      </c>
      <c r="X20" s="13">
        <v>0</v>
      </c>
      <c r="Y20" s="14">
        <v>0</v>
      </c>
    </row>
    <row r="21" spans="1:25" x14ac:dyDescent="0.2">
      <c r="A21" s="15" t="s">
        <v>37</v>
      </c>
      <c r="B21" s="11">
        <v>0</v>
      </c>
      <c r="C21" s="12">
        <v>0</v>
      </c>
      <c r="D21" s="13">
        <v>0</v>
      </c>
      <c r="E21" s="14">
        <v>0</v>
      </c>
      <c r="F21" s="11">
        <v>0</v>
      </c>
      <c r="G21" s="12">
        <v>0</v>
      </c>
      <c r="H21" s="13">
        <v>0</v>
      </c>
      <c r="I21" s="14">
        <v>0</v>
      </c>
      <c r="J21" s="11">
        <v>0</v>
      </c>
      <c r="K21" s="12">
        <v>0</v>
      </c>
      <c r="L21" s="13">
        <v>0</v>
      </c>
      <c r="M21" s="14">
        <v>0</v>
      </c>
      <c r="N21" s="11">
        <v>0</v>
      </c>
      <c r="O21" s="12">
        <v>0</v>
      </c>
      <c r="P21" s="13">
        <v>0</v>
      </c>
      <c r="Q21" s="14">
        <v>0</v>
      </c>
      <c r="R21" s="11">
        <v>0</v>
      </c>
      <c r="S21" s="12">
        <v>0</v>
      </c>
      <c r="T21" s="13">
        <v>0</v>
      </c>
      <c r="U21" s="14">
        <v>0</v>
      </c>
      <c r="V21" s="11">
        <v>0</v>
      </c>
      <c r="W21" s="12">
        <v>0</v>
      </c>
      <c r="X21" s="13">
        <v>0</v>
      </c>
      <c r="Y21" s="14">
        <v>0</v>
      </c>
    </row>
    <row r="22" spans="1:25" x14ac:dyDescent="0.2">
      <c r="A22" s="15" t="s">
        <v>38</v>
      </c>
      <c r="B22" s="11">
        <v>0</v>
      </c>
      <c r="C22" s="12">
        <v>0</v>
      </c>
      <c r="D22" s="13">
        <v>0</v>
      </c>
      <c r="E22" s="14">
        <v>0</v>
      </c>
      <c r="F22" s="11">
        <v>0</v>
      </c>
      <c r="G22" s="12">
        <v>0</v>
      </c>
      <c r="H22" s="13">
        <v>0</v>
      </c>
      <c r="I22" s="14">
        <v>0</v>
      </c>
      <c r="J22" s="11">
        <v>0</v>
      </c>
      <c r="K22" s="12">
        <v>0</v>
      </c>
      <c r="L22" s="13">
        <v>0</v>
      </c>
      <c r="M22" s="14">
        <v>0</v>
      </c>
      <c r="N22" s="11">
        <v>0</v>
      </c>
      <c r="O22" s="12">
        <v>0</v>
      </c>
      <c r="P22" s="13">
        <v>0</v>
      </c>
      <c r="Q22" s="14">
        <v>0</v>
      </c>
      <c r="R22" s="11">
        <v>0</v>
      </c>
      <c r="S22" s="12">
        <v>0</v>
      </c>
      <c r="T22" s="13">
        <v>0</v>
      </c>
      <c r="U22" s="14">
        <v>0</v>
      </c>
      <c r="V22" s="11">
        <v>0</v>
      </c>
      <c r="W22" s="12">
        <v>0</v>
      </c>
      <c r="X22" s="13">
        <v>0</v>
      </c>
      <c r="Y22" s="14">
        <v>0</v>
      </c>
    </row>
    <row r="23" spans="1:25" x14ac:dyDescent="0.2">
      <c r="A23" s="15" t="s">
        <v>39</v>
      </c>
      <c r="B23" s="11">
        <v>0</v>
      </c>
      <c r="C23" s="12">
        <v>0</v>
      </c>
      <c r="D23" s="13">
        <v>0</v>
      </c>
      <c r="E23" s="14">
        <v>0</v>
      </c>
      <c r="F23" s="11">
        <v>0</v>
      </c>
      <c r="G23" s="12">
        <v>0</v>
      </c>
      <c r="H23" s="13">
        <v>0</v>
      </c>
      <c r="I23" s="14">
        <v>0</v>
      </c>
      <c r="J23" s="11">
        <v>0</v>
      </c>
      <c r="K23" s="12">
        <v>0</v>
      </c>
      <c r="L23" s="13">
        <v>0</v>
      </c>
      <c r="M23" s="14">
        <v>0</v>
      </c>
      <c r="N23" s="11">
        <v>0</v>
      </c>
      <c r="O23" s="12">
        <v>0</v>
      </c>
      <c r="P23" s="13">
        <v>0</v>
      </c>
      <c r="Q23" s="14">
        <v>0</v>
      </c>
      <c r="R23" s="11">
        <v>0</v>
      </c>
      <c r="S23" s="12">
        <v>0</v>
      </c>
      <c r="T23" s="13">
        <v>0</v>
      </c>
      <c r="U23" s="14">
        <v>0</v>
      </c>
      <c r="V23" s="11">
        <v>0</v>
      </c>
      <c r="W23" s="12">
        <v>0</v>
      </c>
      <c r="X23" s="13">
        <v>0</v>
      </c>
      <c r="Y23" s="14">
        <v>0</v>
      </c>
    </row>
    <row r="24" spans="1:25" x14ac:dyDescent="0.2">
      <c r="A24" s="15" t="s">
        <v>40</v>
      </c>
      <c r="B24" s="11">
        <v>0</v>
      </c>
      <c r="C24" s="12">
        <v>0</v>
      </c>
      <c r="D24" s="13">
        <v>0</v>
      </c>
      <c r="E24" s="14">
        <v>0</v>
      </c>
      <c r="F24" s="11">
        <v>0</v>
      </c>
      <c r="G24" s="12">
        <v>0</v>
      </c>
      <c r="H24" s="13">
        <v>0</v>
      </c>
      <c r="I24" s="14">
        <v>0</v>
      </c>
      <c r="J24" s="11">
        <v>0</v>
      </c>
      <c r="K24" s="12">
        <v>0</v>
      </c>
      <c r="L24" s="13">
        <v>0</v>
      </c>
      <c r="M24" s="14">
        <v>0</v>
      </c>
      <c r="N24" s="11">
        <v>0</v>
      </c>
      <c r="O24" s="12">
        <v>0</v>
      </c>
      <c r="P24" s="13">
        <v>0</v>
      </c>
      <c r="Q24" s="14">
        <v>0</v>
      </c>
      <c r="R24" s="11">
        <v>0</v>
      </c>
      <c r="S24" s="12">
        <v>0</v>
      </c>
      <c r="T24" s="13">
        <v>0</v>
      </c>
      <c r="U24" s="14">
        <v>0</v>
      </c>
      <c r="V24" s="11">
        <v>0</v>
      </c>
      <c r="W24" s="12">
        <v>0</v>
      </c>
      <c r="X24" s="13">
        <v>0</v>
      </c>
      <c r="Y24" s="14">
        <v>0</v>
      </c>
    </row>
    <row r="25" spans="1:25" x14ac:dyDescent="0.2">
      <c r="A25" s="15" t="s">
        <v>41</v>
      </c>
      <c r="B25" s="11">
        <v>0</v>
      </c>
      <c r="C25" s="12">
        <v>0</v>
      </c>
      <c r="D25" s="13">
        <v>0</v>
      </c>
      <c r="E25" s="14">
        <v>1.1152892346526706E-5</v>
      </c>
      <c r="F25" s="11">
        <v>0</v>
      </c>
      <c r="G25" s="12">
        <v>0</v>
      </c>
      <c r="H25" s="13">
        <v>0</v>
      </c>
      <c r="I25" s="14">
        <v>0</v>
      </c>
      <c r="J25" s="11">
        <v>0</v>
      </c>
      <c r="K25" s="12">
        <v>0</v>
      </c>
      <c r="L25" s="13">
        <v>0</v>
      </c>
      <c r="M25" s="14">
        <v>0</v>
      </c>
      <c r="N25" s="11">
        <v>0</v>
      </c>
      <c r="O25" s="12">
        <v>0</v>
      </c>
      <c r="P25" s="13">
        <v>3.7881524128052529E-5</v>
      </c>
      <c r="Q25" s="14">
        <v>1.0392404857267945E-2</v>
      </c>
      <c r="R25" s="11">
        <v>-1.813161072382028E-4</v>
      </c>
      <c r="S25" s="12">
        <v>9.3993934274449915E-3</v>
      </c>
      <c r="T25" s="13">
        <v>0</v>
      </c>
      <c r="U25" s="14">
        <v>0</v>
      </c>
      <c r="V25" s="11">
        <v>0</v>
      </c>
      <c r="W25" s="12">
        <v>0</v>
      </c>
      <c r="X25" s="13">
        <v>0</v>
      </c>
      <c r="Y25" s="14">
        <v>0</v>
      </c>
    </row>
    <row r="26" spans="1:25" ht="15" x14ac:dyDescent="0.25">
      <c r="A26" s="16" t="s">
        <v>42</v>
      </c>
      <c r="B26" s="17">
        <v>-3.0000000000000001E-3</v>
      </c>
      <c r="C26" s="18">
        <v>1</v>
      </c>
      <c r="D26" s="19" vm="1">
        <v>8.934819953096973E-4</v>
      </c>
      <c r="E26" s="20">
        <v>1</v>
      </c>
      <c r="F26" s="21" vm="2">
        <v>2.9826788031328544E-3</v>
      </c>
      <c r="G26" s="18">
        <v>0.99999999999999989</v>
      </c>
      <c r="H26" s="19" vm="3">
        <v>7.7396767817075052E-3</v>
      </c>
      <c r="I26" s="20">
        <v>1.0000000000000007</v>
      </c>
      <c r="J26" s="21" vm="4">
        <v>6.1631872076015615E-3</v>
      </c>
      <c r="K26" s="18">
        <v>1.0000000000000007</v>
      </c>
      <c r="L26" s="19" vm="5">
        <v>-6.4574995208979136E-3</v>
      </c>
      <c r="M26" s="20">
        <v>1.0000000000000004</v>
      </c>
      <c r="N26" s="21" vm="6">
        <v>1.3329473596973118E-2</v>
      </c>
      <c r="O26" s="18">
        <v>1.0000000000000004</v>
      </c>
      <c r="P26" s="19" vm="7">
        <v>2.2595014132142932E-3</v>
      </c>
      <c r="Q26" s="20">
        <v>0.99999999999999956</v>
      </c>
      <c r="R26" s="21" vm="8">
        <v>4.3152165215534222E-3</v>
      </c>
      <c r="S26" s="18">
        <v>1.0000000000000002</v>
      </c>
      <c r="T26" s="19" vm="9">
        <v>0</v>
      </c>
      <c r="U26" s="20">
        <v>0</v>
      </c>
      <c r="V26" s="21">
        <v>0</v>
      </c>
      <c r="W26" s="18">
        <v>0</v>
      </c>
      <c r="X26" s="19">
        <v>0</v>
      </c>
      <c r="Y26" s="20">
        <v>0</v>
      </c>
    </row>
    <row r="27" spans="1:25" ht="15" x14ac:dyDescent="0.25">
      <c r="A27" s="22" t="s">
        <v>44</v>
      </c>
      <c r="B27" s="23">
        <v>-3.0760641039999999</v>
      </c>
      <c r="C27" s="24" t="s">
        <v>20</v>
      </c>
      <c r="D27" s="25" vm="10">
        <v>-5.6962831140000008</v>
      </c>
      <c r="E27" s="24" t="s">
        <v>20</v>
      </c>
      <c r="F27" s="23" vm="11">
        <v>6.6775603530000156</v>
      </c>
      <c r="G27" s="24" t="s">
        <v>20</v>
      </c>
      <c r="H27" s="25" vm="12">
        <v>102.917037939</v>
      </c>
      <c r="I27" s="24" t="s">
        <v>20</v>
      </c>
      <c r="J27" s="23" vm="13">
        <v>129.84371925699998</v>
      </c>
      <c r="K27" s="24" t="s">
        <v>20</v>
      </c>
      <c r="L27" s="25" vm="14">
        <v>-295.16049093600003</v>
      </c>
      <c r="M27" s="24" t="s">
        <v>20</v>
      </c>
      <c r="N27" s="23" vm="15">
        <v>621.73172694699986</v>
      </c>
      <c r="O27" s="24" t="s">
        <v>20</v>
      </c>
      <c r="P27" s="25" vm="16">
        <v>117.14578221699998</v>
      </c>
      <c r="Q27" s="24" t="s">
        <v>20</v>
      </c>
      <c r="R27" s="23" vm="17">
        <v>240.85003733699992</v>
      </c>
      <c r="S27" s="24" t="s">
        <v>20</v>
      </c>
      <c r="T27" s="25" t="s" vm="18">
        <v>43</v>
      </c>
      <c r="U27" s="26" t="s">
        <v>20</v>
      </c>
      <c r="V27" s="23">
        <v>0</v>
      </c>
      <c r="W27" s="26" t="s">
        <v>20</v>
      </c>
      <c r="X27" s="25">
        <v>0</v>
      </c>
      <c r="Y27" s="26" t="s">
        <v>20</v>
      </c>
    </row>
    <row r="28" spans="1:25" x14ac:dyDescent="0.2">
      <c r="A28" s="43" t="s">
        <v>45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x14ac:dyDescent="0.2">
      <c r="A29" s="10" t="s">
        <v>46</v>
      </c>
      <c r="B29" s="27">
        <v>-3.0000000000000001E-3</v>
      </c>
      <c r="C29" s="28">
        <v>1.0023906966899907</v>
      </c>
      <c r="D29" s="29">
        <v>1.8838550515107206E-3</v>
      </c>
      <c r="E29" s="30">
        <v>0.99928673643352894</v>
      </c>
      <c r="F29" s="27">
        <v>-3.21712765430075E-3</v>
      </c>
      <c r="G29" s="28">
        <v>0.99928249483101017</v>
      </c>
      <c r="H29" s="29">
        <v>4.8241291215827872E-3</v>
      </c>
      <c r="I29" s="30">
        <v>0.99671273484809231</v>
      </c>
      <c r="J29" s="27">
        <v>5.6152374602540722E-3</v>
      </c>
      <c r="K29" s="28">
        <v>0.99810490893208725</v>
      </c>
      <c r="L29" s="29">
        <v>-5.107937747947283E-3</v>
      </c>
      <c r="M29" s="30">
        <v>1.0018022076041615</v>
      </c>
      <c r="N29" s="27">
        <v>1.1105878397225198E-2</v>
      </c>
      <c r="O29" s="28">
        <v>0.99960944679986108</v>
      </c>
      <c r="P29" s="29">
        <v>2.391334517746673E-3</v>
      </c>
      <c r="Q29" s="30">
        <v>0.99976106168564405</v>
      </c>
      <c r="R29" s="27">
        <v>-1.0470819337546305E-3</v>
      </c>
      <c r="S29" s="28">
        <v>0.99634267009478417</v>
      </c>
      <c r="T29" s="29">
        <v>0</v>
      </c>
      <c r="U29" s="30">
        <v>0</v>
      </c>
      <c r="V29" s="27">
        <v>0</v>
      </c>
      <c r="W29" s="28">
        <v>0</v>
      </c>
      <c r="X29" s="29">
        <v>0</v>
      </c>
      <c r="Y29" s="30">
        <v>0</v>
      </c>
    </row>
    <row r="30" spans="1:25" x14ac:dyDescent="0.2">
      <c r="A30" s="15" t="s">
        <v>47</v>
      </c>
      <c r="B30" s="11">
        <v>0</v>
      </c>
      <c r="C30" s="12">
        <v>-2.390696689990464E-3</v>
      </c>
      <c r="D30" s="13">
        <v>-9.9037305620102334E-4</v>
      </c>
      <c r="E30" s="14">
        <v>7.132635664710747E-4</v>
      </c>
      <c r="F30" s="11">
        <v>6.199806457433594E-3</v>
      </c>
      <c r="G30" s="12">
        <v>7.1750516898978301E-4</v>
      </c>
      <c r="H30" s="13">
        <v>2.9155476601247167E-3</v>
      </c>
      <c r="I30" s="14">
        <v>3.2872651519076958E-3</v>
      </c>
      <c r="J30" s="11">
        <v>5.4794974734748993E-4</v>
      </c>
      <c r="K30" s="12">
        <v>1.895091067912793E-3</v>
      </c>
      <c r="L30" s="13">
        <v>-1.3495617729506286E-3</v>
      </c>
      <c r="M30" s="14">
        <v>-1.802207604161528E-3</v>
      </c>
      <c r="N30" s="11">
        <v>2.223595199747921E-3</v>
      </c>
      <c r="O30" s="12">
        <v>3.9055320013892439E-4</v>
      </c>
      <c r="P30" s="13">
        <v>-1.3183310453238027E-4</v>
      </c>
      <c r="Q30" s="14">
        <v>2.3893831435593051E-4</v>
      </c>
      <c r="R30" s="11">
        <v>5.362298455308054E-3</v>
      </c>
      <c r="S30" s="12">
        <v>3.6573299052158289E-3</v>
      </c>
      <c r="T30" s="13">
        <v>0</v>
      </c>
      <c r="U30" s="14">
        <v>0</v>
      </c>
      <c r="V30" s="11">
        <v>0</v>
      </c>
      <c r="W30" s="12">
        <v>0</v>
      </c>
      <c r="X30" s="13">
        <v>0</v>
      </c>
      <c r="Y30" s="14">
        <v>0</v>
      </c>
    </row>
    <row r="31" spans="1:25" ht="15" x14ac:dyDescent="0.25">
      <c r="A31" s="16" t="s">
        <v>42</v>
      </c>
      <c r="B31" s="17">
        <v>-3.0000000000000001E-3</v>
      </c>
      <c r="C31" s="18">
        <v>1.0000000000000002</v>
      </c>
      <c r="D31" s="19" vm="1">
        <v>8.934819953096973E-4</v>
      </c>
      <c r="E31" s="20">
        <v>1</v>
      </c>
      <c r="F31" s="21" vm="2">
        <v>2.9826788031328544E-3</v>
      </c>
      <c r="G31" s="18">
        <v>1</v>
      </c>
      <c r="H31" s="19" vm="3">
        <v>7.7396767817075052E-3</v>
      </c>
      <c r="I31" s="20">
        <v>1</v>
      </c>
      <c r="J31" s="21" vm="4">
        <v>6.1631872076015615E-3</v>
      </c>
      <c r="K31" s="18">
        <v>1</v>
      </c>
      <c r="L31" s="19" vm="5">
        <v>-6.4574995208979136E-3</v>
      </c>
      <c r="M31" s="20">
        <v>1</v>
      </c>
      <c r="N31" s="21" vm="6">
        <v>1.3329473596973118E-2</v>
      </c>
      <c r="O31" s="18">
        <v>1</v>
      </c>
      <c r="P31" s="19" vm="7">
        <v>2.2595014132142932E-3</v>
      </c>
      <c r="Q31" s="20">
        <v>1</v>
      </c>
      <c r="R31" s="21" vm="8">
        <v>4.3152165215534222E-3</v>
      </c>
      <c r="S31" s="18">
        <v>1</v>
      </c>
      <c r="T31" s="19" vm="9">
        <v>0</v>
      </c>
      <c r="U31" s="20">
        <v>0</v>
      </c>
      <c r="V31" s="21">
        <v>0</v>
      </c>
      <c r="W31" s="18">
        <v>0</v>
      </c>
      <c r="X31" s="19">
        <v>0</v>
      </c>
      <c r="Y31" s="20">
        <v>0</v>
      </c>
    </row>
    <row r="32" spans="1:25" x14ac:dyDescent="0.2">
      <c r="A32" s="43" t="s">
        <v>45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x14ac:dyDescent="0.2">
      <c r="A33" s="10" t="s">
        <v>48</v>
      </c>
      <c r="B33" s="27">
        <v>-3.0000000000000001E-3</v>
      </c>
      <c r="C33" s="28">
        <v>1.0004797523498095</v>
      </c>
      <c r="D33" s="29">
        <v>8.5770830318007663E-4</v>
      </c>
      <c r="E33" s="30">
        <v>1.0005276241216114</v>
      </c>
      <c r="F33" s="27">
        <v>4.1477526455685736E-3</v>
      </c>
      <c r="G33" s="28">
        <v>1.0007224284065037</v>
      </c>
      <c r="H33" s="29">
        <v>8.052004222271399E-3</v>
      </c>
      <c r="I33" s="30">
        <v>1.0010459802812357</v>
      </c>
      <c r="J33" s="27">
        <v>6.5956460739536697E-3</v>
      </c>
      <c r="K33" s="28">
        <v>1.0008086964800518</v>
      </c>
      <c r="L33" s="29">
        <v>-6.5374875068164957E-3</v>
      </c>
      <c r="M33" s="30">
        <v>1.0010116743461246</v>
      </c>
      <c r="N33" s="27">
        <v>1.259190358751525E-2</v>
      </c>
      <c r="O33" s="28">
        <v>1.000950130270478</v>
      </c>
      <c r="P33" s="29">
        <v>7.2131151760564116E-4</v>
      </c>
      <c r="Q33" s="30">
        <v>0.99895775953092314</v>
      </c>
      <c r="R33" s="27">
        <v>6.9034607016072152E-3</v>
      </c>
      <c r="S33" s="28">
        <v>1.0013049680045438</v>
      </c>
      <c r="T33" s="29">
        <v>0</v>
      </c>
      <c r="U33" s="30">
        <v>0</v>
      </c>
      <c r="V33" s="27">
        <v>0</v>
      </c>
      <c r="W33" s="28">
        <v>0</v>
      </c>
      <c r="X33" s="29">
        <v>0</v>
      </c>
      <c r="Y33" s="30">
        <v>0</v>
      </c>
    </row>
    <row r="34" spans="1:25" x14ac:dyDescent="0.2">
      <c r="A34" s="15" t="s">
        <v>49</v>
      </c>
      <c r="B34" s="11">
        <v>0</v>
      </c>
      <c r="C34" s="12">
        <v>-4.7975234980923286E-4</v>
      </c>
      <c r="D34" s="13">
        <v>3.5773692129620379E-5</v>
      </c>
      <c r="E34" s="14">
        <v>-5.2762412161109725E-4</v>
      </c>
      <c r="F34" s="11">
        <v>-1.1650738424357195E-3</v>
      </c>
      <c r="G34" s="12">
        <v>-7.2242840650398705E-4</v>
      </c>
      <c r="H34" s="13">
        <v>-3.1232744056389677E-4</v>
      </c>
      <c r="I34" s="14">
        <v>-1.0459802812352143E-3</v>
      </c>
      <c r="J34" s="11">
        <v>-4.3245886635210452E-4</v>
      </c>
      <c r="K34" s="12">
        <v>-8.0869648005147245E-4</v>
      </c>
      <c r="L34" s="13">
        <v>7.9987985918580912E-5</v>
      </c>
      <c r="M34" s="14">
        <v>-1.0116743461241169E-3</v>
      </c>
      <c r="N34" s="11">
        <v>7.3757000945786667E-4</v>
      </c>
      <c r="O34" s="12">
        <v>-9.5013027047771259E-4</v>
      </c>
      <c r="P34" s="13">
        <v>1.538189895608652E-3</v>
      </c>
      <c r="Q34" s="14">
        <v>1.0422404690765502E-3</v>
      </c>
      <c r="R34" s="11">
        <v>-2.5882441800537895E-3</v>
      </c>
      <c r="S34" s="12">
        <v>-1.3049680045437953E-3</v>
      </c>
      <c r="T34" s="13">
        <v>0</v>
      </c>
      <c r="U34" s="14">
        <v>0</v>
      </c>
      <c r="V34" s="11">
        <v>0</v>
      </c>
      <c r="W34" s="12">
        <v>0</v>
      </c>
      <c r="X34" s="13">
        <v>0</v>
      </c>
      <c r="Y34" s="14">
        <v>0</v>
      </c>
    </row>
    <row r="35" spans="1:25" ht="15" x14ac:dyDescent="0.25">
      <c r="A35" s="16" t="s">
        <v>42</v>
      </c>
      <c r="B35" s="17">
        <v>-3.0000000000000001E-3</v>
      </c>
      <c r="C35" s="18">
        <v>1.0000000000000002</v>
      </c>
      <c r="D35" s="19" vm="1">
        <v>8.934819953096973E-4</v>
      </c>
      <c r="E35" s="20">
        <v>1.0000000000000004</v>
      </c>
      <c r="F35" s="21" vm="2">
        <v>2.9826788031328544E-3</v>
      </c>
      <c r="G35" s="18">
        <v>0.99999999999999978</v>
      </c>
      <c r="H35" s="19" vm="3">
        <v>7.7396767817075052E-3</v>
      </c>
      <c r="I35" s="20">
        <v>1.0000000000000004</v>
      </c>
      <c r="J35" s="21" vm="4">
        <v>6.1631872076015615E-3</v>
      </c>
      <c r="K35" s="18">
        <v>1.0000000000000002</v>
      </c>
      <c r="L35" s="19" vm="5">
        <v>-6.4574995208979136E-3</v>
      </c>
      <c r="M35" s="20">
        <v>1.0000000000000004</v>
      </c>
      <c r="N35" s="21" vm="6">
        <v>1.3329473596973118E-2</v>
      </c>
      <c r="O35" s="18">
        <v>1.0000000000000002</v>
      </c>
      <c r="P35" s="19" vm="7">
        <v>2.2595014132142932E-3</v>
      </c>
      <c r="Q35" s="20">
        <v>0.99999999999999967</v>
      </c>
      <c r="R35" s="21" vm="8">
        <v>4.3152165215534222E-3</v>
      </c>
      <c r="S35" s="18">
        <v>1</v>
      </c>
      <c r="T35" s="19" vm="9">
        <v>0</v>
      </c>
      <c r="U35" s="20">
        <v>0</v>
      </c>
      <c r="V35" s="21">
        <v>0</v>
      </c>
      <c r="W35" s="18">
        <v>0</v>
      </c>
      <c r="X35" s="19">
        <v>0</v>
      </c>
      <c r="Y35" s="20">
        <v>0</v>
      </c>
    </row>
    <row r="36" spans="1:25" x14ac:dyDescent="0.2">
      <c r="A36" s="44" t="s">
        <v>50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5" x14ac:dyDescent="0.25">
      <c r="A37" s="4" t="s">
        <v>51</v>
      </c>
      <c r="B37" s="40" t="s">
        <v>52</v>
      </c>
      <c r="C37" s="41"/>
      <c r="D37" s="35" t="s">
        <v>53</v>
      </c>
      <c r="E37" s="36" t="s">
        <v>54</v>
      </c>
      <c r="F37" s="40" t="s">
        <v>55</v>
      </c>
      <c r="G37" s="41" t="s">
        <v>56</v>
      </c>
      <c r="H37" s="35" t="s">
        <v>57</v>
      </c>
      <c r="I37" s="36" t="s">
        <v>58</v>
      </c>
      <c r="J37" s="42" t="s">
        <v>45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28.5" x14ac:dyDescent="0.2">
      <c r="A38" s="34" t="s">
        <v>20</v>
      </c>
      <c r="B38" s="6" t="s">
        <v>21</v>
      </c>
      <c r="C38" s="7" t="s">
        <v>22</v>
      </c>
      <c r="D38" s="8" t="s">
        <v>21</v>
      </c>
      <c r="E38" s="9" t="s">
        <v>22</v>
      </c>
      <c r="F38" s="6" t="s">
        <v>21</v>
      </c>
      <c r="G38" s="7" t="s">
        <v>22</v>
      </c>
      <c r="H38" s="8" t="s">
        <v>21</v>
      </c>
      <c r="I38" s="9" t="s">
        <v>22</v>
      </c>
      <c r="J38" s="42" t="s">
        <v>45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x14ac:dyDescent="0.2">
      <c r="A39" s="10" t="s">
        <v>23</v>
      </c>
      <c r="B39" s="11">
        <f>((1+B7)*(1+D7)*(1+F7))-1</f>
        <v>-3.2764623427650186E-4</v>
      </c>
      <c r="C39" s="12">
        <v>0.18251120766445589</v>
      </c>
      <c r="D39" s="13">
        <f>((1+B7)*(1+D7)*(1+F7)*(1+H7)*(1+J7)*(1+L7))-1</f>
        <v>-2.6684537917254225E-4</v>
      </c>
      <c r="E39" s="14">
        <v>6.4000260186087787E-2</v>
      </c>
      <c r="F39" s="11">
        <f>((1+B7)*(1+D7)*(1+F7)*(1+H7)*(1+J7)*(1+L7)*(1+N7)*(1+P7)*(1+R7))-1</f>
        <v>-2.2396699765470096E-4</v>
      </c>
      <c r="G39" s="12">
        <v>7.1126931642978702E-2</v>
      </c>
      <c r="H39" s="13">
        <v>0</v>
      </c>
      <c r="I39" s="14">
        <v>0</v>
      </c>
      <c r="J39" s="42" t="s">
        <v>45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x14ac:dyDescent="0.2">
      <c r="A40" s="15" t="s">
        <v>24</v>
      </c>
      <c r="B40" s="11">
        <f t="shared" ref="B40:B57" si="0">((1+B8)*(1+D8)*(1+F8))-1</f>
        <v>9.0640626857612094E-3</v>
      </c>
      <c r="C40" s="12">
        <v>0.81742114542978705</v>
      </c>
      <c r="D40" s="13">
        <f t="shared" ref="D40:D57" si="1">((1+B8)*(1+D8)*(1+F8)*(1+H8)*(1+J8)*(1+L8))-1</f>
        <v>1.7561878580441004E-2</v>
      </c>
      <c r="E40" s="14">
        <v>0.94262911998295806</v>
      </c>
      <c r="F40" s="11">
        <f t="shared" ref="F40:F58" si="2">((1+B8)*(1+D8)*(1+F8)*(1+H8)*(1+J8)*(1+L8)*(1+N8)*(1+P8)*(1+R8))-1</f>
        <v>2.7958347549495333E-2</v>
      </c>
      <c r="G40" s="12">
        <v>0.91711739383716329</v>
      </c>
      <c r="H40" s="13">
        <v>0</v>
      </c>
      <c r="I40" s="14">
        <v>0</v>
      </c>
      <c r="J40" s="42" t="s">
        <v>45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x14ac:dyDescent="0.2">
      <c r="A41" s="15" t="s">
        <v>25</v>
      </c>
      <c r="B41" s="11">
        <f t="shared" si="0"/>
        <v>0</v>
      </c>
      <c r="C41" s="12">
        <v>0</v>
      </c>
      <c r="D41" s="13">
        <f t="shared" si="1"/>
        <v>0</v>
      </c>
      <c r="E41" s="14">
        <v>0</v>
      </c>
      <c r="F41" s="11">
        <f t="shared" si="2"/>
        <v>0</v>
      </c>
      <c r="G41" s="12">
        <v>0</v>
      </c>
      <c r="H41" s="13">
        <v>0</v>
      </c>
      <c r="I41" s="14">
        <v>0</v>
      </c>
      <c r="J41" s="42" t="s">
        <v>45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x14ac:dyDescent="0.2">
      <c r="A42" s="15" t="s">
        <v>26</v>
      </c>
      <c r="B42" s="11">
        <f t="shared" si="0"/>
        <v>0</v>
      </c>
      <c r="C42" s="12">
        <v>0</v>
      </c>
      <c r="D42" s="13">
        <f t="shared" si="1"/>
        <v>0</v>
      </c>
      <c r="E42" s="14">
        <v>0</v>
      </c>
      <c r="F42" s="11">
        <f t="shared" si="2"/>
        <v>0</v>
      </c>
      <c r="G42" s="12">
        <v>0</v>
      </c>
      <c r="H42" s="13">
        <v>0</v>
      </c>
      <c r="I42" s="14">
        <v>0</v>
      </c>
      <c r="J42" s="42" t="s">
        <v>45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x14ac:dyDescent="0.2">
      <c r="A43" s="15" t="s">
        <v>27</v>
      </c>
      <c r="B43" s="11">
        <f t="shared" si="0"/>
        <v>0</v>
      </c>
      <c r="C43" s="12">
        <v>0</v>
      </c>
      <c r="D43" s="13">
        <f t="shared" si="1"/>
        <v>0</v>
      </c>
      <c r="E43" s="14">
        <v>0</v>
      </c>
      <c r="F43" s="11">
        <f t="shared" si="2"/>
        <v>0</v>
      </c>
      <c r="G43" s="12">
        <v>0</v>
      </c>
      <c r="H43" s="13">
        <v>0</v>
      </c>
      <c r="I43" s="14">
        <v>0</v>
      </c>
      <c r="J43" s="42" t="s">
        <v>45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x14ac:dyDescent="0.2">
      <c r="A44" s="15" t="s">
        <v>28</v>
      </c>
      <c r="B44" s="11">
        <f t="shared" si="0"/>
        <v>0</v>
      </c>
      <c r="C44" s="12">
        <v>0</v>
      </c>
      <c r="D44" s="13">
        <f t="shared" si="1"/>
        <v>0</v>
      </c>
      <c r="E44" s="14">
        <v>0</v>
      </c>
      <c r="F44" s="11">
        <f t="shared" si="2"/>
        <v>0</v>
      </c>
      <c r="G44" s="12">
        <v>0</v>
      </c>
      <c r="H44" s="13">
        <v>0</v>
      </c>
      <c r="I44" s="14">
        <v>0</v>
      </c>
      <c r="J44" s="42" t="s">
        <v>45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25" x14ac:dyDescent="0.2">
      <c r="A45" s="15" t="s">
        <v>29</v>
      </c>
      <c r="B45" s="11">
        <f t="shared" si="0"/>
        <v>0</v>
      </c>
      <c r="C45" s="12">
        <v>0</v>
      </c>
      <c r="D45" s="13">
        <f t="shared" si="1"/>
        <v>0</v>
      </c>
      <c r="E45" s="14">
        <v>0</v>
      </c>
      <c r="F45" s="11">
        <f t="shared" si="2"/>
        <v>0</v>
      </c>
      <c r="G45" s="12">
        <v>0</v>
      </c>
      <c r="H45" s="13">
        <v>0</v>
      </c>
      <c r="I45" s="14">
        <v>0</v>
      </c>
      <c r="J45" s="42" t="s">
        <v>45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x14ac:dyDescent="0.2">
      <c r="A46" s="15" t="s">
        <v>30</v>
      </c>
      <c r="B46" s="11">
        <f t="shared" si="0"/>
        <v>0</v>
      </c>
      <c r="C46" s="12">
        <v>0</v>
      </c>
      <c r="D46" s="13">
        <f t="shared" si="1"/>
        <v>0</v>
      </c>
      <c r="E46" s="14">
        <v>0</v>
      </c>
      <c r="F46" s="11">
        <f t="shared" si="2"/>
        <v>0</v>
      </c>
      <c r="G46" s="12">
        <v>0</v>
      </c>
      <c r="H46" s="13">
        <v>0</v>
      </c>
      <c r="I46" s="14">
        <v>0</v>
      </c>
      <c r="J46" s="42" t="s">
        <v>45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x14ac:dyDescent="0.2">
      <c r="A47" s="15" t="s">
        <v>31</v>
      </c>
      <c r="B47" s="11">
        <f t="shared" si="0"/>
        <v>0</v>
      </c>
      <c r="C47" s="12">
        <v>0</v>
      </c>
      <c r="D47" s="13">
        <f t="shared" si="1"/>
        <v>0</v>
      </c>
      <c r="E47" s="14">
        <v>0</v>
      </c>
      <c r="F47" s="11">
        <f t="shared" si="2"/>
        <v>0</v>
      </c>
      <c r="G47" s="12">
        <v>0</v>
      </c>
      <c r="H47" s="13">
        <v>0</v>
      </c>
      <c r="I47" s="14">
        <v>0</v>
      </c>
      <c r="J47" s="42" t="s">
        <v>45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x14ac:dyDescent="0.2">
      <c r="A48" s="15" t="s">
        <v>32</v>
      </c>
      <c r="B48" s="11">
        <f t="shared" si="0"/>
        <v>0</v>
      </c>
      <c r="C48" s="12">
        <v>0</v>
      </c>
      <c r="D48" s="13">
        <f t="shared" si="1"/>
        <v>0</v>
      </c>
      <c r="E48" s="14">
        <v>0</v>
      </c>
      <c r="F48" s="11">
        <f t="shared" si="2"/>
        <v>0</v>
      </c>
      <c r="G48" s="12">
        <v>0</v>
      </c>
      <c r="H48" s="13">
        <v>0</v>
      </c>
      <c r="I48" s="14">
        <v>0</v>
      </c>
      <c r="J48" s="42" t="s">
        <v>45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5" x14ac:dyDescent="0.2">
      <c r="A49" s="15" t="s">
        <v>33</v>
      </c>
      <c r="B49" s="11">
        <f t="shared" si="0"/>
        <v>0</v>
      </c>
      <c r="C49" s="12">
        <v>0</v>
      </c>
      <c r="D49" s="13">
        <f t="shared" si="1"/>
        <v>0</v>
      </c>
      <c r="E49" s="14">
        <v>0</v>
      </c>
      <c r="F49" s="11">
        <f t="shared" si="2"/>
        <v>0</v>
      </c>
      <c r="G49" s="12">
        <v>0</v>
      </c>
      <c r="H49" s="13">
        <v>0</v>
      </c>
      <c r="I49" s="14">
        <v>0</v>
      </c>
      <c r="J49" s="42" t="s">
        <v>45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x14ac:dyDescent="0.2">
      <c r="A50" s="15" t="s">
        <v>34</v>
      </c>
      <c r="B50" s="11">
        <f t="shared" si="0"/>
        <v>4.0753270983739931E-3</v>
      </c>
      <c r="C50" s="12">
        <v>-4.9232375142059705E-6</v>
      </c>
      <c r="D50" s="13">
        <f t="shared" si="1"/>
        <v>5.5272059398823181E-3</v>
      </c>
      <c r="E50" s="14">
        <v>-2.8138819502856452E-3</v>
      </c>
      <c r="F50" s="11">
        <f t="shared" si="2"/>
        <v>1.2724636976390258E-2</v>
      </c>
      <c r="G50" s="12">
        <v>2.0237629231943644E-3</v>
      </c>
      <c r="H50" s="13">
        <v>0</v>
      </c>
      <c r="I50" s="14">
        <v>0</v>
      </c>
      <c r="J50" s="42" t="s">
        <v>45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x14ac:dyDescent="0.2">
      <c r="A51" s="15" t="s">
        <v>35</v>
      </c>
      <c r="B51" s="11">
        <f t="shared" si="0"/>
        <v>-1.2003885784841684E-2</v>
      </c>
      <c r="C51" s="12">
        <v>7.2570143271164943E-5</v>
      </c>
      <c r="D51" s="13">
        <f t="shared" si="1"/>
        <v>-1.4458035479998355E-2</v>
      </c>
      <c r="E51" s="14">
        <v>-3.8154982187596897E-3</v>
      </c>
      <c r="F51" s="11">
        <f t="shared" si="2"/>
        <v>-1.1844710018252269E-2</v>
      </c>
      <c r="G51" s="12">
        <v>3.3251816921893554E-4</v>
      </c>
      <c r="H51" s="13">
        <v>0</v>
      </c>
      <c r="I51" s="14">
        <v>0</v>
      </c>
      <c r="J51" s="42" t="s">
        <v>45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 x14ac:dyDescent="0.2">
      <c r="A52" s="15" t="s">
        <v>36</v>
      </c>
      <c r="B52" s="11">
        <f t="shared" si="0"/>
        <v>0</v>
      </c>
      <c r="C52" s="12">
        <v>0</v>
      </c>
      <c r="D52" s="13">
        <f t="shared" si="1"/>
        <v>0</v>
      </c>
      <c r="E52" s="14">
        <v>0</v>
      </c>
      <c r="F52" s="11">
        <f t="shared" si="2"/>
        <v>0</v>
      </c>
      <c r="G52" s="12">
        <v>0</v>
      </c>
      <c r="H52" s="13">
        <v>0</v>
      </c>
      <c r="I52" s="14">
        <v>0</v>
      </c>
      <c r="J52" s="42" t="s">
        <v>45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1:25" x14ac:dyDescent="0.2">
      <c r="A53" s="15" t="s">
        <v>37</v>
      </c>
      <c r="B53" s="11">
        <f t="shared" si="0"/>
        <v>0</v>
      </c>
      <c r="C53" s="12">
        <v>0</v>
      </c>
      <c r="D53" s="13">
        <f t="shared" si="1"/>
        <v>0</v>
      </c>
      <c r="E53" s="14">
        <v>0</v>
      </c>
      <c r="F53" s="11">
        <f t="shared" si="2"/>
        <v>0</v>
      </c>
      <c r="G53" s="12">
        <v>0</v>
      </c>
      <c r="H53" s="13">
        <v>0</v>
      </c>
      <c r="I53" s="14">
        <v>0</v>
      </c>
      <c r="J53" s="42" t="s">
        <v>45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5" x14ac:dyDescent="0.2">
      <c r="A54" s="15" t="s">
        <v>38</v>
      </c>
      <c r="B54" s="11">
        <f t="shared" si="0"/>
        <v>0</v>
      </c>
      <c r="C54" s="12">
        <v>0</v>
      </c>
      <c r="D54" s="13">
        <f t="shared" si="1"/>
        <v>0</v>
      </c>
      <c r="E54" s="14">
        <v>0</v>
      </c>
      <c r="F54" s="11">
        <f t="shared" si="2"/>
        <v>0</v>
      </c>
      <c r="G54" s="12">
        <v>0</v>
      </c>
      <c r="H54" s="13">
        <v>0</v>
      </c>
      <c r="I54" s="14">
        <v>0</v>
      </c>
      <c r="J54" s="42" t="s">
        <v>45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x14ac:dyDescent="0.2">
      <c r="A55" s="15" t="s">
        <v>39</v>
      </c>
      <c r="B55" s="11">
        <f t="shared" si="0"/>
        <v>0</v>
      </c>
      <c r="C55" s="12">
        <v>0</v>
      </c>
      <c r="D55" s="13">
        <f t="shared" si="1"/>
        <v>0</v>
      </c>
      <c r="E55" s="14">
        <v>0</v>
      </c>
      <c r="F55" s="11">
        <f t="shared" si="2"/>
        <v>0</v>
      </c>
      <c r="G55" s="12">
        <v>0</v>
      </c>
      <c r="H55" s="13">
        <v>0</v>
      </c>
      <c r="I55" s="14">
        <v>0</v>
      </c>
      <c r="J55" s="42" t="s">
        <v>45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1:25" x14ac:dyDescent="0.2">
      <c r="A56" s="15" t="s">
        <v>40</v>
      </c>
      <c r="B56" s="11">
        <f t="shared" si="0"/>
        <v>0</v>
      </c>
      <c r="C56" s="12">
        <v>0</v>
      </c>
      <c r="D56" s="13">
        <f t="shared" si="1"/>
        <v>0</v>
      </c>
      <c r="E56" s="14">
        <v>0</v>
      </c>
      <c r="F56" s="11">
        <f t="shared" si="2"/>
        <v>0</v>
      </c>
      <c r="G56" s="12">
        <v>0</v>
      </c>
      <c r="H56" s="13">
        <v>0</v>
      </c>
      <c r="I56" s="14">
        <v>0</v>
      </c>
      <c r="J56" s="42" t="s">
        <v>45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1:25" x14ac:dyDescent="0.2">
      <c r="A57" s="15" t="s">
        <v>41</v>
      </c>
      <c r="B57" s="11">
        <f t="shared" si="0"/>
        <v>0</v>
      </c>
      <c r="C57" s="12">
        <v>0</v>
      </c>
      <c r="D57" s="13">
        <f t="shared" si="1"/>
        <v>0</v>
      </c>
      <c r="E57" s="14">
        <v>0</v>
      </c>
      <c r="F57" s="11">
        <f t="shared" si="2"/>
        <v>-1.4344145164069122E-4</v>
      </c>
      <c r="G57" s="12">
        <v>9.3993934274449915E-3</v>
      </c>
      <c r="H57" s="13">
        <v>0</v>
      </c>
      <c r="I57" s="14">
        <v>0</v>
      </c>
      <c r="J57" s="42" t="s">
        <v>45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1:25" ht="15" x14ac:dyDescent="0.25">
      <c r="A58" s="16" t="s">
        <v>42</v>
      </c>
      <c r="B58" s="17">
        <f t="shared" ref="B58" si="3">((1+B26)*(1+D26)*(1+F26))-1</f>
        <v>8.6718929094620201E-4</v>
      </c>
      <c r="C58" s="18">
        <v>0.99999999999999989</v>
      </c>
      <c r="D58" s="13">
        <f t="shared" ref="D58" si="4">((1+B26)*(1+D26)*(1+F26)*(1+H26)*(1+J26)*(1+L26))-1</f>
        <v>8.2765888538425259E-3</v>
      </c>
      <c r="E58" s="20">
        <v>1.0000000000000004</v>
      </c>
      <c r="F58" s="17">
        <f t="shared" si="2"/>
        <v>2.8443844042022937E-2</v>
      </c>
      <c r="G58" s="18">
        <v>1.0000000000000002</v>
      </c>
      <c r="H58" s="19">
        <v>0</v>
      </c>
      <c r="I58" s="20">
        <v>0</v>
      </c>
      <c r="J58" s="42" t="s">
        <v>45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1:25" ht="15" x14ac:dyDescent="0.25">
      <c r="A59" s="22" t="s">
        <v>44</v>
      </c>
      <c r="B59" s="23">
        <v>-2.0947868649999855</v>
      </c>
      <c r="C59" s="24" t="s">
        <v>20</v>
      </c>
      <c r="D59" s="25">
        <f>+B59+H27+J27+L27</f>
        <v>-64.494520605000048</v>
      </c>
      <c r="E59" s="24" t="s">
        <v>20</v>
      </c>
      <c r="F59" s="23">
        <v>915.23302589599996</v>
      </c>
      <c r="G59" s="24" t="s">
        <v>20</v>
      </c>
      <c r="H59" s="25">
        <v>0</v>
      </c>
      <c r="I59" s="24" t="s">
        <v>20</v>
      </c>
      <c r="J59" s="42" t="s">
        <v>45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1:25" x14ac:dyDescent="0.2">
      <c r="A60" s="42" t="s">
        <v>45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x14ac:dyDescent="0.2">
      <c r="A61" s="10" t="s">
        <v>46</v>
      </c>
      <c r="B61" s="11">
        <f t="shared" ref="B61:B63" si="5">((1+B29)*(1+D29)*(1+F29))-1</f>
        <v>-4.3353152053579036E-3</v>
      </c>
      <c r="C61" s="28">
        <v>0.99928249483101017</v>
      </c>
      <c r="D61" s="13">
        <f t="shared" ref="D61:D63" si="6">((1+B29)*(1+D29)*(1+F29)*(1+H29)*(1+J29)*(1+L29))-1</f>
        <v>9.4674116980852929E-4</v>
      </c>
      <c r="E61" s="30">
        <v>1.0018022076041615</v>
      </c>
      <c r="F61" s="11">
        <f t="shared" ref="F61:F67" si="7">((1+B29)*(1+D29)*(1+F29)*(1+H29)*(1+J29)*(1+L29)*(1+N29)*(1+P29)*(1+R29))-1</f>
        <v>1.3421068313995255E-2</v>
      </c>
      <c r="G61" s="28">
        <v>0.99634267009478417</v>
      </c>
      <c r="H61" s="29">
        <v>0</v>
      </c>
      <c r="I61" s="30">
        <v>0</v>
      </c>
      <c r="J61" s="31" t="s">
        <v>45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x14ac:dyDescent="0.2">
      <c r="A62" s="15" t="s">
        <v>47</v>
      </c>
      <c r="B62" s="11">
        <f t="shared" si="5"/>
        <v>5.2032932799634946E-3</v>
      </c>
      <c r="C62" s="12">
        <v>7.1750516898978301E-4</v>
      </c>
      <c r="D62" s="13">
        <f t="shared" si="6"/>
        <v>7.3251335356170344E-3</v>
      </c>
      <c r="E62" s="14">
        <v>-1.802207604161528E-3</v>
      </c>
      <c r="F62" s="11">
        <f t="shared" si="7"/>
        <v>1.4844798016976135E-2</v>
      </c>
      <c r="G62" s="12">
        <v>3.6573299052158289E-3</v>
      </c>
      <c r="H62" s="13">
        <v>0</v>
      </c>
      <c r="I62" s="14">
        <v>0</v>
      </c>
      <c r="J62" s="31" t="s">
        <v>45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 ht="15" x14ac:dyDescent="0.25">
      <c r="A63" s="16" t="s">
        <v>42</v>
      </c>
      <c r="B63" s="17">
        <f t="shared" si="5"/>
        <v>8.6718929094620201E-4</v>
      </c>
      <c r="C63" s="18">
        <v>1</v>
      </c>
      <c r="D63" s="33">
        <f t="shared" si="6"/>
        <v>8.2765888538425259E-3</v>
      </c>
      <c r="E63" s="20">
        <v>1</v>
      </c>
      <c r="F63" s="17">
        <f t="shared" si="7"/>
        <v>2.8443844042022937E-2</v>
      </c>
      <c r="G63" s="18">
        <v>1</v>
      </c>
      <c r="H63" s="19">
        <v>0</v>
      </c>
      <c r="I63" s="20">
        <v>0</v>
      </c>
      <c r="J63" s="31" t="s">
        <v>45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 x14ac:dyDescent="0.2">
      <c r="A64" s="42" t="s">
        <v>45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x14ac:dyDescent="0.2">
      <c r="A65" s="10" t="s">
        <v>48</v>
      </c>
      <c r="B65" s="11">
        <f t="shared" ref="B65:B67" si="8">((1+B33)*(1+D33)*(1+F33))-1</f>
        <v>1.9939914551003746E-3</v>
      </c>
      <c r="C65" s="28">
        <v>1.0007224284065037</v>
      </c>
      <c r="D65" s="13">
        <f t="shared" ref="D65:D67" si="9">((1+B33)*(1+D33)*(1+F33)*(1+H33)*(1+J33)*(1+L33))-1</f>
        <v>1.0077242247677587E-2</v>
      </c>
      <c r="E65" s="30">
        <v>1.0010116743461246</v>
      </c>
      <c r="F65" s="11">
        <f t="shared" si="7"/>
        <v>3.0599717370265678E-2</v>
      </c>
      <c r="G65" s="28">
        <v>1.0013049680045438</v>
      </c>
      <c r="H65" s="29">
        <v>0</v>
      </c>
      <c r="I65" s="30">
        <v>0</v>
      </c>
      <c r="J65" s="31" t="s">
        <v>45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5" x14ac:dyDescent="0.2">
      <c r="A66" s="15" t="s">
        <v>49</v>
      </c>
      <c r="B66" s="11">
        <f t="shared" si="8"/>
        <v>-1.1293418292989132E-3</v>
      </c>
      <c r="C66" s="12">
        <v>-7.2242840650398705E-4</v>
      </c>
      <c r="D66" s="13">
        <f t="shared" si="9"/>
        <v>-1.7933139453978342E-3</v>
      </c>
      <c r="E66" s="14">
        <v>-1.0116743461241169E-3</v>
      </c>
      <c r="F66" s="11">
        <f t="shared" si="7"/>
        <v>-2.1099879402644017E-3</v>
      </c>
      <c r="G66" s="12">
        <v>-1.3049680045437953E-3</v>
      </c>
      <c r="H66" s="29">
        <v>0</v>
      </c>
      <c r="I66" s="14">
        <v>0</v>
      </c>
      <c r="J66" s="31" t="s">
        <v>45</v>
      </c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spans="1:25" ht="15" x14ac:dyDescent="0.25">
      <c r="A67" s="16" t="s">
        <v>42</v>
      </c>
      <c r="B67" s="17">
        <f t="shared" si="8"/>
        <v>8.6718929094620201E-4</v>
      </c>
      <c r="C67" s="18">
        <v>0.99999999999999978</v>
      </c>
      <c r="D67" s="33">
        <f t="shared" si="9"/>
        <v>8.2765888538425259E-3</v>
      </c>
      <c r="E67" s="20">
        <v>1.0000000000000004</v>
      </c>
      <c r="F67" s="17">
        <f t="shared" si="7"/>
        <v>2.8443844042022937E-2</v>
      </c>
      <c r="G67" s="18">
        <v>1</v>
      </c>
      <c r="H67" s="19">
        <v>0</v>
      </c>
      <c r="I67" s="20">
        <v>0</v>
      </c>
      <c r="J67" s="31" t="s">
        <v>45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spans="1:25" x14ac:dyDescent="0.2">
      <c r="A68" s="45" t="s">
        <v>59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</row>
  </sheetData>
  <mergeCells count="49">
    <mergeCell ref="A68:Y68"/>
    <mergeCell ref="J56:Y56"/>
    <mergeCell ref="J57:Y57"/>
    <mergeCell ref="J58:Y58"/>
    <mergeCell ref="J59:Y59"/>
    <mergeCell ref="A60:Y60"/>
    <mergeCell ref="A64:Y64"/>
    <mergeCell ref="J55:Y55"/>
    <mergeCell ref="J44:Y44"/>
    <mergeCell ref="J45:Y45"/>
    <mergeCell ref="J46:Y46"/>
    <mergeCell ref="J47:Y47"/>
    <mergeCell ref="J48:Y48"/>
    <mergeCell ref="J49:Y49"/>
    <mergeCell ref="J50:Y50"/>
    <mergeCell ref="J51:Y51"/>
    <mergeCell ref="J52:Y52"/>
    <mergeCell ref="J53:Y53"/>
    <mergeCell ref="J54:Y54"/>
    <mergeCell ref="J43:Y43"/>
    <mergeCell ref="A28:Y28"/>
    <mergeCell ref="A32:Y32"/>
    <mergeCell ref="A36:Y36"/>
    <mergeCell ref="B37:C37"/>
    <mergeCell ref="D37:E37"/>
    <mergeCell ref="F37:G37"/>
    <mergeCell ref="H37:I37"/>
    <mergeCell ref="J37:Y37"/>
    <mergeCell ref="J38:Y38"/>
    <mergeCell ref="J39:Y39"/>
    <mergeCell ref="J40:Y40"/>
    <mergeCell ref="J41:Y41"/>
    <mergeCell ref="J42:Y42"/>
    <mergeCell ref="X5:Y5"/>
    <mergeCell ref="A1:Y1"/>
    <mergeCell ref="B2:Y2"/>
    <mergeCell ref="B3:Y3"/>
    <mergeCell ref="B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2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2017-11-12T22:00:00+00:00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CUSTOMERS-1843-12257</_dlc_DocId>
    <_dlc_DocIdUrl xmlns="21e3d994-461f-4904-b5d3-a3b49fb448a4">
      <Url>https://www-b-edit.harel-ext.com/long-term-savings/funding-saving-for-children/investment-routes/_layouts/15/DocIdRedir.aspx?ID=CUSTOMERS-1843-12257</Url>
      <Description>CUSTOMERS-1843-12257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567EF9FD2C7A654D90635707C942F363" ma:contentTypeVersion="64" ma:contentTypeDescription="מאפיינים המנוהלים עבור קבצים באתר" ma:contentTypeScope="" ma:versionID="faa8ebee882053e028750f05a6d5ed88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5dcc7c9469e9034333fa600ac2ba5483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12C7C-D521-4EB0-85AD-E09098578244}"/>
</file>

<file path=customXml/itemProps2.xml><?xml version="1.0" encoding="utf-8"?>
<ds:datastoreItem xmlns:ds="http://schemas.openxmlformats.org/officeDocument/2006/customXml" ds:itemID="{355EDDD4-1B93-48B1-A34E-5C4EA5DF315D}"/>
</file>

<file path=customXml/itemProps3.xml><?xml version="1.0" encoding="utf-8"?>
<ds:datastoreItem xmlns:ds="http://schemas.openxmlformats.org/officeDocument/2006/customXml" ds:itemID="{C75F22D9-97AC-46E0-8C26-274D9D9645A1}"/>
</file>

<file path=customXml/itemProps4.xml><?xml version="1.0" encoding="utf-8"?>
<ds:datastoreItem xmlns:ds="http://schemas.openxmlformats.org/officeDocument/2006/customXml" ds:itemID="{2DCC35DA-3217-4E3C-8BE4-EB29B1343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תשואה'!Print_Area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מרכיבי תשואה מצטבר ינואר - ספטמבר 2017</dc:title>
  <dc:creator>אסף שם טוב</dc:creator>
  <dc:description>הונגש על ידי חטיבת ההשקעות</dc:description>
  <cp:lastModifiedBy>אסף שם טוב</cp:lastModifiedBy>
  <dcterms:created xsi:type="dcterms:W3CDTF">2017-10-19T09:43:51Z</dcterms:created>
  <dcterms:modified xsi:type="dcterms:W3CDTF">2017-10-26T05:41:20Z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0x010100335C0ECE568C452B92B62BECFDC242E600567EF9FD2C7A654D90635707C942F363</vt:lpwstr>
  </property>
  <property fmtid="{D5CDD505-2E9C-101B-9397-08002B2CF9AE}" pid="3" name="_dlc_DocIdItemGuid">
    <vt:lpwstr>4785d478-31f9-4d89-b2bf-60055a613cd9</vt:lpwstr>
  </property>
  <property fmtid="{D5CDD505-2E9C-101B-9397-08002B2CF9AE}" pid="4" name="Order">
    <vt:r8>1225700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