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505" firstSheet="3" activeTab="5"/>
  </bookViews>
  <sheets>
    <sheet name="הראל גמל להשקעה שקלי טווח קצר" sheetId="1" r:id="rId1"/>
    <sheet name="הראל גמל להשקעה מניות" sheetId="2" r:id="rId2"/>
    <sheet name="הראל גמל להשקעה אג&quot;ח עד 20% מני" sheetId="3" r:id="rId3"/>
    <sheet name="הראל גמל להשקעה אג&quot;ח עד 10% מני" sheetId="4" r:id="rId4"/>
    <sheet name="הראל גמל להשקעה כללי" sheetId="5" r:id="rId5"/>
    <sheet name="נספח 1 מצרפי" sheetId="6" r:id="rId6"/>
    <sheet name="נספח 2" sheetId="7" r:id="rId7"/>
    <sheet name="נספח 3" sheetId="8" r:id="rId8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<sst xmlns="http://schemas.openxmlformats.org/spreadsheetml/2006/main" count="340" uniqueCount="94">
  <si>
    <t>נספח 3 פירוט עמלות ניהול חיצוני לשנה המסתיימת ביום 31/12/2017</t>
  </si>
  <si>
    <t>הראל גמל להשקעה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</si>
  <si>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</si>
  <si>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</si>
  <si>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</si>
  <si>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</si>
  <si>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</si>
  <si>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</si>
  <si>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</si>
  <si>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</si>
  <si>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</si>
  <si>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</si>
  <si>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</si>
  <si>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</si>
  <si>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</si>
  <si>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</si>
  <si>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</si>
  <si>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</si>
  <si>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</si>
  <si>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</si>
  <si>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</si>
  <si>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</si>
  <si>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</si>
  <si>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</si>
  <si>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קסם תעודות סל ומוצרי מדדים בע"מ</t>
  </si>
  <si>
    <t>מנהל קרנות ד' - תכלית גלובל בע"מ</t>
  </si>
  <si>
    <t>מנהל קרנות ה' - תכלית מורכבות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</si>
  <si>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</si>
  <si>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</si>
  <si>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</si>
  <si>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</si>
  <si>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</si>
  <si>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</si>
  <si>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</si>
  <si>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</si>
  <si>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31/12/2017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</si>
  <si>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</si>
  <si>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</si>
  <si>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</si>
  <si>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</si>
  <si>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</si>
  <si>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</si>
  <si>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</si>
  <si>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</si>
  <si>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</si>
  <si>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</si>
  <si>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</si>
  <si>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</si>
  <si>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</si>
  <si>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</si>
  <si>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</si>
  <si>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</si>
  <si>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</si>
  <si>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</si>
  <si>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</si>
  <si>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</si>
  <si>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</si>
  <si>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</si>
  <si>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</si>
  <si>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</si>
  <si>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</si>
  <si>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</si>
  <si>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31/12/2017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</si>
  <si>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</si>
  <si>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</si>
  <si>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</si>
  <si>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</si>
  <si>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</si>
  <si>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</si>
  <si>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</si>
  <si>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</si>
  <si>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</si>
  <si>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</si>
  <si>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</si>
  <si>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</si>
  <si>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</si>
  <si>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</si>
  <si>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</si>
  <si>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</si>
  <si>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</si>
  <si>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</si>
  <si>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</si>
  <si>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</si>
  <si>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</si>
  <si>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</si>
  <si>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</si>
  <si>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</si>
  <si>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</si>
  <si>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</si>
  <si>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גמל להשקעה כללי</t>
  </si>
  <si>
    <t>הראל גמל להשקעה אג"ח עד 10% מניות</t>
  </si>
  <si>
    <t>הראל גמל להשקעה אג"ח עד 20% מניות</t>
  </si>
  <si>
    <t>הראל גמל להשקעה מניות</t>
  </si>
  <si>
    <t>הראל גמל להשקעה שקלי טווח קצר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</si>
</sst>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62</v>
      </c>
      <c r="F2" s="9"/>
    </row>
    <row r="3" spans="5:6" ht="12.75">
      <c r="E3" s="23"/>
      <c r="F3" s="9"/>
    </row>
    <row r="4" spans="5:6" ht="15.75">
      <c r="E4" s="24" t="str">
        <f>_xlfn.COMPOUNDVALUE(5)</f>
        <v>הראל גמל להשקעה שקלי טווח קצר</v>
      </c>
      <c r="F4" s="9"/>
    </row>
    <row r="5" spans="5:6" ht="12.75">
      <c r="E5" s="23"/>
      <c r="F5" s="9"/>
    </row>
    <row r="6" spans="5:6" ht="15.75">
      <c r="E6" s="25"/>
      <c r="F6" s="10" t="s">
        <v>34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0.029809168355564734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0.00038148267028119355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0.03019065102584593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</v>
      </c>
    </row>
    <row r="38" spans="5:6" ht="15.75">
      <c r="E38" s="27" t="s">
        <v>88</v>
      </c>
      <c r="F38" s="33">
        <v>0.00014445901350184606</v>
      </c>
    </row>
    <row r="39" spans="5:6" ht="15.75">
      <c r="E39" s="28"/>
      <c r="F39" s="33"/>
    </row>
    <row r="40" spans="5:6" ht="15.75">
      <c r="E40" s="26" t="s">
        <v>33</v>
      </c>
      <c r="F40" s="16">
        <v>208.99112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62</v>
      </c>
      <c r="F2" s="9"/>
    </row>
    <row r="3" spans="5:6" ht="12.75">
      <c r="E3" s="23"/>
      <c r="F3" s="9"/>
    </row>
    <row r="4" spans="5:6" ht="15.75">
      <c r="E4" s="24" t="str">
        <f>_xlfn.COMPOUNDVALUE(4)</f>
        <v>הראל גמל להשקעה מניות</v>
      </c>
      <c r="F4" s="9"/>
    </row>
    <row r="5" spans="5:6" ht="12.75">
      <c r="E5" s="23"/>
      <c r="F5" s="9"/>
    </row>
    <row r="6" spans="5:6" ht="15.75">
      <c r="E6" s="25"/>
      <c r="F6" s="10" t="s">
        <v>34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3.2455213101627627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0.28920326138488023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0.09380286932451345</v>
      </c>
    </row>
    <row r="26" spans="5:6" ht="15.75">
      <c r="E26" s="27" t="s">
        <v>79</v>
      </c>
      <c r="F26" s="12">
        <v>1.8308235520209348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1.948198418240125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7.407549411133216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0.001708680695782145</v>
      </c>
    </row>
    <row r="38" spans="5:6" ht="15.75">
      <c r="E38" s="27" t="s">
        <v>88</v>
      </c>
      <c r="F38" s="33">
        <v>0.0032681923934391385</v>
      </c>
    </row>
    <row r="39" spans="5:6" ht="15.75">
      <c r="E39" s="28"/>
      <c r="F39" s="33"/>
    </row>
    <row r="40" spans="5:6" ht="15.75">
      <c r="E40" s="26" t="s">
        <v>33</v>
      </c>
      <c r="F40" s="16">
        <v>2266.55854961409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62</v>
      </c>
      <c r="F2" s="9"/>
    </row>
    <row r="3" spans="5:6" ht="12.75">
      <c r="E3" s="23"/>
      <c r="F3" s="9"/>
    </row>
    <row r="4" spans="5:6" ht="15.75">
      <c r="E4" s="24" t="str">
        <f>_xlfn.COMPOUNDVALUE(3)</f>
        <v>הראל גמל להשקעה אג"ח עד 20% מניות</v>
      </c>
      <c r="F4" s="9"/>
    </row>
    <row r="5" spans="5:6" ht="12.75">
      <c r="E5" s="23"/>
      <c r="F5" s="9"/>
    </row>
    <row r="6" spans="5:6" ht="15.75">
      <c r="E6" s="25"/>
      <c r="F6" s="10" t="s">
        <v>34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2.617686507715494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0.7522887131591514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0.03392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0.0518229525161823</v>
      </c>
    </row>
    <row r="26" spans="5:6" ht="15.75">
      <c r="E26" s="27" t="s">
        <v>79</v>
      </c>
      <c r="F26" s="12">
        <v>1.010800906373173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4.653449520745296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0.08542</v>
      </c>
    </row>
    <row r="32" spans="5:6" ht="15.75">
      <c r="E32" s="27" t="s">
        <v>84</v>
      </c>
      <c r="F32" s="12">
        <v>0.07036</v>
      </c>
    </row>
    <row r="33" spans="5:6" ht="15.75">
      <c r="E33" s="25"/>
      <c r="F33" s="14"/>
    </row>
    <row r="34" spans="5:6" ht="15.75">
      <c r="E34" s="26" t="s">
        <v>85</v>
      </c>
      <c r="F34" s="13">
        <v>9.275748600509298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0.0009553725844115226</v>
      </c>
    </row>
    <row r="38" spans="5:6" ht="15.75">
      <c r="E38" s="27" t="s">
        <v>88</v>
      </c>
      <c r="F38" s="33">
        <v>0.0015225528992496317</v>
      </c>
    </row>
    <row r="39" spans="5:6" ht="15.75">
      <c r="E39" s="28"/>
      <c r="F39" s="33"/>
    </row>
    <row r="40" spans="5:6" ht="15.75">
      <c r="E40" s="26" t="s">
        <v>33</v>
      </c>
      <c r="F40" s="16">
        <v>6092.23404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62</v>
      </c>
      <c r="F2" s="9"/>
    </row>
    <row r="3" spans="5:6" ht="12.75">
      <c r="E3" s="23"/>
      <c r="F3" s="9"/>
    </row>
    <row r="4" spans="5:6" ht="15.75">
      <c r="E4" s="24" t="str">
        <f>_xlfn.COMPOUNDVALUE(2)</f>
        <v>הראל גמל להשקעה אג"ח עד 10% מניות</v>
      </c>
      <c r="F4" s="9"/>
    </row>
    <row r="5" spans="5:6" ht="12.75">
      <c r="E5" s="23"/>
      <c r="F5" s="9"/>
    </row>
    <row r="6" spans="5:6" ht="15.75">
      <c r="E6" s="25"/>
      <c r="F6" s="10" t="s">
        <v>34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1.519515318423708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0.4079365835991809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0.012510525762729542</v>
      </c>
    </row>
    <row r="26" spans="5:6" ht="15.75">
      <c r="E26" s="27" t="s">
        <v>79</v>
      </c>
      <c r="F26" s="12">
        <v>0.24364558390074936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2.2000992857013926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4.38370729738776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0.0008736993287968812</v>
      </c>
    </row>
    <row r="38" spans="5:6" ht="15.75">
      <c r="E38" s="27" t="s">
        <v>88</v>
      </c>
      <c r="F38" s="33">
        <v>0.001559301256130465</v>
      </c>
    </row>
    <row r="39" spans="5:6" ht="15.75">
      <c r="E39" s="28"/>
      <c r="F39" s="33"/>
    </row>
    <row r="40" spans="5:6" ht="15.75">
      <c r="E40" s="26" t="s">
        <v>33</v>
      </c>
      <c r="F40" s="16">
        <v>2811.3280099999997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62</v>
      </c>
      <c r="F2" s="9"/>
    </row>
    <row r="3" spans="5:6" ht="12.75">
      <c r="E3" s="23"/>
      <c r="F3" s="9"/>
    </row>
    <row r="4" spans="5:6" ht="15.75">
      <c r="E4" s="24" t="str">
        <f>_xlfn.COMPOUNDVALUE(1)</f>
        <v>הראל גמל להשקעה כללי</v>
      </c>
      <c r="F4" s="9"/>
    </row>
    <row r="5" spans="5:6" ht="12.75">
      <c r="E5" s="23"/>
      <c r="F5" s="9"/>
    </row>
    <row r="6" spans="5:6" ht="15.75">
      <c r="E6" s="25"/>
      <c r="F6" s="10" t="s">
        <v>34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7.535180779683077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2.182866531225487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1.16458688192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0.2926307263112908</v>
      </c>
    </row>
    <row r="26" spans="5:6" ht="15.75">
      <c r="E26" s="27" t="s">
        <v>79</v>
      </c>
      <c r="F26" s="12">
        <v>5.70060611004007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15.793610469997901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0.15309</v>
      </c>
    </row>
    <row r="32" spans="5:6" ht="15.75">
      <c r="E32" s="27" t="s">
        <v>84</v>
      </c>
      <c r="F32" s="12">
        <v>1.2669000000000001</v>
      </c>
    </row>
    <row r="33" spans="5:6" ht="15.75">
      <c r="E33" s="25"/>
      <c r="F33" s="14"/>
    </row>
    <row r="34" spans="5:6" ht="15.75">
      <c r="E34" s="26" t="s">
        <v>85</v>
      </c>
      <c r="F34" s="13">
        <v>34.089471499177826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0.0011847355332704982</v>
      </c>
    </row>
    <row r="38" spans="5:6" ht="15.75">
      <c r="E38" s="27" t="s">
        <v>88</v>
      </c>
      <c r="F38" s="33">
        <v>0.0016676212278485415</v>
      </c>
    </row>
    <row r="39" spans="5:6" ht="15.75">
      <c r="E39" s="28"/>
      <c r="F39" s="33"/>
    </row>
    <row r="40" spans="5:6" ht="15.75">
      <c r="E40" s="26" t="s">
        <v>33</v>
      </c>
      <c r="F40" s="16">
        <v>20441.97503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22" t="s">
        <v>62</v>
      </c>
      <c r="F2" s="9"/>
    </row>
    <row r="3" spans="5:6" ht="12.75">
      <c r="E3" s="23"/>
      <c r="F3" s="9"/>
    </row>
    <row r="4" spans="5:6" ht="15.75">
      <c r="E4" s="24" t="s">
        <v>1</v>
      </c>
      <c r="F4" s="9"/>
    </row>
    <row r="5" spans="5:6" ht="12.75">
      <c r="E5" s="23"/>
      <c r="F5" s="9"/>
    </row>
    <row r="6" spans="5:6" ht="15.75">
      <c r="E6" s="25"/>
      <c r="F6" s="10" t="s">
        <v>34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16">
        <v>14.947713084340608</v>
      </c>
    </row>
    <row r="10" spans="5:6" ht="15.75">
      <c r="E10" s="25"/>
      <c r="F10" s="31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2">
        <v>3.6326765720389806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1.19850688192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31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0.4507670739147161</v>
      </c>
    </row>
    <row r="26" spans="5:6" ht="15.75">
      <c r="E26" s="27" t="s">
        <v>79</v>
      </c>
      <c r="F26" s="12">
        <v>8.785876152334929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24.595357694684715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0.23851</v>
      </c>
    </row>
    <row r="32" spans="5:6" ht="15.75">
      <c r="E32" s="27" t="s">
        <v>84</v>
      </c>
      <c r="F32" s="12">
        <v>1.33726</v>
      </c>
    </row>
    <row r="33" spans="5:6" ht="15.75">
      <c r="E33" s="25"/>
      <c r="F33" s="14"/>
    </row>
    <row r="34" spans="5:6" ht="15.75">
      <c r="E34" s="26" t="s">
        <v>85</v>
      </c>
      <c r="F34" s="13">
        <v>55.186667459233945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0.001142882645367082</v>
      </c>
    </row>
    <row r="38" spans="5:6" ht="15.75">
      <c r="E38" s="27" t="s">
        <v>88</v>
      </c>
      <c r="F38" s="33">
        <v>0.0017342797841404087</v>
      </c>
    </row>
    <row r="39" spans="5:6" ht="15.75">
      <c r="E39" s="28"/>
      <c r="F39" s="33"/>
    </row>
    <row r="40" spans="5:6" ht="15.75">
      <c r="E40" s="26" t="s">
        <v>33</v>
      </c>
      <c r="F40" s="16">
        <v>31821.086749614093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1" t="s">
        <v>35</v>
      </c>
      <c r="F2" s="9"/>
    </row>
    <row r="3" spans="5:6" ht="12.75">
      <c r="E3" s="2"/>
      <c r="F3" s="9"/>
    </row>
    <row r="4" spans="5:6" ht="15.75">
      <c r="E4" s="3" t="s">
        <v>1</v>
      </c>
      <c r="F4" s="9"/>
    </row>
    <row r="5" spans="5:6" ht="12.75">
      <c r="E5" s="2"/>
      <c r="F5" s="9"/>
    </row>
    <row r="6" spans="5:6" ht="15.75">
      <c r="E6" s="17"/>
      <c r="F6" s="10" t="s">
        <v>34</v>
      </c>
    </row>
    <row r="7" spans="5:6" ht="31.5">
      <c r="E7" s="18" t="s">
        <v>36</v>
      </c>
      <c r="F7" s="14"/>
    </row>
    <row r="8" spans="5:6" ht="15.75">
      <c r="E8" s="19" t="s">
        <v>37</v>
      </c>
      <c r="F8" s="15"/>
    </row>
    <row r="9" spans="5:6" ht="15.75">
      <c r="E9" s="20" t="s">
        <v>38</v>
      </c>
      <c r="F9" s="12"/>
    </row>
    <row r="10" spans="5:6" ht="15.75">
      <c r="E10" s="20" t="s">
        <v>39</v>
      </c>
      <c r="F10" s="12"/>
    </row>
    <row r="11" spans="5:6" ht="15.75">
      <c r="E11" s="20" t="s">
        <v>4</v>
      </c>
      <c r="F11" s="12"/>
    </row>
    <row r="12" spans="5:6" ht="15.75">
      <c r="E12" s="19" t="s">
        <v>40</v>
      </c>
      <c r="F12" s="15"/>
    </row>
    <row r="13" spans="5:6" ht="15.75">
      <c r="E13" s="21" t="s">
        <v>41</v>
      </c>
      <c r="F13" s="12">
        <v>8.252445284707418</v>
      </c>
    </row>
    <row r="14" spans="5:6" ht="15.75">
      <c r="E14" s="21" t="s">
        <v>42</v>
      </c>
      <c r="F14" s="12">
        <v>0</v>
      </c>
    </row>
    <row r="15" spans="5:6" ht="15.75">
      <c r="E15" s="21" t="s">
        <v>42</v>
      </c>
      <c r="F15" s="12">
        <v>0</v>
      </c>
    </row>
    <row r="16" spans="5:6" ht="15.75">
      <c r="E16" s="21" t="s">
        <v>42</v>
      </c>
      <c r="F16" s="12">
        <v>0</v>
      </c>
    </row>
    <row r="17" spans="5:6" ht="15.75">
      <c r="E17" s="21" t="s">
        <v>42</v>
      </c>
      <c r="F17" s="12">
        <v>0</v>
      </c>
    </row>
    <row r="18" spans="5:6" ht="15.75">
      <c r="E18" s="21" t="s">
        <v>42</v>
      </c>
      <c r="F18" s="12">
        <v>0</v>
      </c>
    </row>
    <row r="19" spans="5:6" ht="15.75">
      <c r="E19" s="21" t="s">
        <v>42</v>
      </c>
      <c r="F19" s="12">
        <v>0</v>
      </c>
    </row>
    <row r="20" spans="5:6" ht="15.75">
      <c r="E20" s="21" t="s">
        <v>42</v>
      </c>
      <c r="F20" s="12">
        <v>0</v>
      </c>
    </row>
    <row r="21" spans="5:6" ht="15.75">
      <c r="E21" s="21" t="s">
        <v>42</v>
      </c>
      <c r="F21" s="12">
        <v>0</v>
      </c>
    </row>
    <row r="22" spans="5:6" ht="15.75">
      <c r="E22" s="21" t="s">
        <v>42</v>
      </c>
      <c r="F22" s="12">
        <v>0</v>
      </c>
    </row>
    <row r="23" spans="5:6" ht="15.75">
      <c r="E23" s="21" t="s">
        <v>42</v>
      </c>
      <c r="F23" s="12">
        <v>0</v>
      </c>
    </row>
    <row r="24" spans="5:6" ht="15.75">
      <c r="E24" s="21" t="s">
        <v>42</v>
      </c>
      <c r="F24" s="12">
        <v>0</v>
      </c>
    </row>
    <row r="25" spans="5:6" ht="15.75">
      <c r="E25" s="21" t="s">
        <v>42</v>
      </c>
      <c r="F25" s="12">
        <v>0</v>
      </c>
    </row>
    <row r="26" spans="5:6" ht="15.75">
      <c r="E26" s="21" t="s">
        <v>42</v>
      </c>
      <c r="F26" s="12">
        <v>0</v>
      </c>
    </row>
    <row r="27" spans="5:6" ht="15.75">
      <c r="E27" s="20" t="s">
        <v>4</v>
      </c>
      <c r="F27" s="12">
        <v>6.695267799633189</v>
      </c>
    </row>
    <row r="28" spans="5:6" ht="15.75">
      <c r="E28" s="18" t="s">
        <v>43</v>
      </c>
      <c r="F28" s="13">
        <v>14.947713084340608</v>
      </c>
    </row>
    <row r="29" spans="5:6" ht="15.75">
      <c r="E29" s="19"/>
      <c r="F29" s="14"/>
    </row>
    <row r="30" spans="5:6" ht="15.75">
      <c r="E30" s="18" t="s">
        <v>44</v>
      </c>
      <c r="F30" s="14"/>
    </row>
    <row r="31" spans="5:6" ht="15.75">
      <c r="E31" s="19" t="s">
        <v>37</v>
      </c>
      <c r="F31" s="15"/>
    </row>
    <row r="32" spans="5:6" ht="15.75">
      <c r="E32" s="20" t="s">
        <v>45</v>
      </c>
      <c r="F32" s="12">
        <v>0</v>
      </c>
    </row>
    <row r="33" spans="5:6" ht="15.75">
      <c r="E33" s="20" t="s">
        <v>46</v>
      </c>
      <c r="F33" s="12"/>
    </row>
    <row r="34" spans="5:6" ht="15.75">
      <c r="E34" s="20" t="s">
        <v>4</v>
      </c>
      <c r="F34" s="12"/>
    </row>
    <row r="35" spans="5:6" ht="15.75">
      <c r="E35" s="19" t="s">
        <v>40</v>
      </c>
      <c r="F35" s="15"/>
    </row>
    <row r="36" spans="5:6" ht="15.75">
      <c r="E36" s="21" t="s">
        <v>47</v>
      </c>
      <c r="F36" s="12">
        <v>0.5889634216106956</v>
      </c>
    </row>
    <row r="37" spans="5:6" ht="15.75">
      <c r="E37" s="21" t="s">
        <v>48</v>
      </c>
      <c r="F37" s="12">
        <v>2.800948109305068</v>
      </c>
    </row>
    <row r="38" spans="5:6" ht="15.75">
      <c r="E38" s="21" t="s">
        <v>49</v>
      </c>
      <c r="F38" s="12">
        <v>0.22742763505411961</v>
      </c>
    </row>
    <row r="39" spans="5:6" ht="15.75">
      <c r="E39" s="21" t="s">
        <v>50</v>
      </c>
      <c r="F39" s="12">
        <v>0</v>
      </c>
    </row>
    <row r="40" spans="5:6" ht="15.75">
      <c r="E40" s="21" t="s">
        <v>50</v>
      </c>
      <c r="F40" s="12">
        <v>0</v>
      </c>
    </row>
    <row r="41" spans="5:6" ht="15.75">
      <c r="E41" s="21" t="s">
        <v>50</v>
      </c>
      <c r="F41" s="12">
        <v>0</v>
      </c>
    </row>
    <row r="42" spans="5:6" ht="15.75">
      <c r="E42" s="21" t="s">
        <v>50</v>
      </c>
      <c r="F42" s="12">
        <v>0</v>
      </c>
    </row>
    <row r="43" spans="5:6" ht="15.75">
      <c r="E43" s="20" t="s">
        <v>4</v>
      </c>
      <c r="F43" s="12">
        <v>0.015337406069097455</v>
      </c>
    </row>
    <row r="44" spans="5:6" ht="15.75">
      <c r="E44" s="18" t="s">
        <v>51</v>
      </c>
      <c r="F44" s="13">
        <v>3.6326765720389806</v>
      </c>
    </row>
    <row r="45" spans="5:6" ht="15.75">
      <c r="E45" s="19"/>
      <c r="F45" s="14"/>
    </row>
    <row r="46" spans="5:6" ht="31.5">
      <c r="E46" s="18" t="s">
        <v>52</v>
      </c>
      <c r="F46" s="14"/>
    </row>
    <row r="47" spans="5:6" ht="15.75">
      <c r="E47" s="21" t="s">
        <v>7</v>
      </c>
      <c r="F47" s="12">
        <v>0.12174250191999997</v>
      </c>
    </row>
    <row r="48" spans="5:6" ht="15.75">
      <c r="E48" s="21" t="s">
        <v>8</v>
      </c>
      <c r="F48" s="12">
        <v>0.7976443799999999</v>
      </c>
    </row>
    <row r="49" spans="5:6" ht="15.75">
      <c r="E49" s="21" t="s">
        <v>53</v>
      </c>
      <c r="F49" s="12">
        <v>0.27912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0</v>
      </c>
    </row>
    <row r="63" spans="5:6" ht="31.5">
      <c r="E63" s="18" t="s">
        <v>54</v>
      </c>
      <c r="F63" s="13">
        <v>1.19850688192</v>
      </c>
    </row>
    <row r="64" spans="5:6" ht="15.75">
      <c r="E64" s="18"/>
      <c r="F64" s="14"/>
    </row>
    <row r="65" spans="5:6" ht="15.75">
      <c r="E65" s="18" t="s">
        <v>55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56</v>
      </c>
      <c r="F73" s="13">
        <v>0</v>
      </c>
    </row>
    <row r="74" spans="5:6" ht="15.75">
      <c r="E74" s="18"/>
      <c r="F74" s="14"/>
    </row>
    <row r="75" spans="5:6" ht="15.75">
      <c r="E75" s="18" t="s">
        <v>57</v>
      </c>
      <c r="F75" s="14"/>
    </row>
    <row r="76" spans="5:6" ht="15.75">
      <c r="E76" s="21" t="s">
        <v>7</v>
      </c>
      <c r="F76" s="12">
        <v>0.23851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58</v>
      </c>
      <c r="F82" s="13">
        <v>0.23851</v>
      </c>
    </row>
    <row r="83" spans="5:6" ht="15.75">
      <c r="E83" s="18"/>
      <c r="F83" s="14"/>
    </row>
    <row r="84" spans="5:6" ht="15.75">
      <c r="E84" s="18" t="s">
        <v>59</v>
      </c>
      <c r="F84" s="14"/>
    </row>
    <row r="85" spans="5:6" ht="15.75">
      <c r="E85" s="21" t="s">
        <v>7</v>
      </c>
      <c r="F85" s="12">
        <v>0.95323</v>
      </c>
    </row>
    <row r="86" spans="5:6" ht="15.75">
      <c r="E86" s="21" t="s">
        <v>8</v>
      </c>
      <c r="F86" s="12">
        <v>0.24287</v>
      </c>
    </row>
    <row r="87" spans="5:6" ht="15.75">
      <c r="E87" s="21" t="s">
        <v>53</v>
      </c>
      <c r="F87" s="12">
        <v>0.14116000000000004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60</v>
      </c>
      <c r="F91" s="13">
        <v>1.33726</v>
      </c>
    </row>
    <row r="92" spans="5:6" ht="15.75">
      <c r="E92" s="18"/>
      <c r="F92" s="14"/>
    </row>
    <row r="93" spans="5:6" ht="15.75">
      <c r="E93" s="18" t="s">
        <v>61</v>
      </c>
      <c r="F93" s="13">
        <v>21.35466653829959</v>
      </c>
    </row>
    <row r="94" spans="5:6" ht="15.75">
      <c r="E94" s="18"/>
      <c r="F94" s="14"/>
    </row>
    <row r="95" spans="5:6" ht="15.75">
      <c r="E95" s="5" t="s">
        <v>33</v>
      </c>
      <c r="F95" s="16">
        <v>31821.086749614093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88"/>
  <sheetViews>
    <sheetView rightToLeft="1" zoomScalePageLayoutView="0" workbookViewId="0" topLeftCell="A1">
      <selection activeCell="F15" sqref="F15:F101"/>
    </sheetView>
  </sheetViews>
  <sheetFormatPr defaultColWidth="9.140625" defaultRowHeight="12.75"/>
  <cols>
    <col min="5" max="5" width="55.7109375" style="0" customWidth="1"/>
    <col min="6" max="6" width="15.7109375" style="0" customWidth="1"/>
  </cols>
  <sheetData>
    <row r="2" spans="5:6" ht="31.5">
      <c r="E2" s="1" t="s">
        <v>0</v>
      </c>
      <c r="F2" s="9"/>
    </row>
    <row r="3" spans="5:6" ht="12.75">
      <c r="E3" s="2"/>
      <c r="F3" s="9"/>
    </row>
    <row r="4" spans="5:6" ht="15.75">
      <c r="E4" s="3" t="s">
        <v>1</v>
      </c>
      <c r="F4" s="9"/>
    </row>
    <row r="5" spans="5:6" ht="12.75">
      <c r="E5" s="2"/>
      <c r="F5" s="9"/>
    </row>
    <row r="6" spans="5:6" ht="15.75">
      <c r="E6" s="4"/>
      <c r="F6" s="10" t="s">
        <v>34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0</v>
      </c>
    </row>
    <row r="24" spans="5:6" ht="15.75">
      <c r="E24" s="5" t="s">
        <v>5</v>
      </c>
      <c r="F24" s="13">
        <v>0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4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3.1652285283923307</v>
      </c>
    </row>
    <row r="45" spans="5:6" ht="15.75">
      <c r="E45" s="6" t="s">
        <v>17</v>
      </c>
      <c r="F45" s="12">
        <v>3.156712847306851</v>
      </c>
    </row>
    <row r="46" spans="5:6" ht="15.75">
      <c r="E46" s="6" t="s">
        <v>18</v>
      </c>
      <c r="F46" s="12">
        <v>2.713714217688914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4</v>
      </c>
      <c r="F56" s="12">
        <v>15.55970210129662</v>
      </c>
    </row>
    <row r="57" spans="5:6" ht="15.75">
      <c r="E57" s="5" t="s">
        <v>19</v>
      </c>
      <c r="F57" s="13">
        <v>24.595357694684715</v>
      </c>
    </row>
    <row r="58" spans="5:6" ht="15.75">
      <c r="E58" s="5"/>
      <c r="F58" s="14"/>
    </row>
    <row r="59" spans="5:6" ht="15.75">
      <c r="E59" s="5" t="s">
        <v>20</v>
      </c>
      <c r="F59" s="14"/>
    </row>
    <row r="60" spans="5:6" ht="15.75">
      <c r="E60" s="8" t="s">
        <v>21</v>
      </c>
      <c r="F60" s="15"/>
    </row>
    <row r="61" spans="5:6" ht="15.75">
      <c r="E61" s="6" t="s">
        <v>22</v>
      </c>
      <c r="F61" s="12">
        <v>0.07620803525422432</v>
      </c>
    </row>
    <row r="62" spans="5:6" ht="15.75">
      <c r="E62" s="6" t="s">
        <v>23</v>
      </c>
      <c r="F62" s="12">
        <v>0.2699960988096981</v>
      </c>
    </row>
    <row r="63" spans="5:6" ht="15.75">
      <c r="E63" s="6" t="s">
        <v>24</v>
      </c>
      <c r="F63" s="12">
        <v>0.06771041253956596</v>
      </c>
    </row>
    <row r="64" spans="5:6" ht="15.75">
      <c r="E64" s="6" t="s">
        <v>25</v>
      </c>
      <c r="F64" s="12">
        <v>0.013119852946013796</v>
      </c>
    </row>
    <row r="65" spans="5:6" ht="15.75">
      <c r="E65" s="6" t="s">
        <v>26</v>
      </c>
      <c r="F65" s="12">
        <v>0.02373267436521393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4</v>
      </c>
      <c r="F71" s="12">
        <v>0</v>
      </c>
    </row>
    <row r="72" spans="5:6" ht="15.75">
      <c r="E72" s="8" t="s">
        <v>27</v>
      </c>
      <c r="F72" s="15"/>
    </row>
    <row r="73" spans="5:6" ht="15.75">
      <c r="E73" s="6" t="s">
        <v>28</v>
      </c>
      <c r="F73" s="12">
        <v>1.1782708500379249</v>
      </c>
    </row>
    <row r="74" spans="5:6" ht="15.75">
      <c r="E74" s="6" t="s">
        <v>29</v>
      </c>
      <c r="F74" s="12">
        <v>1.2554862461406087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4</v>
      </c>
      <c r="F83" s="12">
        <v>6.352119056156394</v>
      </c>
    </row>
    <row r="84" spans="5:6" ht="15.75">
      <c r="E84" s="5" t="s">
        <v>30</v>
      </c>
      <c r="F84" s="13">
        <v>9.236643226249644</v>
      </c>
    </row>
    <row r="85" spans="5:6" ht="15.75">
      <c r="E85" s="5"/>
      <c r="F85" s="14"/>
    </row>
    <row r="86" spans="5:6" ht="15.75">
      <c r="E86" s="5" t="s">
        <v>31</v>
      </c>
      <c r="F86" s="14"/>
    </row>
    <row r="87" spans="5:6" ht="15.75">
      <c r="E87" s="5" t="s">
        <v>32</v>
      </c>
      <c r="F87" s="13">
        <v>33.83200092093436</v>
      </c>
    </row>
    <row r="88" spans="5:6" ht="15.75">
      <c r="E88" s="5" t="s">
        <v>33</v>
      </c>
      <c r="F88" s="16">
        <v>31821.086749614093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31.12.2017</dc:title>
  <dc:subject/>
  <dc:creator>אלכסנדרה ליסיאנסקי 9042</dc:creator>
  <cp:keywords/>
  <dc:description/>
  <cp:lastModifiedBy>אלכסנדרה ליסיאנסקי 9042</cp:lastModifiedBy>
  <dcterms:created xsi:type="dcterms:W3CDTF">2018-03-27T10:14:58Z</dcterms:created>
  <dcterms:modified xsi:type="dcterms:W3CDTF">2018-03-27T10:15:02Z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8</vt:lpwstr>
  </property>
  <property fmtid="{D5CDD505-2E9C-101B-9397-08002B2CF9AE}" pid="4" name="_dlc_Doc">
    <vt:lpwstr>CUSTOMERS-1831-12316</vt:lpwstr>
  </property>
  <property fmtid="{D5CDD505-2E9C-101B-9397-08002B2CF9AE}" pid="5" name="_dlc_DocIdItemGu">
    <vt:lpwstr>a0625a9c-5145-47ef-86be-173d84ef29b6</vt:lpwstr>
  </property>
  <property fmtid="{D5CDD505-2E9C-101B-9397-08002B2CF9AE}" pid="6" name="_dlc_DocIdU">
    <vt:lpwstr>http://www-edit.harel-ext.com/long-term-savings/funding-saving/investment-routes/_layouts/15/DocIdRedir.aspx?ID=CUSTOMERS-1831-12316, CUSTOMERS-1831-12316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2018-04-10T00:00:00Z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7.00000000000000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