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65" windowHeight="8070" firstSheet="1" activeTab="6"/>
  </bookViews>
  <sheets>
    <sheet name="נספח 1-2234" sheetId="1" r:id="rId1"/>
    <sheet name="נספח 1-9927" sheetId="2" r:id="rId2"/>
    <sheet name="נספח 1-9928" sheetId="3" r:id="rId3"/>
    <sheet name="נספח 1-9929" sheetId="4" r:id="rId4"/>
    <sheet name="נספח 1 מצרפי" sheetId="5" r:id="rId5"/>
    <sheet name="נספח 2 מצרפי" sheetId="6" r:id="rId6"/>
    <sheet name="נספח 3 מצרפי" sheetId="7" r:id="rId7"/>
  </sheets>
  <definedNames/>
  <calcPr fullCalcOnLoad="1"/>
</workbook>
</file>

<file path=xl/sharedStrings.xml><?xml version="1.0" encoding="utf-8"?>
<sst xmlns="http://schemas.openxmlformats.org/spreadsheetml/2006/main" count="755" uniqueCount="135">
  <si>
    <t xml:space="preserve">גמל דיס' אג"ח ממשלת </t>
  </si>
  <si>
    <t>6901</t>
  </si>
  <si>
    <t>מספר אישור אוצר</t>
  </si>
  <si>
    <t>2234</t>
  </si>
  <si>
    <t xml:space="preserve">נספח 1 </t>
  </si>
  <si>
    <t/>
  </si>
  <si>
    <t>תאריך נכונות דו"ח</t>
  </si>
  <si>
    <t>2016-12-29</t>
  </si>
  <si>
    <t>קידוד קופה</t>
  </si>
  <si>
    <t>520014614-00000000000221-2234-000</t>
  </si>
  <si>
    <t>29/12/2016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</si>
  <si>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</si>
  <si>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</si>
  <si>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</si>
  <si>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</si>
  <si>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</si>
  <si>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</si>
  <si>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</si>
  <si>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</si>
  <si>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</si>
  <si>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</si>
  <si>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</si>
  <si>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</si>
  <si>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</si>
  <si>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</si>
  <si>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</si>
  <si>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</si>
  <si>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</si>
  <si>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</si>
  <si>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</si>
  <si>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</si>
  <si>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</si>
  <si>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</si>
  <si>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</si>
  <si>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</si>
  <si>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</si>
  <si>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</si>
  <si>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</si>
  <si>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</si>
  <si>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</si>
  <si>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</si>
  <si>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</si>
  <si>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</si>
  <si>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</si>
  <si>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</si>
  <si>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</si>
  <si>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</si>
  <si>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</si>
  <si>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</si>
  <si>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מסך נכסים לסוף שנה קודמת (באחוזים)</t>
  </si>
  <si>
    <t>סך הכל נכסים לסוף שנה קודמת</t>
  </si>
  <si>
    <t>2017-01-11</t>
  </si>
  <si>
    <t>12:09:31</t>
  </si>
  <si>
    <t xml:space="preserve">גמל דיסקונט עד 50   </t>
  </si>
  <si>
    <t>6041</t>
  </si>
  <si>
    <t>9927</t>
  </si>
  <si>
    <t>520014614-00000000000221-9927-000</t>
  </si>
  <si>
    <t xml:space="preserve">החזר </t>
  </si>
  <si>
    <t>12:09:32</t>
  </si>
  <si>
    <t xml:space="preserve">גמל דיסקונט 60-50   </t>
  </si>
  <si>
    <t>5961</t>
  </si>
  <si>
    <t>9928</t>
  </si>
  <si>
    <t>520014614-00000000000221-9928-000</t>
  </si>
  <si>
    <t>12:09:35</t>
  </si>
  <si>
    <t>גמל דיסקונט 60 ומעלה</t>
  </si>
  <si>
    <t>6891</t>
  </si>
  <si>
    <t>9929</t>
  </si>
  <si>
    <t>520014614-00000000000221-9929-000</t>
  </si>
  <si>
    <t>12:09:36</t>
  </si>
  <si>
    <t xml:space="preserve">גמל דיסקונט מצרפי עבור כל המסלולים    </t>
  </si>
  <si>
    <t>נספח 2</t>
  </si>
  <si>
    <t>לשנה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</si>
  <si>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</si>
  <si>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</si>
  <si>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</si>
  <si>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</si>
  <si>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</si>
  <si>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</si>
  <si>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</si>
  <si>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</si>
  <si>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</si>
  <si>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</si>
  <si>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</si>
  <si>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</si>
  <si>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</si>
  <si>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</si>
  <si>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</si>
  <si>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</si>
  <si>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</si>
  <si>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</si>
  <si>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</si>
  <si>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</si>
  <si>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</si>
  <si>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</si>
  <si>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בלו אטלנטיק פרטנרס</t>
  </si>
  <si>
    <t>נוקד</t>
  </si>
  <si>
    <t>PI SPC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</si>
  <si>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</si>
  <si>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</si>
  <si>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</si>
  <si>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</si>
  <si>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</si>
  <si>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</si>
  <si>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</si>
  <si>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</si>
  <si>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PICTET FUNDS EUROPE</t>
  </si>
  <si>
    <t>KOTAK</t>
  </si>
  <si>
    <t>CREDIT SUISSE ASSET MANAGEMENT</t>
  </si>
  <si>
    <t>סך תשלומים בגין השקעה בקרנות נאמנות</t>
  </si>
  <si>
    <t>תשלומים בגין השקעה בתעודות סל</t>
  </si>
  <si>
    <t>תעודת סל ישראלית</t>
  </si>
  <si>
    <t>קסם מוצרים</t>
  </si>
  <si>
    <t>קסם סל ומוצרים</t>
  </si>
  <si>
    <t>קסם סל</t>
  </si>
  <si>
    <t>תכלית מורכבות</t>
  </si>
  <si>
    <t>הראל סל</t>
  </si>
  <si>
    <t>תעודת סל זרה</t>
  </si>
  <si>
    <t xml:space="preserve">WISDOMTREE </t>
  </si>
  <si>
    <t>BLACKROCK FUND ADVISORS</t>
  </si>
  <si>
    <t>EMERGING GLOBAL ADVISORS</t>
  </si>
  <si>
    <t>GLOBAL X MANAGEMENT</t>
  </si>
  <si>
    <t>STATE STREET GLOBAL ADVISORS</t>
  </si>
  <si>
    <t>ISHARES INC</t>
  </si>
  <si>
    <t>ISHARES TRUST</t>
  </si>
  <si>
    <t>THE SELECT SECTOR SPDR TRUST</t>
  </si>
  <si>
    <t>BARCLAYS GLOBAL FUND ADVISORS</t>
  </si>
  <si>
    <t>ISHARES PLC</t>
  </si>
  <si>
    <t>WISDOMTREE</t>
  </si>
  <si>
    <t xml:space="preserve">סך החזר </t>
  </si>
  <si>
    <t>סך הכל עמלות ניהול חיצוני</t>
  </si>
  <si>
    <t>סך נכסים לסוף שנה קודמת</t>
  </si>
  <si>
    <t>תכלית סל</t>
  </si>
  <si>
    <t>INVESCO PS CAPITAL</t>
  </si>
  <si>
    <t>VANGUARD GROUP</t>
  </si>
  <si>
    <t>SPDR TRUST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</si>
</sst>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charset val="-79"/>
      <scheme val="minor"/>
    </font>
    <font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</fonts>
  <fills count="7">
    <fill>
      <patternFill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 applyFont="1" applyFill="1" applyBorder="1" applyAlignment="1">
      <alignment/>
    </xf>
    <xf numFmtId="0" fontId="2" fillId="2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4" fontId="3" fillId="5" borderId="0" xfId="0" applyNumberFormat="1" applyFont="1" applyFill="1" applyBorder="1" applyAlignment="1">
      <alignment horizontal="right" wrapText="1"/>
    </xf>
    <xf numFmtId="0" fontId="3" fillId="5" borderId="0" xfId="0" applyNumberFormat="1" applyFont="1" applyFill="1" applyBorder="1" applyAlignment="1">
      <alignment horizontal="right" wrapText="1"/>
    </xf>
    <xf numFmtId="0" fontId="3" fillId="6" borderId="0" xfId="0" applyNumberFormat="1" applyFont="1" applyFill="1" applyBorder="1" applyAlignment="1">
      <alignment horizontal="right" wrapText="1"/>
    </xf>
    <xf numFmtId="4" fontId="3" fillId="4" borderId="0" xfId="0" applyNumberFormat="1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/>
    </xf>
    <xf numFmtId="4" fontId="3" fillId="6" borderId="0" xfId="0" applyNumberFormat="1" applyFont="1" applyFill="1" applyBorder="1" applyAlignment="1">
      <alignment horizontal="right" wrapText="1"/>
    </xf>
    <xf numFmtId="0" fontId="0" fillId="6" borderId="0" xfId="0" applyNumberFormat="1" applyFont="1" applyFill="1" applyBorder="1" applyAlignment="1">
      <alignment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D2">
      <selection pane="topLeft" activeCell="A1" sqref="A1"/>
    </sheetView>
  </sheetViews>
  <sheetFormatPr defaultColWidth="9" defaultRowHeight="14.25"/>
  <cols>
    <col min="1" max="3" width="9" style="1" hidden="1" customWidth="1"/>
    <col min="4" max="4" width="10.5" style="1" bestFit="1" customWidth="1"/>
    <col min="5" max="5" width="66.5" style="1" bestFit="1" customWidth="1"/>
    <col min="6" max="6" width="4.375" style="1" bestFit="1" customWidth="1"/>
    <col min="7" max="8" width="9" style="1"/>
    <col min="9" max="9" width="19.25" style="1" bestFit="1" customWidth="1"/>
    <col min="10" max="10" width="10.5" style="1" bestFit="1" customWidth="1"/>
    <col min="11" max="256" width="9" style="1"/>
    <col min="257" max="259" width="9" style="1" hidden="1" customWidth="1"/>
    <col min="260" max="260" width="10.5" style="1" bestFit="1" customWidth="1"/>
    <col min="261" max="261" width="66.5" style="1" bestFit="1" customWidth="1"/>
    <col min="262" max="262" width="4.37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2" width="9" style="1"/>
    <col min="513" max="515" width="9" style="1" hidden="1" customWidth="1"/>
    <col min="516" max="516" width="10.5" style="1" bestFit="1" customWidth="1"/>
    <col min="517" max="517" width="66.5" style="1" bestFit="1" customWidth="1"/>
    <col min="518" max="518" width="4.37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68" width="9" style="1"/>
    <col min="769" max="771" width="9" style="1" hidden="1" customWidth="1"/>
    <col min="772" max="772" width="10.5" style="1" bestFit="1" customWidth="1"/>
    <col min="773" max="773" width="66.5" style="1" bestFit="1" customWidth="1"/>
    <col min="774" max="774" width="4.37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4" width="9" style="1"/>
    <col min="1025" max="1027" width="9" style="1" hidden="1" customWidth="1"/>
    <col min="1028" max="1028" width="10.5" style="1" bestFit="1" customWidth="1"/>
    <col min="1029" max="1029" width="66.5" style="1" bestFit="1" customWidth="1"/>
    <col min="1030" max="1030" width="4.37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0" width="9" style="1"/>
    <col min="1281" max="1283" width="9" style="1" hidden="1" customWidth="1"/>
    <col min="1284" max="1284" width="10.5" style="1" bestFit="1" customWidth="1"/>
    <col min="1285" max="1285" width="66.5" style="1" bestFit="1" customWidth="1"/>
    <col min="1286" max="1286" width="4.37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6" width="9" style="1"/>
    <col min="1537" max="1539" width="9" style="1" hidden="1" customWidth="1"/>
    <col min="1540" max="1540" width="10.5" style="1" bestFit="1" customWidth="1"/>
    <col min="1541" max="1541" width="66.5" style="1" bestFit="1" customWidth="1"/>
    <col min="1542" max="1542" width="4.37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2" width="9" style="1"/>
    <col min="1793" max="1795" width="9" style="1" hidden="1" customWidth="1"/>
    <col min="1796" max="1796" width="10.5" style="1" bestFit="1" customWidth="1"/>
    <col min="1797" max="1797" width="66.5" style="1" bestFit="1" customWidth="1"/>
    <col min="1798" max="1798" width="4.37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48" width="9" style="1"/>
    <col min="2049" max="2051" width="9" style="1" hidden="1" customWidth="1"/>
    <col min="2052" max="2052" width="10.5" style="1" bestFit="1" customWidth="1"/>
    <col min="2053" max="2053" width="66.5" style="1" bestFit="1" customWidth="1"/>
    <col min="2054" max="2054" width="4.37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4" width="9" style="1"/>
    <col min="2305" max="2307" width="9" style="1" hidden="1" customWidth="1"/>
    <col min="2308" max="2308" width="10.5" style="1" bestFit="1" customWidth="1"/>
    <col min="2309" max="2309" width="66.5" style="1" bestFit="1" customWidth="1"/>
    <col min="2310" max="2310" width="4.37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0" width="9" style="1"/>
    <col min="2561" max="2563" width="9" style="1" hidden="1" customWidth="1"/>
    <col min="2564" max="2564" width="10.5" style="1" bestFit="1" customWidth="1"/>
    <col min="2565" max="2565" width="66.5" style="1" bestFit="1" customWidth="1"/>
    <col min="2566" max="2566" width="4.37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6" width="9" style="1"/>
    <col min="2817" max="2819" width="9" style="1" hidden="1" customWidth="1"/>
    <col min="2820" max="2820" width="10.5" style="1" bestFit="1" customWidth="1"/>
    <col min="2821" max="2821" width="66.5" style="1" bestFit="1" customWidth="1"/>
    <col min="2822" max="2822" width="4.37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2" width="9" style="1"/>
    <col min="3073" max="3075" width="9" style="1" hidden="1" customWidth="1"/>
    <col min="3076" max="3076" width="10.5" style="1" bestFit="1" customWidth="1"/>
    <col min="3077" max="3077" width="66.5" style="1" bestFit="1" customWidth="1"/>
    <col min="3078" max="3078" width="4.37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28" width="9" style="1"/>
    <col min="3329" max="3331" width="9" style="1" hidden="1" customWidth="1"/>
    <col min="3332" max="3332" width="10.5" style="1" bestFit="1" customWidth="1"/>
    <col min="3333" max="3333" width="66.5" style="1" bestFit="1" customWidth="1"/>
    <col min="3334" max="3334" width="4.37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4" width="9" style="1"/>
    <col min="3585" max="3587" width="9" style="1" hidden="1" customWidth="1"/>
    <col min="3588" max="3588" width="10.5" style="1" bestFit="1" customWidth="1"/>
    <col min="3589" max="3589" width="66.5" style="1" bestFit="1" customWidth="1"/>
    <col min="3590" max="3590" width="4.37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0" width="9" style="1"/>
    <col min="3841" max="3843" width="9" style="1" hidden="1" customWidth="1"/>
    <col min="3844" max="3844" width="10.5" style="1" bestFit="1" customWidth="1"/>
    <col min="3845" max="3845" width="66.5" style="1" bestFit="1" customWidth="1"/>
    <col min="3846" max="3846" width="4.37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6" width="9" style="1"/>
    <col min="4097" max="4099" width="9" style="1" hidden="1" customWidth="1"/>
    <col min="4100" max="4100" width="10.5" style="1" bestFit="1" customWidth="1"/>
    <col min="4101" max="4101" width="66.5" style="1" bestFit="1" customWidth="1"/>
    <col min="4102" max="4102" width="4.37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2" width="9" style="1"/>
    <col min="4353" max="4355" width="9" style="1" hidden="1" customWidth="1"/>
    <col min="4356" max="4356" width="10.5" style="1" bestFit="1" customWidth="1"/>
    <col min="4357" max="4357" width="66.5" style="1" bestFit="1" customWidth="1"/>
    <col min="4358" max="4358" width="4.37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08" width="9" style="1"/>
    <col min="4609" max="4611" width="9" style="1" hidden="1" customWidth="1"/>
    <col min="4612" max="4612" width="10.5" style="1" bestFit="1" customWidth="1"/>
    <col min="4613" max="4613" width="66.5" style="1" bestFit="1" customWidth="1"/>
    <col min="4614" max="4614" width="4.37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4" width="9" style="1"/>
    <col min="4865" max="4867" width="9" style="1" hidden="1" customWidth="1"/>
    <col min="4868" max="4868" width="10.5" style="1" bestFit="1" customWidth="1"/>
    <col min="4869" max="4869" width="66.5" style="1" bestFit="1" customWidth="1"/>
    <col min="4870" max="4870" width="4.37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0" width="9" style="1"/>
    <col min="5121" max="5123" width="9" style="1" hidden="1" customWidth="1"/>
    <col min="5124" max="5124" width="10.5" style="1" bestFit="1" customWidth="1"/>
    <col min="5125" max="5125" width="66.5" style="1" bestFit="1" customWidth="1"/>
    <col min="5126" max="5126" width="4.37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6" width="9" style="1"/>
    <col min="5377" max="5379" width="9" style="1" hidden="1" customWidth="1"/>
    <col min="5380" max="5380" width="10.5" style="1" bestFit="1" customWidth="1"/>
    <col min="5381" max="5381" width="66.5" style="1" bestFit="1" customWidth="1"/>
    <col min="5382" max="5382" width="4.37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2" width="9" style="1"/>
    <col min="5633" max="5635" width="9" style="1" hidden="1" customWidth="1"/>
    <col min="5636" max="5636" width="10.5" style="1" bestFit="1" customWidth="1"/>
    <col min="5637" max="5637" width="66.5" style="1" bestFit="1" customWidth="1"/>
    <col min="5638" max="5638" width="4.37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88" width="9" style="1"/>
    <col min="5889" max="5891" width="9" style="1" hidden="1" customWidth="1"/>
    <col min="5892" max="5892" width="10.5" style="1" bestFit="1" customWidth="1"/>
    <col min="5893" max="5893" width="66.5" style="1" bestFit="1" customWidth="1"/>
    <col min="5894" max="5894" width="4.37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4" width="9" style="1"/>
    <col min="6145" max="6147" width="9" style="1" hidden="1" customWidth="1"/>
    <col min="6148" max="6148" width="10.5" style="1" bestFit="1" customWidth="1"/>
    <col min="6149" max="6149" width="66.5" style="1" bestFit="1" customWidth="1"/>
    <col min="6150" max="6150" width="4.37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0" width="9" style="1"/>
    <col min="6401" max="6403" width="9" style="1" hidden="1" customWidth="1"/>
    <col min="6404" max="6404" width="10.5" style="1" bestFit="1" customWidth="1"/>
    <col min="6405" max="6405" width="66.5" style="1" bestFit="1" customWidth="1"/>
    <col min="6406" max="6406" width="4.37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6" width="9" style="1"/>
    <col min="6657" max="6659" width="9" style="1" hidden="1" customWidth="1"/>
    <col min="6660" max="6660" width="10.5" style="1" bestFit="1" customWidth="1"/>
    <col min="6661" max="6661" width="66.5" style="1" bestFit="1" customWidth="1"/>
    <col min="6662" max="6662" width="4.37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2" width="9" style="1"/>
    <col min="6913" max="6915" width="9" style="1" hidden="1" customWidth="1"/>
    <col min="6916" max="6916" width="10.5" style="1" bestFit="1" customWidth="1"/>
    <col min="6917" max="6917" width="66.5" style="1" bestFit="1" customWidth="1"/>
    <col min="6918" max="6918" width="4.37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68" width="9" style="1"/>
    <col min="7169" max="7171" width="9" style="1" hidden="1" customWidth="1"/>
    <col min="7172" max="7172" width="10.5" style="1" bestFit="1" customWidth="1"/>
    <col min="7173" max="7173" width="66.5" style="1" bestFit="1" customWidth="1"/>
    <col min="7174" max="7174" width="4.37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4" width="9" style="1"/>
    <col min="7425" max="7427" width="9" style="1" hidden="1" customWidth="1"/>
    <col min="7428" max="7428" width="10.5" style="1" bestFit="1" customWidth="1"/>
    <col min="7429" max="7429" width="66.5" style="1" bestFit="1" customWidth="1"/>
    <col min="7430" max="7430" width="4.37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0" width="9" style="1"/>
    <col min="7681" max="7683" width="9" style="1" hidden="1" customWidth="1"/>
    <col min="7684" max="7684" width="10.5" style="1" bestFit="1" customWidth="1"/>
    <col min="7685" max="7685" width="66.5" style="1" bestFit="1" customWidth="1"/>
    <col min="7686" max="7686" width="4.37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6" width="9" style="1"/>
    <col min="7937" max="7939" width="9" style="1" hidden="1" customWidth="1"/>
    <col min="7940" max="7940" width="10.5" style="1" bestFit="1" customWidth="1"/>
    <col min="7941" max="7941" width="66.5" style="1" bestFit="1" customWidth="1"/>
    <col min="7942" max="7942" width="4.37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2" width="9" style="1"/>
    <col min="8193" max="8195" width="9" style="1" hidden="1" customWidth="1"/>
    <col min="8196" max="8196" width="10.5" style="1" bestFit="1" customWidth="1"/>
    <col min="8197" max="8197" width="66.5" style="1" bestFit="1" customWidth="1"/>
    <col min="8198" max="8198" width="4.37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48" width="9" style="1"/>
    <col min="8449" max="8451" width="9" style="1" hidden="1" customWidth="1"/>
    <col min="8452" max="8452" width="10.5" style="1" bestFit="1" customWidth="1"/>
    <col min="8453" max="8453" width="66.5" style="1" bestFit="1" customWidth="1"/>
    <col min="8454" max="8454" width="4.37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4" width="9" style="1"/>
    <col min="8705" max="8707" width="9" style="1" hidden="1" customWidth="1"/>
    <col min="8708" max="8708" width="10.5" style="1" bestFit="1" customWidth="1"/>
    <col min="8709" max="8709" width="66.5" style="1" bestFit="1" customWidth="1"/>
    <col min="8710" max="8710" width="4.37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0" width="9" style="1"/>
    <col min="8961" max="8963" width="9" style="1" hidden="1" customWidth="1"/>
    <col min="8964" max="8964" width="10.5" style="1" bestFit="1" customWidth="1"/>
    <col min="8965" max="8965" width="66.5" style="1" bestFit="1" customWidth="1"/>
    <col min="8966" max="8966" width="4.37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6" width="9" style="1"/>
    <col min="9217" max="9219" width="9" style="1" hidden="1" customWidth="1"/>
    <col min="9220" max="9220" width="10.5" style="1" bestFit="1" customWidth="1"/>
    <col min="9221" max="9221" width="66.5" style="1" bestFit="1" customWidth="1"/>
    <col min="9222" max="9222" width="4.37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2" width="9" style="1"/>
    <col min="9473" max="9475" width="9" style="1" hidden="1" customWidth="1"/>
    <col min="9476" max="9476" width="10.5" style="1" bestFit="1" customWidth="1"/>
    <col min="9477" max="9477" width="66.5" style="1" bestFit="1" customWidth="1"/>
    <col min="9478" max="9478" width="4.37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28" width="9" style="1"/>
    <col min="9729" max="9731" width="9" style="1" hidden="1" customWidth="1"/>
    <col min="9732" max="9732" width="10.5" style="1" bestFit="1" customWidth="1"/>
    <col min="9733" max="9733" width="66.5" style="1" bestFit="1" customWidth="1"/>
    <col min="9734" max="9734" width="4.37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4" width="9" style="1"/>
    <col min="9985" max="9987" width="9" style="1" hidden="1" customWidth="1"/>
    <col min="9988" max="9988" width="10.5" style="1" bestFit="1" customWidth="1"/>
    <col min="9989" max="9989" width="66.5" style="1" bestFit="1" customWidth="1"/>
    <col min="9990" max="9990" width="4.37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0" width="9" style="1"/>
    <col min="10241" max="10243" width="9" style="1" hidden="1" customWidth="1"/>
    <col min="10244" max="10244" width="10.5" style="1" bestFit="1" customWidth="1"/>
    <col min="10245" max="10245" width="66.5" style="1" bestFit="1" customWidth="1"/>
    <col min="10246" max="10246" width="4.37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6" width="9" style="1"/>
    <col min="10497" max="10499" width="9" style="1" hidden="1" customWidth="1"/>
    <col min="10500" max="10500" width="10.5" style="1" bestFit="1" customWidth="1"/>
    <col min="10501" max="10501" width="66.5" style="1" bestFit="1" customWidth="1"/>
    <col min="10502" max="10502" width="4.37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2" width="9" style="1"/>
    <col min="10753" max="10755" width="9" style="1" hidden="1" customWidth="1"/>
    <col min="10756" max="10756" width="10.5" style="1" bestFit="1" customWidth="1"/>
    <col min="10757" max="10757" width="66.5" style="1" bestFit="1" customWidth="1"/>
    <col min="10758" max="10758" width="4.37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08" width="9" style="1"/>
    <col min="11009" max="11011" width="9" style="1" hidden="1" customWidth="1"/>
    <col min="11012" max="11012" width="10.5" style="1" bestFit="1" customWidth="1"/>
    <col min="11013" max="11013" width="66.5" style="1" bestFit="1" customWidth="1"/>
    <col min="11014" max="11014" width="4.37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4" width="9" style="1"/>
    <col min="11265" max="11267" width="9" style="1" hidden="1" customWidth="1"/>
    <col min="11268" max="11268" width="10.5" style="1" bestFit="1" customWidth="1"/>
    <col min="11269" max="11269" width="66.5" style="1" bestFit="1" customWidth="1"/>
    <col min="11270" max="11270" width="4.37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0" width="9" style="1"/>
    <col min="11521" max="11523" width="9" style="1" hidden="1" customWidth="1"/>
    <col min="11524" max="11524" width="10.5" style="1" bestFit="1" customWidth="1"/>
    <col min="11525" max="11525" width="66.5" style="1" bestFit="1" customWidth="1"/>
    <col min="11526" max="11526" width="4.37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6" width="9" style="1"/>
    <col min="11777" max="11779" width="9" style="1" hidden="1" customWidth="1"/>
    <col min="11780" max="11780" width="10.5" style="1" bestFit="1" customWidth="1"/>
    <col min="11781" max="11781" width="66.5" style="1" bestFit="1" customWidth="1"/>
    <col min="11782" max="11782" width="4.37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2" width="9" style="1"/>
    <col min="12033" max="12035" width="9" style="1" hidden="1" customWidth="1"/>
    <col min="12036" max="12036" width="10.5" style="1" bestFit="1" customWidth="1"/>
    <col min="12037" max="12037" width="66.5" style="1" bestFit="1" customWidth="1"/>
    <col min="12038" max="12038" width="4.37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88" width="9" style="1"/>
    <col min="12289" max="12291" width="9" style="1" hidden="1" customWidth="1"/>
    <col min="12292" max="12292" width="10.5" style="1" bestFit="1" customWidth="1"/>
    <col min="12293" max="12293" width="66.5" style="1" bestFit="1" customWidth="1"/>
    <col min="12294" max="12294" width="4.37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4" width="9" style="1"/>
    <col min="12545" max="12547" width="9" style="1" hidden="1" customWidth="1"/>
    <col min="12548" max="12548" width="10.5" style="1" bestFit="1" customWidth="1"/>
    <col min="12549" max="12549" width="66.5" style="1" bestFit="1" customWidth="1"/>
    <col min="12550" max="12550" width="4.37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0" width="9" style="1"/>
    <col min="12801" max="12803" width="9" style="1" hidden="1" customWidth="1"/>
    <col min="12804" max="12804" width="10.5" style="1" bestFit="1" customWidth="1"/>
    <col min="12805" max="12805" width="66.5" style="1" bestFit="1" customWidth="1"/>
    <col min="12806" max="12806" width="4.37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6" width="9" style="1"/>
    <col min="13057" max="13059" width="9" style="1" hidden="1" customWidth="1"/>
    <col min="13060" max="13060" width="10.5" style="1" bestFit="1" customWidth="1"/>
    <col min="13061" max="13061" width="66.5" style="1" bestFit="1" customWidth="1"/>
    <col min="13062" max="13062" width="4.37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2" width="9" style="1"/>
    <col min="13313" max="13315" width="9" style="1" hidden="1" customWidth="1"/>
    <col min="13316" max="13316" width="10.5" style="1" bestFit="1" customWidth="1"/>
    <col min="13317" max="13317" width="66.5" style="1" bestFit="1" customWidth="1"/>
    <col min="13318" max="13318" width="4.37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68" width="9" style="1"/>
    <col min="13569" max="13571" width="9" style="1" hidden="1" customWidth="1"/>
    <col min="13572" max="13572" width="10.5" style="1" bestFit="1" customWidth="1"/>
    <col min="13573" max="13573" width="66.5" style="1" bestFit="1" customWidth="1"/>
    <col min="13574" max="13574" width="4.37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4" width="9" style="1"/>
    <col min="13825" max="13827" width="9" style="1" hidden="1" customWidth="1"/>
    <col min="13828" max="13828" width="10.5" style="1" bestFit="1" customWidth="1"/>
    <col min="13829" max="13829" width="66.5" style="1" bestFit="1" customWidth="1"/>
    <col min="13830" max="13830" width="4.37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0" width="9" style="1"/>
    <col min="14081" max="14083" width="9" style="1" hidden="1" customWidth="1"/>
    <col min="14084" max="14084" width="10.5" style="1" bestFit="1" customWidth="1"/>
    <col min="14085" max="14085" width="66.5" style="1" bestFit="1" customWidth="1"/>
    <col min="14086" max="14086" width="4.37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6" width="9" style="1"/>
    <col min="14337" max="14339" width="9" style="1" hidden="1" customWidth="1"/>
    <col min="14340" max="14340" width="10.5" style="1" bestFit="1" customWidth="1"/>
    <col min="14341" max="14341" width="66.5" style="1" bestFit="1" customWidth="1"/>
    <col min="14342" max="14342" width="4.37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2" width="9" style="1"/>
    <col min="14593" max="14595" width="9" style="1" hidden="1" customWidth="1"/>
    <col min="14596" max="14596" width="10.5" style="1" bestFit="1" customWidth="1"/>
    <col min="14597" max="14597" width="66.5" style="1" bestFit="1" customWidth="1"/>
    <col min="14598" max="14598" width="4.37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48" width="9" style="1"/>
    <col min="14849" max="14851" width="9" style="1" hidden="1" customWidth="1"/>
    <col min="14852" max="14852" width="10.5" style="1" bestFit="1" customWidth="1"/>
    <col min="14853" max="14853" width="66.5" style="1" bestFit="1" customWidth="1"/>
    <col min="14854" max="14854" width="4.37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4" width="9" style="1"/>
    <col min="15105" max="15107" width="9" style="1" hidden="1" customWidth="1"/>
    <col min="15108" max="15108" width="10.5" style="1" bestFit="1" customWidth="1"/>
    <col min="15109" max="15109" width="66.5" style="1" bestFit="1" customWidth="1"/>
    <col min="15110" max="15110" width="4.37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0" width="9" style="1"/>
    <col min="15361" max="15363" width="9" style="1" hidden="1" customWidth="1"/>
    <col min="15364" max="15364" width="10.5" style="1" bestFit="1" customWidth="1"/>
    <col min="15365" max="15365" width="66.5" style="1" bestFit="1" customWidth="1"/>
    <col min="15366" max="15366" width="4.37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6" width="9" style="1"/>
    <col min="15617" max="15619" width="9" style="1" hidden="1" customWidth="1"/>
    <col min="15620" max="15620" width="10.5" style="1" bestFit="1" customWidth="1"/>
    <col min="15621" max="15621" width="66.5" style="1" bestFit="1" customWidth="1"/>
    <col min="15622" max="15622" width="4.37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2" width="9" style="1"/>
    <col min="15873" max="15875" width="9" style="1" hidden="1" customWidth="1"/>
    <col min="15876" max="15876" width="10.5" style="1" bestFit="1" customWidth="1"/>
    <col min="15877" max="15877" width="66.5" style="1" bestFit="1" customWidth="1"/>
    <col min="15878" max="15878" width="4.37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28" width="9" style="1"/>
    <col min="16129" max="16131" width="9" style="1" hidden="1" customWidth="1"/>
    <col min="16132" max="16132" width="10.5" style="1" bestFit="1" customWidth="1"/>
    <col min="16133" max="16133" width="66.5" style="1" bestFit="1" customWidth="1"/>
    <col min="16134" max="16134" width="4.37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0</v>
      </c>
      <c r="J3" s="2" t="s">
        <v>1</v>
      </c>
    </row>
    <row r="4" spans="9:10" ht="14.25">
      <c r="I4" s="2" t="s">
        <v>2</v>
      </c>
      <c r="J4" s="2" t="s">
        <v>3</v>
      </c>
    </row>
    <row r="5" spans="9:10" ht="14.25">
      <c r="I5" s="2" t="s">
        <v>4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9</v>
      </c>
    </row>
    <row r="8" spans="4:6" ht="14.25">
      <c r="D8" s="3" t="s">
        <v>10</v>
      </c>
      <c r="E8" s="3" t="s">
        <v>11</v>
      </c>
      <c r="F8" s="3" t="s">
        <v>5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4" t="s">
        <v>5</v>
      </c>
      <c r="E10" s="4" t="s">
        <v>13</v>
      </c>
      <c r="F10" s="4" t="s">
        <v>14</v>
      </c>
    </row>
    <row r="11" spans="4:6" ht="14.25">
      <c r="D11" s="5">
        <v>0</v>
      </c>
      <c r="E11" s="6" t="s">
        <v>15</v>
      </c>
      <c r="F11" s="6" t="s">
        <v>5</v>
      </c>
    </row>
    <row r="12" spans="4:6" ht="14.25">
      <c r="D12" s="5">
        <v>0</v>
      </c>
      <c r="E12" s="6" t="s">
        <v>16</v>
      </c>
      <c r="F12" s="6" t="s">
        <v>5</v>
      </c>
    </row>
    <row r="13" spans="4:6" ht="14.25">
      <c r="D13" s="7" t="s">
        <v>5</v>
      </c>
      <c r="E13" s="7" t="s">
        <v>5</v>
      </c>
      <c r="F13" s="7" t="s">
        <v>5</v>
      </c>
    </row>
    <row r="14" spans="4:6" ht="14.25">
      <c r="D14" s="4" t="s">
        <v>5</v>
      </c>
      <c r="E14" s="4" t="s">
        <v>17</v>
      </c>
      <c r="F14" s="4" t="s">
        <v>18</v>
      </c>
    </row>
    <row r="15" spans="4:6" ht="14.25">
      <c r="D15" s="5">
        <v>0</v>
      </c>
      <c r="E15" s="6" t="s">
        <v>19</v>
      </c>
      <c r="F15" s="6" t="s">
        <v>5</v>
      </c>
    </row>
    <row r="16" spans="4:6" ht="14.25">
      <c r="D16" s="5">
        <v>0.84</v>
      </c>
      <c r="E16" s="6" t="s">
        <v>20</v>
      </c>
      <c r="F16" s="6" t="s">
        <v>5</v>
      </c>
    </row>
    <row r="17" spans="4:6" ht="14.25">
      <c r="D17" s="7" t="s">
        <v>5</v>
      </c>
      <c r="E17" s="7" t="s">
        <v>5</v>
      </c>
      <c r="F17" s="7" t="s">
        <v>5</v>
      </c>
    </row>
    <row r="18" spans="4:6" ht="14.25">
      <c r="D18" s="4" t="s">
        <v>5</v>
      </c>
      <c r="E18" s="4" t="s">
        <v>21</v>
      </c>
      <c r="F18" s="4" t="s">
        <v>22</v>
      </c>
    </row>
    <row r="19" spans="4:6" ht="14.25">
      <c r="D19" s="6" t="s">
        <v>5</v>
      </c>
      <c r="E19" s="6" t="s">
        <v>23</v>
      </c>
      <c r="F19" s="6" t="s">
        <v>5</v>
      </c>
    </row>
    <row r="20" spans="4:6" ht="14.25">
      <c r="D20" s="5">
        <v>0</v>
      </c>
      <c r="E20" s="6" t="s">
        <v>24</v>
      </c>
      <c r="F20" s="6" t="s">
        <v>5</v>
      </c>
    </row>
    <row r="21" spans="4:6" ht="14.25">
      <c r="D21" s="5">
        <v>0</v>
      </c>
      <c r="E21" s="6" t="s">
        <v>25</v>
      </c>
      <c r="F21" s="6" t="s">
        <v>5</v>
      </c>
    </row>
    <row r="22" spans="4:6" ht="14.25">
      <c r="D22" s="5">
        <v>0</v>
      </c>
      <c r="E22" s="6" t="s">
        <v>26</v>
      </c>
      <c r="F22" s="6" t="s">
        <v>5</v>
      </c>
    </row>
    <row r="23" spans="4:6" ht="14.25">
      <c r="D23" s="7" t="s">
        <v>5</v>
      </c>
      <c r="E23" s="7" t="s">
        <v>5</v>
      </c>
      <c r="F23" s="7" t="s">
        <v>5</v>
      </c>
    </row>
    <row r="24" spans="4:6" ht="14.25">
      <c r="D24" s="4" t="s">
        <v>5</v>
      </c>
      <c r="E24" s="4" t="s">
        <v>27</v>
      </c>
      <c r="F24" s="4" t="s">
        <v>28</v>
      </c>
    </row>
    <row r="25" spans="4:6" ht="14.25">
      <c r="D25" s="5">
        <v>0</v>
      </c>
      <c r="E25" s="6" t="s">
        <v>29</v>
      </c>
      <c r="F25" s="6" t="s">
        <v>5</v>
      </c>
    </row>
    <row r="26" spans="4:6" ht="14.25">
      <c r="D26" s="5">
        <v>0</v>
      </c>
      <c r="E26" s="6" t="s">
        <v>30</v>
      </c>
      <c r="F26" s="6" t="s">
        <v>5</v>
      </c>
    </row>
    <row r="27" spans="4:6" ht="14.25">
      <c r="D27" s="5">
        <v>0</v>
      </c>
      <c r="E27" s="6" t="s">
        <v>31</v>
      </c>
      <c r="F27" s="6" t="s">
        <v>5</v>
      </c>
    </row>
    <row r="28" spans="4:6" ht="14.25">
      <c r="D28" s="5">
        <v>0</v>
      </c>
      <c r="E28" s="6" t="s">
        <v>32</v>
      </c>
      <c r="F28" s="6" t="s">
        <v>5</v>
      </c>
    </row>
    <row r="29" spans="4:6" ht="14.25">
      <c r="D29" s="5">
        <v>0</v>
      </c>
      <c r="E29" s="6" t="s">
        <v>33</v>
      </c>
      <c r="F29" s="6" t="s">
        <v>5</v>
      </c>
    </row>
    <row r="30" spans="4:6" ht="14.25">
      <c r="D30" s="5">
        <v>0</v>
      </c>
      <c r="E30" s="6" t="s">
        <v>34</v>
      </c>
      <c r="F30" s="6" t="s">
        <v>5</v>
      </c>
    </row>
    <row r="31" spans="4:6" ht="14.25">
      <c r="D31" s="5">
        <v>0</v>
      </c>
      <c r="E31" s="6" t="s">
        <v>35</v>
      </c>
      <c r="F31" s="6" t="s">
        <v>5</v>
      </c>
    </row>
    <row r="32" spans="4:6" ht="14.25">
      <c r="D32" s="5">
        <v>0</v>
      </c>
      <c r="E32" s="6" t="s">
        <v>36</v>
      </c>
      <c r="F32" s="6" t="s">
        <v>5</v>
      </c>
    </row>
    <row r="33" spans="4:6" ht="14.25">
      <c r="D33" s="5">
        <v>0</v>
      </c>
      <c r="E33" s="6" t="s">
        <v>37</v>
      </c>
      <c r="F33" s="6" t="s">
        <v>5</v>
      </c>
    </row>
    <row r="34" spans="4:6" ht="14.25">
      <c r="D34" s="7" t="s">
        <v>5</v>
      </c>
      <c r="E34" s="7" t="s">
        <v>5</v>
      </c>
      <c r="F34" s="7" t="s">
        <v>5</v>
      </c>
    </row>
    <row r="35" spans="4:6" ht="14.25">
      <c r="D35" s="4" t="s">
        <v>5</v>
      </c>
      <c r="E35" s="4" t="s">
        <v>38</v>
      </c>
      <c r="F35" s="4" t="s">
        <v>39</v>
      </c>
    </row>
    <row r="36" spans="4:6" ht="14.25">
      <c r="D36" s="5">
        <v>0</v>
      </c>
      <c r="E36" s="6" t="s">
        <v>40</v>
      </c>
      <c r="F36" s="6" t="s">
        <v>5</v>
      </c>
    </row>
    <row r="37" spans="4:6" ht="14.25">
      <c r="D37" s="5">
        <v>0</v>
      </c>
      <c r="E37" s="6" t="s">
        <v>41</v>
      </c>
      <c r="F37" s="6" t="s">
        <v>5</v>
      </c>
    </row>
    <row r="38" spans="4:6" ht="14.25">
      <c r="D38" s="7" t="s">
        <v>5</v>
      </c>
      <c r="E38" s="7" t="s">
        <v>5</v>
      </c>
      <c r="F38" s="7" t="s">
        <v>5</v>
      </c>
    </row>
    <row r="39" spans="4:6" ht="14.25">
      <c r="D39" s="8">
        <v>0.84</v>
      </c>
      <c r="E39" s="4" t="s">
        <v>42</v>
      </c>
      <c r="F39" s="4" t="s">
        <v>43</v>
      </c>
    </row>
    <row r="40" spans="4:6" ht="14.25">
      <c r="D40" s="7" t="s">
        <v>5</v>
      </c>
      <c r="E40" s="7" t="s">
        <v>5</v>
      </c>
      <c r="F40" s="7" t="s">
        <v>5</v>
      </c>
    </row>
    <row r="41" spans="4:6" ht="14.25">
      <c r="D41" s="4" t="s">
        <v>5</v>
      </c>
      <c r="E41" s="4" t="s">
        <v>44</v>
      </c>
      <c r="F41" s="4" t="s">
        <v>45</v>
      </c>
    </row>
    <row r="42" spans="4:6" ht="14.25">
      <c r="D42" s="6" t="s">
        <v>5</v>
      </c>
      <c r="E42" s="6" t="s">
        <v>46</v>
      </c>
      <c r="F42" s="6" t="s">
        <v>5</v>
      </c>
    </row>
    <row r="43" spans="4:6" ht="14.25">
      <c r="D43" s="5">
        <v>0</v>
      </c>
      <c r="E43" s="6" t="s">
        <v>47</v>
      </c>
      <c r="F43" s="6" t="s">
        <v>5</v>
      </c>
    </row>
    <row r="44" spans="4:6" ht="14.25">
      <c r="D44" s="6" t="s">
        <v>5</v>
      </c>
      <c r="E44" s="6" t="s">
        <v>48</v>
      </c>
      <c r="F44" s="6" t="s">
        <v>5</v>
      </c>
    </row>
    <row r="45" spans="4:6" ht="14.25">
      <c r="D45" s="5">
        <v>0</v>
      </c>
      <c r="E45" s="6" t="s">
        <v>49</v>
      </c>
      <c r="F45" s="6" t="s">
        <v>5</v>
      </c>
    </row>
    <row r="46" spans="4:6" ht="14.25">
      <c r="D46" s="7" t="s">
        <v>5</v>
      </c>
      <c r="E46" s="7" t="s">
        <v>5</v>
      </c>
      <c r="F46" s="7" t="s">
        <v>5</v>
      </c>
    </row>
    <row r="47" spans="4:6" ht="14.25">
      <c r="D47" s="8">
        <v>21217.58</v>
      </c>
      <c r="E47" s="4" t="s">
        <v>50</v>
      </c>
      <c r="F47" s="4" t="s">
        <v>5</v>
      </c>
    </row>
    <row r="51" spans="5:8" ht="14.25">
      <c r="E51" s="2" t="s">
        <v>5</v>
      </c>
      <c r="F51" s="2" t="s">
        <v>51</v>
      </c>
      <c r="H51" s="2" t="s">
        <v>52</v>
      </c>
    </row>
  </sheetData>
  <pageMargins left="0.7" right="0.7" top="0.75" bottom="0.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D4">
      <selection pane="topLeft" activeCell="A1" sqref="A1"/>
    </sheetView>
  </sheetViews>
  <sheetFormatPr defaultColWidth="9" defaultRowHeight="14.25"/>
  <cols>
    <col min="1" max="3" width="9" style="1" hidden="1" customWidth="1"/>
    <col min="4" max="4" width="10.5" style="1" bestFit="1" customWidth="1"/>
    <col min="5" max="5" width="66.5" style="1" bestFit="1" customWidth="1"/>
    <col min="6" max="6" width="4.375" style="1" bestFit="1" customWidth="1"/>
    <col min="7" max="8" width="9" style="1"/>
    <col min="9" max="9" width="19.25" style="1" bestFit="1" customWidth="1"/>
    <col min="10" max="10" width="10.5" style="1" bestFit="1" customWidth="1"/>
    <col min="11" max="256" width="9" style="1"/>
    <col min="257" max="259" width="9" style="1" hidden="1" customWidth="1"/>
    <col min="260" max="260" width="10.5" style="1" bestFit="1" customWidth="1"/>
    <col min="261" max="261" width="66.5" style="1" bestFit="1" customWidth="1"/>
    <col min="262" max="262" width="4.37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2" width="9" style="1"/>
    <col min="513" max="515" width="9" style="1" hidden="1" customWidth="1"/>
    <col min="516" max="516" width="10.5" style="1" bestFit="1" customWidth="1"/>
    <col min="517" max="517" width="66.5" style="1" bestFit="1" customWidth="1"/>
    <col min="518" max="518" width="4.37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68" width="9" style="1"/>
    <col min="769" max="771" width="9" style="1" hidden="1" customWidth="1"/>
    <col min="772" max="772" width="10.5" style="1" bestFit="1" customWidth="1"/>
    <col min="773" max="773" width="66.5" style="1" bestFit="1" customWidth="1"/>
    <col min="774" max="774" width="4.37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4" width="9" style="1"/>
    <col min="1025" max="1027" width="9" style="1" hidden="1" customWidth="1"/>
    <col min="1028" max="1028" width="10.5" style="1" bestFit="1" customWidth="1"/>
    <col min="1029" max="1029" width="66.5" style="1" bestFit="1" customWidth="1"/>
    <col min="1030" max="1030" width="4.37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0" width="9" style="1"/>
    <col min="1281" max="1283" width="9" style="1" hidden="1" customWidth="1"/>
    <col min="1284" max="1284" width="10.5" style="1" bestFit="1" customWidth="1"/>
    <col min="1285" max="1285" width="66.5" style="1" bestFit="1" customWidth="1"/>
    <col min="1286" max="1286" width="4.37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6" width="9" style="1"/>
    <col min="1537" max="1539" width="9" style="1" hidden="1" customWidth="1"/>
    <col min="1540" max="1540" width="10.5" style="1" bestFit="1" customWidth="1"/>
    <col min="1541" max="1541" width="66.5" style="1" bestFit="1" customWidth="1"/>
    <col min="1542" max="1542" width="4.37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2" width="9" style="1"/>
    <col min="1793" max="1795" width="9" style="1" hidden="1" customWidth="1"/>
    <col min="1796" max="1796" width="10.5" style="1" bestFit="1" customWidth="1"/>
    <col min="1797" max="1797" width="66.5" style="1" bestFit="1" customWidth="1"/>
    <col min="1798" max="1798" width="4.37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48" width="9" style="1"/>
    <col min="2049" max="2051" width="9" style="1" hidden="1" customWidth="1"/>
    <col min="2052" max="2052" width="10.5" style="1" bestFit="1" customWidth="1"/>
    <col min="2053" max="2053" width="66.5" style="1" bestFit="1" customWidth="1"/>
    <col min="2054" max="2054" width="4.37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4" width="9" style="1"/>
    <col min="2305" max="2307" width="9" style="1" hidden="1" customWidth="1"/>
    <col min="2308" max="2308" width="10.5" style="1" bestFit="1" customWidth="1"/>
    <col min="2309" max="2309" width="66.5" style="1" bestFit="1" customWidth="1"/>
    <col min="2310" max="2310" width="4.37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0" width="9" style="1"/>
    <col min="2561" max="2563" width="9" style="1" hidden="1" customWidth="1"/>
    <col min="2564" max="2564" width="10.5" style="1" bestFit="1" customWidth="1"/>
    <col min="2565" max="2565" width="66.5" style="1" bestFit="1" customWidth="1"/>
    <col min="2566" max="2566" width="4.37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6" width="9" style="1"/>
    <col min="2817" max="2819" width="9" style="1" hidden="1" customWidth="1"/>
    <col min="2820" max="2820" width="10.5" style="1" bestFit="1" customWidth="1"/>
    <col min="2821" max="2821" width="66.5" style="1" bestFit="1" customWidth="1"/>
    <col min="2822" max="2822" width="4.37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2" width="9" style="1"/>
    <col min="3073" max="3075" width="9" style="1" hidden="1" customWidth="1"/>
    <col min="3076" max="3076" width="10.5" style="1" bestFit="1" customWidth="1"/>
    <col min="3077" max="3077" width="66.5" style="1" bestFit="1" customWidth="1"/>
    <col min="3078" max="3078" width="4.37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28" width="9" style="1"/>
    <col min="3329" max="3331" width="9" style="1" hidden="1" customWidth="1"/>
    <col min="3332" max="3332" width="10.5" style="1" bestFit="1" customWidth="1"/>
    <col min="3333" max="3333" width="66.5" style="1" bestFit="1" customWidth="1"/>
    <col min="3334" max="3334" width="4.37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4" width="9" style="1"/>
    <col min="3585" max="3587" width="9" style="1" hidden="1" customWidth="1"/>
    <col min="3588" max="3588" width="10.5" style="1" bestFit="1" customWidth="1"/>
    <col min="3589" max="3589" width="66.5" style="1" bestFit="1" customWidth="1"/>
    <col min="3590" max="3590" width="4.37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0" width="9" style="1"/>
    <col min="3841" max="3843" width="9" style="1" hidden="1" customWidth="1"/>
    <col min="3844" max="3844" width="10.5" style="1" bestFit="1" customWidth="1"/>
    <col min="3845" max="3845" width="66.5" style="1" bestFit="1" customWidth="1"/>
    <col min="3846" max="3846" width="4.37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6" width="9" style="1"/>
    <col min="4097" max="4099" width="9" style="1" hidden="1" customWidth="1"/>
    <col min="4100" max="4100" width="10.5" style="1" bestFit="1" customWidth="1"/>
    <col min="4101" max="4101" width="66.5" style="1" bestFit="1" customWidth="1"/>
    <col min="4102" max="4102" width="4.37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2" width="9" style="1"/>
    <col min="4353" max="4355" width="9" style="1" hidden="1" customWidth="1"/>
    <col min="4356" max="4356" width="10.5" style="1" bestFit="1" customWidth="1"/>
    <col min="4357" max="4357" width="66.5" style="1" bestFit="1" customWidth="1"/>
    <col min="4358" max="4358" width="4.37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08" width="9" style="1"/>
    <col min="4609" max="4611" width="9" style="1" hidden="1" customWidth="1"/>
    <col min="4612" max="4612" width="10.5" style="1" bestFit="1" customWidth="1"/>
    <col min="4613" max="4613" width="66.5" style="1" bestFit="1" customWidth="1"/>
    <col min="4614" max="4614" width="4.37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4" width="9" style="1"/>
    <col min="4865" max="4867" width="9" style="1" hidden="1" customWidth="1"/>
    <col min="4868" max="4868" width="10.5" style="1" bestFit="1" customWidth="1"/>
    <col min="4869" max="4869" width="66.5" style="1" bestFit="1" customWidth="1"/>
    <col min="4870" max="4870" width="4.37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0" width="9" style="1"/>
    <col min="5121" max="5123" width="9" style="1" hidden="1" customWidth="1"/>
    <col min="5124" max="5124" width="10.5" style="1" bestFit="1" customWidth="1"/>
    <col min="5125" max="5125" width="66.5" style="1" bestFit="1" customWidth="1"/>
    <col min="5126" max="5126" width="4.37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6" width="9" style="1"/>
    <col min="5377" max="5379" width="9" style="1" hidden="1" customWidth="1"/>
    <col min="5380" max="5380" width="10.5" style="1" bestFit="1" customWidth="1"/>
    <col min="5381" max="5381" width="66.5" style="1" bestFit="1" customWidth="1"/>
    <col min="5382" max="5382" width="4.37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2" width="9" style="1"/>
    <col min="5633" max="5635" width="9" style="1" hidden="1" customWidth="1"/>
    <col min="5636" max="5636" width="10.5" style="1" bestFit="1" customWidth="1"/>
    <col min="5637" max="5637" width="66.5" style="1" bestFit="1" customWidth="1"/>
    <col min="5638" max="5638" width="4.37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88" width="9" style="1"/>
    <col min="5889" max="5891" width="9" style="1" hidden="1" customWidth="1"/>
    <col min="5892" max="5892" width="10.5" style="1" bestFit="1" customWidth="1"/>
    <col min="5893" max="5893" width="66.5" style="1" bestFit="1" customWidth="1"/>
    <col min="5894" max="5894" width="4.37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4" width="9" style="1"/>
    <col min="6145" max="6147" width="9" style="1" hidden="1" customWidth="1"/>
    <col min="6148" max="6148" width="10.5" style="1" bestFit="1" customWidth="1"/>
    <col min="6149" max="6149" width="66.5" style="1" bestFit="1" customWidth="1"/>
    <col min="6150" max="6150" width="4.37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0" width="9" style="1"/>
    <col min="6401" max="6403" width="9" style="1" hidden="1" customWidth="1"/>
    <col min="6404" max="6404" width="10.5" style="1" bestFit="1" customWidth="1"/>
    <col min="6405" max="6405" width="66.5" style="1" bestFit="1" customWidth="1"/>
    <col min="6406" max="6406" width="4.37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6" width="9" style="1"/>
    <col min="6657" max="6659" width="9" style="1" hidden="1" customWidth="1"/>
    <col min="6660" max="6660" width="10.5" style="1" bestFit="1" customWidth="1"/>
    <col min="6661" max="6661" width="66.5" style="1" bestFit="1" customWidth="1"/>
    <col min="6662" max="6662" width="4.37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2" width="9" style="1"/>
    <col min="6913" max="6915" width="9" style="1" hidden="1" customWidth="1"/>
    <col min="6916" max="6916" width="10.5" style="1" bestFit="1" customWidth="1"/>
    <col min="6917" max="6917" width="66.5" style="1" bestFit="1" customWidth="1"/>
    <col min="6918" max="6918" width="4.37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68" width="9" style="1"/>
    <col min="7169" max="7171" width="9" style="1" hidden="1" customWidth="1"/>
    <col min="7172" max="7172" width="10.5" style="1" bestFit="1" customWidth="1"/>
    <col min="7173" max="7173" width="66.5" style="1" bestFit="1" customWidth="1"/>
    <col min="7174" max="7174" width="4.37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4" width="9" style="1"/>
    <col min="7425" max="7427" width="9" style="1" hidden="1" customWidth="1"/>
    <col min="7428" max="7428" width="10.5" style="1" bestFit="1" customWidth="1"/>
    <col min="7429" max="7429" width="66.5" style="1" bestFit="1" customWidth="1"/>
    <col min="7430" max="7430" width="4.37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0" width="9" style="1"/>
    <col min="7681" max="7683" width="9" style="1" hidden="1" customWidth="1"/>
    <col min="7684" max="7684" width="10.5" style="1" bestFit="1" customWidth="1"/>
    <col min="7685" max="7685" width="66.5" style="1" bestFit="1" customWidth="1"/>
    <col min="7686" max="7686" width="4.37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6" width="9" style="1"/>
    <col min="7937" max="7939" width="9" style="1" hidden="1" customWidth="1"/>
    <col min="7940" max="7940" width="10.5" style="1" bestFit="1" customWidth="1"/>
    <col min="7941" max="7941" width="66.5" style="1" bestFit="1" customWidth="1"/>
    <col min="7942" max="7942" width="4.37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2" width="9" style="1"/>
    <col min="8193" max="8195" width="9" style="1" hidden="1" customWidth="1"/>
    <col min="8196" max="8196" width="10.5" style="1" bestFit="1" customWidth="1"/>
    <col min="8197" max="8197" width="66.5" style="1" bestFit="1" customWidth="1"/>
    <col min="8198" max="8198" width="4.37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48" width="9" style="1"/>
    <col min="8449" max="8451" width="9" style="1" hidden="1" customWidth="1"/>
    <col min="8452" max="8452" width="10.5" style="1" bestFit="1" customWidth="1"/>
    <col min="8453" max="8453" width="66.5" style="1" bestFit="1" customWidth="1"/>
    <col min="8454" max="8454" width="4.37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4" width="9" style="1"/>
    <col min="8705" max="8707" width="9" style="1" hidden="1" customWidth="1"/>
    <col min="8708" max="8708" width="10.5" style="1" bestFit="1" customWidth="1"/>
    <col min="8709" max="8709" width="66.5" style="1" bestFit="1" customWidth="1"/>
    <col min="8710" max="8710" width="4.37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0" width="9" style="1"/>
    <col min="8961" max="8963" width="9" style="1" hidden="1" customWidth="1"/>
    <col min="8964" max="8964" width="10.5" style="1" bestFit="1" customWidth="1"/>
    <col min="8965" max="8965" width="66.5" style="1" bestFit="1" customWidth="1"/>
    <col min="8966" max="8966" width="4.37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6" width="9" style="1"/>
    <col min="9217" max="9219" width="9" style="1" hidden="1" customWidth="1"/>
    <col min="9220" max="9220" width="10.5" style="1" bestFit="1" customWidth="1"/>
    <col min="9221" max="9221" width="66.5" style="1" bestFit="1" customWidth="1"/>
    <col min="9222" max="9222" width="4.37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2" width="9" style="1"/>
    <col min="9473" max="9475" width="9" style="1" hidden="1" customWidth="1"/>
    <col min="9476" max="9476" width="10.5" style="1" bestFit="1" customWidth="1"/>
    <col min="9477" max="9477" width="66.5" style="1" bestFit="1" customWidth="1"/>
    <col min="9478" max="9478" width="4.37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28" width="9" style="1"/>
    <col min="9729" max="9731" width="9" style="1" hidden="1" customWidth="1"/>
    <col min="9732" max="9732" width="10.5" style="1" bestFit="1" customWidth="1"/>
    <col min="9733" max="9733" width="66.5" style="1" bestFit="1" customWidth="1"/>
    <col min="9734" max="9734" width="4.37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4" width="9" style="1"/>
    <col min="9985" max="9987" width="9" style="1" hidden="1" customWidth="1"/>
    <col min="9988" max="9988" width="10.5" style="1" bestFit="1" customWidth="1"/>
    <col min="9989" max="9989" width="66.5" style="1" bestFit="1" customWidth="1"/>
    <col min="9990" max="9990" width="4.37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0" width="9" style="1"/>
    <col min="10241" max="10243" width="9" style="1" hidden="1" customWidth="1"/>
    <col min="10244" max="10244" width="10.5" style="1" bestFit="1" customWidth="1"/>
    <col min="10245" max="10245" width="66.5" style="1" bestFit="1" customWidth="1"/>
    <col min="10246" max="10246" width="4.37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6" width="9" style="1"/>
    <col min="10497" max="10499" width="9" style="1" hidden="1" customWidth="1"/>
    <col min="10500" max="10500" width="10.5" style="1" bestFit="1" customWidth="1"/>
    <col min="10501" max="10501" width="66.5" style="1" bestFit="1" customWidth="1"/>
    <col min="10502" max="10502" width="4.37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2" width="9" style="1"/>
    <col min="10753" max="10755" width="9" style="1" hidden="1" customWidth="1"/>
    <col min="10756" max="10756" width="10.5" style="1" bestFit="1" customWidth="1"/>
    <col min="10757" max="10757" width="66.5" style="1" bestFit="1" customWidth="1"/>
    <col min="10758" max="10758" width="4.37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08" width="9" style="1"/>
    <col min="11009" max="11011" width="9" style="1" hidden="1" customWidth="1"/>
    <col min="11012" max="11012" width="10.5" style="1" bestFit="1" customWidth="1"/>
    <col min="11013" max="11013" width="66.5" style="1" bestFit="1" customWidth="1"/>
    <col min="11014" max="11014" width="4.37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4" width="9" style="1"/>
    <col min="11265" max="11267" width="9" style="1" hidden="1" customWidth="1"/>
    <col min="11268" max="11268" width="10.5" style="1" bestFit="1" customWidth="1"/>
    <col min="11269" max="11269" width="66.5" style="1" bestFit="1" customWidth="1"/>
    <col min="11270" max="11270" width="4.37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0" width="9" style="1"/>
    <col min="11521" max="11523" width="9" style="1" hidden="1" customWidth="1"/>
    <col min="11524" max="11524" width="10.5" style="1" bestFit="1" customWidth="1"/>
    <col min="11525" max="11525" width="66.5" style="1" bestFit="1" customWidth="1"/>
    <col min="11526" max="11526" width="4.37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6" width="9" style="1"/>
    <col min="11777" max="11779" width="9" style="1" hidden="1" customWidth="1"/>
    <col min="11780" max="11780" width="10.5" style="1" bestFit="1" customWidth="1"/>
    <col min="11781" max="11781" width="66.5" style="1" bestFit="1" customWidth="1"/>
    <col min="11782" max="11782" width="4.37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2" width="9" style="1"/>
    <col min="12033" max="12035" width="9" style="1" hidden="1" customWidth="1"/>
    <col min="12036" max="12036" width="10.5" style="1" bestFit="1" customWidth="1"/>
    <col min="12037" max="12037" width="66.5" style="1" bestFit="1" customWidth="1"/>
    <col min="12038" max="12038" width="4.37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88" width="9" style="1"/>
    <col min="12289" max="12291" width="9" style="1" hidden="1" customWidth="1"/>
    <col min="12292" max="12292" width="10.5" style="1" bestFit="1" customWidth="1"/>
    <col min="12293" max="12293" width="66.5" style="1" bestFit="1" customWidth="1"/>
    <col min="12294" max="12294" width="4.37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4" width="9" style="1"/>
    <col min="12545" max="12547" width="9" style="1" hidden="1" customWidth="1"/>
    <col min="12548" max="12548" width="10.5" style="1" bestFit="1" customWidth="1"/>
    <col min="12549" max="12549" width="66.5" style="1" bestFit="1" customWidth="1"/>
    <col min="12550" max="12550" width="4.37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0" width="9" style="1"/>
    <col min="12801" max="12803" width="9" style="1" hidden="1" customWidth="1"/>
    <col min="12804" max="12804" width="10.5" style="1" bestFit="1" customWidth="1"/>
    <col min="12805" max="12805" width="66.5" style="1" bestFit="1" customWidth="1"/>
    <col min="12806" max="12806" width="4.37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6" width="9" style="1"/>
    <col min="13057" max="13059" width="9" style="1" hidden="1" customWidth="1"/>
    <col min="13060" max="13060" width="10.5" style="1" bestFit="1" customWidth="1"/>
    <col min="13061" max="13061" width="66.5" style="1" bestFit="1" customWidth="1"/>
    <col min="13062" max="13062" width="4.37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2" width="9" style="1"/>
    <col min="13313" max="13315" width="9" style="1" hidden="1" customWidth="1"/>
    <col min="13316" max="13316" width="10.5" style="1" bestFit="1" customWidth="1"/>
    <col min="13317" max="13317" width="66.5" style="1" bestFit="1" customWidth="1"/>
    <col min="13318" max="13318" width="4.37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68" width="9" style="1"/>
    <col min="13569" max="13571" width="9" style="1" hidden="1" customWidth="1"/>
    <col min="13572" max="13572" width="10.5" style="1" bestFit="1" customWidth="1"/>
    <col min="13573" max="13573" width="66.5" style="1" bestFit="1" customWidth="1"/>
    <col min="13574" max="13574" width="4.37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4" width="9" style="1"/>
    <col min="13825" max="13827" width="9" style="1" hidden="1" customWidth="1"/>
    <col min="13828" max="13828" width="10.5" style="1" bestFit="1" customWidth="1"/>
    <col min="13829" max="13829" width="66.5" style="1" bestFit="1" customWidth="1"/>
    <col min="13830" max="13830" width="4.37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0" width="9" style="1"/>
    <col min="14081" max="14083" width="9" style="1" hidden="1" customWidth="1"/>
    <col min="14084" max="14084" width="10.5" style="1" bestFit="1" customWidth="1"/>
    <col min="14085" max="14085" width="66.5" style="1" bestFit="1" customWidth="1"/>
    <col min="14086" max="14086" width="4.37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6" width="9" style="1"/>
    <col min="14337" max="14339" width="9" style="1" hidden="1" customWidth="1"/>
    <col min="14340" max="14340" width="10.5" style="1" bestFit="1" customWidth="1"/>
    <col min="14341" max="14341" width="66.5" style="1" bestFit="1" customWidth="1"/>
    <col min="14342" max="14342" width="4.37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2" width="9" style="1"/>
    <col min="14593" max="14595" width="9" style="1" hidden="1" customWidth="1"/>
    <col min="14596" max="14596" width="10.5" style="1" bestFit="1" customWidth="1"/>
    <col min="14597" max="14597" width="66.5" style="1" bestFit="1" customWidth="1"/>
    <col min="14598" max="14598" width="4.37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48" width="9" style="1"/>
    <col min="14849" max="14851" width="9" style="1" hidden="1" customWidth="1"/>
    <col min="14852" max="14852" width="10.5" style="1" bestFit="1" customWidth="1"/>
    <col min="14853" max="14853" width="66.5" style="1" bestFit="1" customWidth="1"/>
    <col min="14854" max="14854" width="4.37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4" width="9" style="1"/>
    <col min="15105" max="15107" width="9" style="1" hidden="1" customWidth="1"/>
    <col min="15108" max="15108" width="10.5" style="1" bestFit="1" customWidth="1"/>
    <col min="15109" max="15109" width="66.5" style="1" bestFit="1" customWidth="1"/>
    <col min="15110" max="15110" width="4.37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0" width="9" style="1"/>
    <col min="15361" max="15363" width="9" style="1" hidden="1" customWidth="1"/>
    <col min="15364" max="15364" width="10.5" style="1" bestFit="1" customWidth="1"/>
    <col min="15365" max="15365" width="66.5" style="1" bestFit="1" customWidth="1"/>
    <col min="15366" max="15366" width="4.37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6" width="9" style="1"/>
    <col min="15617" max="15619" width="9" style="1" hidden="1" customWidth="1"/>
    <col min="15620" max="15620" width="10.5" style="1" bestFit="1" customWidth="1"/>
    <col min="15621" max="15621" width="66.5" style="1" bestFit="1" customWidth="1"/>
    <col min="15622" max="15622" width="4.37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2" width="9" style="1"/>
    <col min="15873" max="15875" width="9" style="1" hidden="1" customWidth="1"/>
    <col min="15876" max="15876" width="10.5" style="1" bestFit="1" customWidth="1"/>
    <col min="15877" max="15877" width="66.5" style="1" bestFit="1" customWidth="1"/>
    <col min="15878" max="15878" width="4.37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28" width="9" style="1"/>
    <col min="16129" max="16131" width="9" style="1" hidden="1" customWidth="1"/>
    <col min="16132" max="16132" width="10.5" style="1" bestFit="1" customWidth="1"/>
    <col min="16133" max="16133" width="66.5" style="1" bestFit="1" customWidth="1"/>
    <col min="16134" max="16134" width="4.37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53</v>
      </c>
      <c r="J3" s="2" t="s">
        <v>54</v>
      </c>
    </row>
    <row r="4" spans="9:10" ht="14.25">
      <c r="I4" s="2" t="s">
        <v>2</v>
      </c>
      <c r="J4" s="2" t="s">
        <v>55</v>
      </c>
    </row>
    <row r="5" spans="9:10" ht="14.25">
      <c r="I5" s="2" t="s">
        <v>4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56</v>
      </c>
    </row>
    <row r="8" spans="4:6" ht="14.25">
      <c r="D8" s="3" t="s">
        <v>10</v>
      </c>
      <c r="E8" s="3" t="s">
        <v>11</v>
      </c>
      <c r="F8" s="3" t="s">
        <v>5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4" t="s">
        <v>5</v>
      </c>
      <c r="E10" s="4" t="s">
        <v>13</v>
      </c>
      <c r="F10" s="4" t="s">
        <v>14</v>
      </c>
    </row>
    <row r="11" spans="4:6" ht="14.25">
      <c r="D11" s="5">
        <v>0</v>
      </c>
      <c r="E11" s="6" t="s">
        <v>15</v>
      </c>
      <c r="F11" s="6" t="s">
        <v>5</v>
      </c>
    </row>
    <row r="12" spans="4:6" ht="14.25">
      <c r="D12" s="5">
        <v>0</v>
      </c>
      <c r="E12" s="6" t="s">
        <v>16</v>
      </c>
      <c r="F12" s="6" t="s">
        <v>5</v>
      </c>
    </row>
    <row r="13" spans="4:6" ht="14.25">
      <c r="D13" s="7" t="s">
        <v>5</v>
      </c>
      <c r="E13" s="7" t="s">
        <v>5</v>
      </c>
      <c r="F13" s="7" t="s">
        <v>5</v>
      </c>
    </row>
    <row r="14" spans="4:6" ht="14.25">
      <c r="D14" s="4" t="s">
        <v>5</v>
      </c>
      <c r="E14" s="4" t="s">
        <v>17</v>
      </c>
      <c r="F14" s="4" t="s">
        <v>18</v>
      </c>
    </row>
    <row r="15" spans="4:6" ht="14.25">
      <c r="D15" s="5">
        <v>0</v>
      </c>
      <c r="E15" s="6" t="s">
        <v>19</v>
      </c>
      <c r="F15" s="6" t="s">
        <v>5</v>
      </c>
    </row>
    <row r="16" spans="4:6" ht="14.25">
      <c r="D16" s="5">
        <v>0.89</v>
      </c>
      <c r="E16" s="6" t="s">
        <v>20</v>
      </c>
      <c r="F16" s="6" t="s">
        <v>5</v>
      </c>
    </row>
    <row r="17" spans="4:6" ht="14.25">
      <c r="D17" s="7" t="s">
        <v>5</v>
      </c>
      <c r="E17" s="7" t="s">
        <v>5</v>
      </c>
      <c r="F17" s="7" t="s">
        <v>5</v>
      </c>
    </row>
    <row r="18" spans="4:6" ht="14.25">
      <c r="D18" s="4" t="s">
        <v>5</v>
      </c>
      <c r="E18" s="4" t="s">
        <v>21</v>
      </c>
      <c r="F18" s="4" t="s">
        <v>22</v>
      </c>
    </row>
    <row r="19" spans="4:6" ht="14.25">
      <c r="D19" s="6" t="s">
        <v>5</v>
      </c>
      <c r="E19" s="6" t="s">
        <v>23</v>
      </c>
      <c r="F19" s="6" t="s">
        <v>5</v>
      </c>
    </row>
    <row r="20" spans="4:6" ht="14.25">
      <c r="D20" s="5">
        <v>0</v>
      </c>
      <c r="E20" s="6" t="s">
        <v>24</v>
      </c>
      <c r="F20" s="6" t="s">
        <v>5</v>
      </c>
    </row>
    <row r="21" spans="4:6" ht="14.25">
      <c r="D21" s="5">
        <v>0</v>
      </c>
      <c r="E21" s="6" t="s">
        <v>25</v>
      </c>
      <c r="F21" s="6" t="s">
        <v>5</v>
      </c>
    </row>
    <row r="22" spans="4:6" ht="14.25">
      <c r="D22" s="5">
        <v>0</v>
      </c>
      <c r="E22" s="6" t="s">
        <v>26</v>
      </c>
      <c r="F22" s="6" t="s">
        <v>5</v>
      </c>
    </row>
    <row r="23" spans="4:6" ht="14.25">
      <c r="D23" s="7" t="s">
        <v>5</v>
      </c>
      <c r="E23" s="7" t="s">
        <v>5</v>
      </c>
      <c r="F23" s="7" t="s">
        <v>5</v>
      </c>
    </row>
    <row r="24" spans="4:6" ht="14.25">
      <c r="D24" s="4" t="s">
        <v>5</v>
      </c>
      <c r="E24" s="4" t="s">
        <v>27</v>
      </c>
      <c r="F24" s="4" t="s">
        <v>28</v>
      </c>
    </row>
    <row r="25" spans="4:6" ht="14.25">
      <c r="D25" s="5">
        <v>0</v>
      </c>
      <c r="E25" s="6" t="s">
        <v>29</v>
      </c>
      <c r="F25" s="6" t="s">
        <v>5</v>
      </c>
    </row>
    <row r="26" spans="4:6" ht="14.25">
      <c r="D26" s="5">
        <v>0</v>
      </c>
      <c r="E26" s="6" t="s">
        <v>30</v>
      </c>
      <c r="F26" s="6" t="s">
        <v>5</v>
      </c>
    </row>
    <row r="27" spans="4:6" ht="14.25">
      <c r="D27" s="5">
        <v>0</v>
      </c>
      <c r="E27" s="6" t="s">
        <v>31</v>
      </c>
      <c r="F27" s="6" t="s">
        <v>5</v>
      </c>
    </row>
    <row r="28" spans="4:6" ht="14.25">
      <c r="D28" s="5">
        <v>0</v>
      </c>
      <c r="E28" s="6" t="s">
        <v>32</v>
      </c>
      <c r="F28" s="6" t="s">
        <v>5</v>
      </c>
    </row>
    <row r="29" spans="4:6" ht="14.25">
      <c r="D29" s="5">
        <v>1.44</v>
      </c>
      <c r="E29" s="6" t="s">
        <v>33</v>
      </c>
      <c r="F29" s="6" t="s">
        <v>5</v>
      </c>
    </row>
    <row r="30" spans="4:6" ht="14.25">
      <c r="D30" s="5">
        <v>4.86</v>
      </c>
      <c r="E30" s="6" t="s">
        <v>34</v>
      </c>
      <c r="F30" s="6" t="s">
        <v>5</v>
      </c>
    </row>
    <row r="31" spans="4:6" ht="14.25">
      <c r="D31" s="5">
        <v>0</v>
      </c>
      <c r="E31" s="6" t="s">
        <v>35</v>
      </c>
      <c r="F31" s="6" t="s">
        <v>5</v>
      </c>
    </row>
    <row r="32" spans="4:6" ht="14.25">
      <c r="D32" s="5">
        <v>0</v>
      </c>
      <c r="E32" s="6" t="s">
        <v>36</v>
      </c>
      <c r="F32" s="6" t="s">
        <v>5</v>
      </c>
    </row>
    <row r="33" spans="4:6" ht="14.25">
      <c r="D33" s="5">
        <v>-3.18</v>
      </c>
      <c r="E33" s="6" t="s">
        <v>57</v>
      </c>
      <c r="F33" s="6" t="s">
        <v>5</v>
      </c>
    </row>
    <row r="34" spans="4:6" ht="14.25">
      <c r="D34" s="7" t="s">
        <v>5</v>
      </c>
      <c r="E34" s="7" t="s">
        <v>5</v>
      </c>
      <c r="F34" s="7" t="s">
        <v>5</v>
      </c>
    </row>
    <row r="35" spans="4:6" ht="14.25">
      <c r="D35" s="4" t="s">
        <v>5</v>
      </c>
      <c r="E35" s="4" t="s">
        <v>38</v>
      </c>
      <c r="F35" s="4" t="s">
        <v>39</v>
      </c>
    </row>
    <row r="36" spans="4:6" ht="14.25">
      <c r="D36" s="5">
        <v>0</v>
      </c>
      <c r="E36" s="6" t="s">
        <v>40</v>
      </c>
      <c r="F36" s="6" t="s">
        <v>5</v>
      </c>
    </row>
    <row r="37" spans="4:6" ht="14.25">
      <c r="D37" s="5">
        <v>0</v>
      </c>
      <c r="E37" s="6" t="s">
        <v>41</v>
      </c>
      <c r="F37" s="6" t="s">
        <v>5</v>
      </c>
    </row>
    <row r="38" spans="4:6" ht="14.25">
      <c r="D38" s="7" t="s">
        <v>5</v>
      </c>
      <c r="E38" s="7" t="s">
        <v>5</v>
      </c>
      <c r="F38" s="7" t="s">
        <v>5</v>
      </c>
    </row>
    <row r="39" spans="4:6" ht="14.25">
      <c r="D39" s="8">
        <f>SUM(D11:D38)</f>
        <v>4.01</v>
      </c>
      <c r="E39" s="4" t="s">
        <v>42</v>
      </c>
      <c r="F39" s="4" t="s">
        <v>43</v>
      </c>
    </row>
    <row r="40" spans="4:6" ht="14.25">
      <c r="D40" s="7" t="s">
        <v>5</v>
      </c>
      <c r="E40" s="7" t="s">
        <v>5</v>
      </c>
      <c r="F40" s="7" t="s">
        <v>5</v>
      </c>
    </row>
    <row r="41" spans="4:6" ht="14.25">
      <c r="D41" s="4" t="s">
        <v>5</v>
      </c>
      <c r="E41" s="4" t="s">
        <v>44</v>
      </c>
      <c r="F41" s="4" t="s">
        <v>45</v>
      </c>
    </row>
    <row r="42" spans="4:6" ht="14.25">
      <c r="D42" s="6" t="s">
        <v>5</v>
      </c>
      <c r="E42" s="6" t="s">
        <v>46</v>
      </c>
      <c r="F42" s="6" t="s">
        <v>5</v>
      </c>
    </row>
    <row r="43" spans="4:6" ht="14.25">
      <c r="D43" s="5">
        <v>0.04</v>
      </c>
      <c r="E43" s="6" t="s">
        <v>47</v>
      </c>
      <c r="F43" s="6" t="s">
        <v>5</v>
      </c>
    </row>
    <row r="44" spans="4:6" ht="14.25">
      <c r="D44" s="6" t="s">
        <v>5</v>
      </c>
      <c r="E44" s="6" t="s">
        <v>48</v>
      </c>
      <c r="F44" s="6" t="s">
        <v>5</v>
      </c>
    </row>
    <row r="45" spans="4:6" ht="14.25">
      <c r="D45" s="5">
        <v>0.04</v>
      </c>
      <c r="E45" s="6" t="s">
        <v>49</v>
      </c>
      <c r="F45" s="6" t="s">
        <v>5</v>
      </c>
    </row>
    <row r="46" spans="4:6" ht="14.25">
      <c r="D46" s="7" t="s">
        <v>5</v>
      </c>
      <c r="E46" s="7" t="s">
        <v>5</v>
      </c>
      <c r="F46" s="7" t="s">
        <v>5</v>
      </c>
    </row>
    <row r="47" spans="4:6" ht="14.25">
      <c r="D47" s="8">
        <v>9122</v>
      </c>
      <c r="E47" s="4" t="s">
        <v>50</v>
      </c>
      <c r="F47" s="4" t="s">
        <v>5</v>
      </c>
    </row>
    <row r="48" ht="14.25">
      <c r="D48" s="9"/>
    </row>
    <row r="51" spans="5:8" ht="14.25">
      <c r="E51" s="2" t="s">
        <v>5</v>
      </c>
      <c r="F51" s="2" t="s">
        <v>51</v>
      </c>
      <c r="H51" s="2" t="s">
        <v>58</v>
      </c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D10">
      <selection pane="topLeft" activeCell="A1" sqref="A1"/>
    </sheetView>
  </sheetViews>
  <sheetFormatPr defaultColWidth="9" defaultRowHeight="14.25"/>
  <cols>
    <col min="1" max="3" width="9" style="1" hidden="1" customWidth="1"/>
    <col min="4" max="4" width="12.25" style="1" bestFit="1" customWidth="1"/>
    <col min="5" max="5" width="66.5" style="1" bestFit="1" customWidth="1"/>
    <col min="6" max="6" width="4.375" style="1" bestFit="1" customWidth="1"/>
    <col min="7" max="8" width="9" style="1" hidden="1" customWidth="1"/>
    <col min="9" max="9" width="19.25" style="1" bestFit="1" customWidth="1"/>
    <col min="10" max="10" width="10.5" style="1" bestFit="1" customWidth="1"/>
    <col min="11" max="259" width="9" style="1"/>
    <col min="260" max="260" width="12.25" style="1" bestFit="1" customWidth="1"/>
    <col min="261" max="261" width="66.5" style="1" bestFit="1" customWidth="1"/>
    <col min="262" max="262" width="4.37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5" width="9" style="1"/>
    <col min="516" max="516" width="12.25" style="1" bestFit="1" customWidth="1"/>
    <col min="517" max="517" width="66.5" style="1" bestFit="1" customWidth="1"/>
    <col min="518" max="518" width="4.37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71" width="9" style="1"/>
    <col min="772" max="772" width="12.25" style="1" bestFit="1" customWidth="1"/>
    <col min="773" max="773" width="66.5" style="1" bestFit="1" customWidth="1"/>
    <col min="774" max="774" width="4.37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7" width="9" style="1"/>
    <col min="1028" max="1028" width="12.25" style="1" bestFit="1" customWidth="1"/>
    <col min="1029" max="1029" width="66.5" style="1" bestFit="1" customWidth="1"/>
    <col min="1030" max="1030" width="4.37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3" width="9" style="1"/>
    <col min="1284" max="1284" width="12.25" style="1" bestFit="1" customWidth="1"/>
    <col min="1285" max="1285" width="66.5" style="1" bestFit="1" customWidth="1"/>
    <col min="1286" max="1286" width="4.37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9" width="9" style="1"/>
    <col min="1540" max="1540" width="12.25" style="1" bestFit="1" customWidth="1"/>
    <col min="1541" max="1541" width="66.5" style="1" bestFit="1" customWidth="1"/>
    <col min="1542" max="1542" width="4.37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5" width="9" style="1"/>
    <col min="1796" max="1796" width="12.25" style="1" bestFit="1" customWidth="1"/>
    <col min="1797" max="1797" width="66.5" style="1" bestFit="1" customWidth="1"/>
    <col min="1798" max="1798" width="4.37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51" width="9" style="1"/>
    <col min="2052" max="2052" width="12.25" style="1" bestFit="1" customWidth="1"/>
    <col min="2053" max="2053" width="66.5" style="1" bestFit="1" customWidth="1"/>
    <col min="2054" max="2054" width="4.37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7" width="9" style="1"/>
    <col min="2308" max="2308" width="12.25" style="1" bestFit="1" customWidth="1"/>
    <col min="2309" max="2309" width="66.5" style="1" bestFit="1" customWidth="1"/>
    <col min="2310" max="2310" width="4.37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3" width="9" style="1"/>
    <col min="2564" max="2564" width="12.25" style="1" bestFit="1" customWidth="1"/>
    <col min="2565" max="2565" width="66.5" style="1" bestFit="1" customWidth="1"/>
    <col min="2566" max="2566" width="4.37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9" width="9" style="1"/>
    <col min="2820" max="2820" width="12.25" style="1" bestFit="1" customWidth="1"/>
    <col min="2821" max="2821" width="66.5" style="1" bestFit="1" customWidth="1"/>
    <col min="2822" max="2822" width="4.37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5" width="9" style="1"/>
    <col min="3076" max="3076" width="12.25" style="1" bestFit="1" customWidth="1"/>
    <col min="3077" max="3077" width="66.5" style="1" bestFit="1" customWidth="1"/>
    <col min="3078" max="3078" width="4.37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31" width="9" style="1"/>
    <col min="3332" max="3332" width="12.25" style="1" bestFit="1" customWidth="1"/>
    <col min="3333" max="3333" width="66.5" style="1" bestFit="1" customWidth="1"/>
    <col min="3334" max="3334" width="4.37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7" width="9" style="1"/>
    <col min="3588" max="3588" width="12.25" style="1" bestFit="1" customWidth="1"/>
    <col min="3589" max="3589" width="66.5" style="1" bestFit="1" customWidth="1"/>
    <col min="3590" max="3590" width="4.37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3" width="9" style="1"/>
    <col min="3844" max="3844" width="12.25" style="1" bestFit="1" customWidth="1"/>
    <col min="3845" max="3845" width="66.5" style="1" bestFit="1" customWidth="1"/>
    <col min="3846" max="3846" width="4.37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9" width="9" style="1"/>
    <col min="4100" max="4100" width="12.25" style="1" bestFit="1" customWidth="1"/>
    <col min="4101" max="4101" width="66.5" style="1" bestFit="1" customWidth="1"/>
    <col min="4102" max="4102" width="4.37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5" width="9" style="1"/>
    <col min="4356" max="4356" width="12.25" style="1" bestFit="1" customWidth="1"/>
    <col min="4357" max="4357" width="66.5" style="1" bestFit="1" customWidth="1"/>
    <col min="4358" max="4358" width="4.37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11" width="9" style="1"/>
    <col min="4612" max="4612" width="12.25" style="1" bestFit="1" customWidth="1"/>
    <col min="4613" max="4613" width="66.5" style="1" bestFit="1" customWidth="1"/>
    <col min="4614" max="4614" width="4.37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7" width="9" style="1"/>
    <col min="4868" max="4868" width="12.25" style="1" bestFit="1" customWidth="1"/>
    <col min="4869" max="4869" width="66.5" style="1" bestFit="1" customWidth="1"/>
    <col min="4870" max="4870" width="4.37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3" width="9" style="1"/>
    <col min="5124" max="5124" width="12.25" style="1" bestFit="1" customWidth="1"/>
    <col min="5125" max="5125" width="66.5" style="1" bestFit="1" customWidth="1"/>
    <col min="5126" max="5126" width="4.37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9" width="9" style="1"/>
    <col min="5380" max="5380" width="12.25" style="1" bestFit="1" customWidth="1"/>
    <col min="5381" max="5381" width="66.5" style="1" bestFit="1" customWidth="1"/>
    <col min="5382" max="5382" width="4.37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5" width="9" style="1"/>
    <col min="5636" max="5636" width="12.25" style="1" bestFit="1" customWidth="1"/>
    <col min="5637" max="5637" width="66.5" style="1" bestFit="1" customWidth="1"/>
    <col min="5638" max="5638" width="4.37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91" width="9" style="1"/>
    <col min="5892" max="5892" width="12.25" style="1" bestFit="1" customWidth="1"/>
    <col min="5893" max="5893" width="66.5" style="1" bestFit="1" customWidth="1"/>
    <col min="5894" max="5894" width="4.37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7" width="9" style="1"/>
    <col min="6148" max="6148" width="12.25" style="1" bestFit="1" customWidth="1"/>
    <col min="6149" max="6149" width="66.5" style="1" bestFit="1" customWidth="1"/>
    <col min="6150" max="6150" width="4.37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3" width="9" style="1"/>
    <col min="6404" max="6404" width="12.25" style="1" bestFit="1" customWidth="1"/>
    <col min="6405" max="6405" width="66.5" style="1" bestFit="1" customWidth="1"/>
    <col min="6406" max="6406" width="4.37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9" width="9" style="1"/>
    <col min="6660" max="6660" width="12.25" style="1" bestFit="1" customWidth="1"/>
    <col min="6661" max="6661" width="66.5" style="1" bestFit="1" customWidth="1"/>
    <col min="6662" max="6662" width="4.37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5" width="9" style="1"/>
    <col min="6916" max="6916" width="12.25" style="1" bestFit="1" customWidth="1"/>
    <col min="6917" max="6917" width="66.5" style="1" bestFit="1" customWidth="1"/>
    <col min="6918" max="6918" width="4.37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71" width="9" style="1"/>
    <col min="7172" max="7172" width="12.25" style="1" bestFit="1" customWidth="1"/>
    <col min="7173" max="7173" width="66.5" style="1" bestFit="1" customWidth="1"/>
    <col min="7174" max="7174" width="4.37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7" width="9" style="1"/>
    <col min="7428" max="7428" width="12.25" style="1" bestFit="1" customWidth="1"/>
    <col min="7429" max="7429" width="66.5" style="1" bestFit="1" customWidth="1"/>
    <col min="7430" max="7430" width="4.37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3" width="9" style="1"/>
    <col min="7684" max="7684" width="12.25" style="1" bestFit="1" customWidth="1"/>
    <col min="7685" max="7685" width="66.5" style="1" bestFit="1" customWidth="1"/>
    <col min="7686" max="7686" width="4.37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9" width="9" style="1"/>
    <col min="7940" max="7940" width="12.25" style="1" bestFit="1" customWidth="1"/>
    <col min="7941" max="7941" width="66.5" style="1" bestFit="1" customWidth="1"/>
    <col min="7942" max="7942" width="4.37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5" width="9" style="1"/>
    <col min="8196" max="8196" width="12.25" style="1" bestFit="1" customWidth="1"/>
    <col min="8197" max="8197" width="66.5" style="1" bestFit="1" customWidth="1"/>
    <col min="8198" max="8198" width="4.37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51" width="9" style="1"/>
    <col min="8452" max="8452" width="12.25" style="1" bestFit="1" customWidth="1"/>
    <col min="8453" max="8453" width="66.5" style="1" bestFit="1" customWidth="1"/>
    <col min="8454" max="8454" width="4.37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7" width="9" style="1"/>
    <col min="8708" max="8708" width="12.25" style="1" bestFit="1" customWidth="1"/>
    <col min="8709" max="8709" width="66.5" style="1" bestFit="1" customWidth="1"/>
    <col min="8710" max="8710" width="4.37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3" width="9" style="1"/>
    <col min="8964" max="8964" width="12.25" style="1" bestFit="1" customWidth="1"/>
    <col min="8965" max="8965" width="66.5" style="1" bestFit="1" customWidth="1"/>
    <col min="8966" max="8966" width="4.37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9" width="9" style="1"/>
    <col min="9220" max="9220" width="12.25" style="1" bestFit="1" customWidth="1"/>
    <col min="9221" max="9221" width="66.5" style="1" bestFit="1" customWidth="1"/>
    <col min="9222" max="9222" width="4.37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5" width="9" style="1"/>
    <col min="9476" max="9476" width="12.25" style="1" bestFit="1" customWidth="1"/>
    <col min="9477" max="9477" width="66.5" style="1" bestFit="1" customWidth="1"/>
    <col min="9478" max="9478" width="4.37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31" width="9" style="1"/>
    <col min="9732" max="9732" width="12.25" style="1" bestFit="1" customWidth="1"/>
    <col min="9733" max="9733" width="66.5" style="1" bestFit="1" customWidth="1"/>
    <col min="9734" max="9734" width="4.37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7" width="9" style="1"/>
    <col min="9988" max="9988" width="12.25" style="1" bestFit="1" customWidth="1"/>
    <col min="9989" max="9989" width="66.5" style="1" bestFit="1" customWidth="1"/>
    <col min="9990" max="9990" width="4.37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3" width="9" style="1"/>
    <col min="10244" max="10244" width="12.25" style="1" bestFit="1" customWidth="1"/>
    <col min="10245" max="10245" width="66.5" style="1" bestFit="1" customWidth="1"/>
    <col min="10246" max="10246" width="4.37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9" width="9" style="1"/>
    <col min="10500" max="10500" width="12.25" style="1" bestFit="1" customWidth="1"/>
    <col min="10501" max="10501" width="66.5" style="1" bestFit="1" customWidth="1"/>
    <col min="10502" max="10502" width="4.37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5" width="9" style="1"/>
    <col min="10756" max="10756" width="12.25" style="1" bestFit="1" customWidth="1"/>
    <col min="10757" max="10757" width="66.5" style="1" bestFit="1" customWidth="1"/>
    <col min="10758" max="10758" width="4.37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11" width="9" style="1"/>
    <col min="11012" max="11012" width="12.25" style="1" bestFit="1" customWidth="1"/>
    <col min="11013" max="11013" width="66.5" style="1" bestFit="1" customWidth="1"/>
    <col min="11014" max="11014" width="4.37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7" width="9" style="1"/>
    <col min="11268" max="11268" width="12.25" style="1" bestFit="1" customWidth="1"/>
    <col min="11269" max="11269" width="66.5" style="1" bestFit="1" customWidth="1"/>
    <col min="11270" max="11270" width="4.37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3" width="9" style="1"/>
    <col min="11524" max="11524" width="12.25" style="1" bestFit="1" customWidth="1"/>
    <col min="11525" max="11525" width="66.5" style="1" bestFit="1" customWidth="1"/>
    <col min="11526" max="11526" width="4.37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9" width="9" style="1"/>
    <col min="11780" max="11780" width="12.25" style="1" bestFit="1" customWidth="1"/>
    <col min="11781" max="11781" width="66.5" style="1" bestFit="1" customWidth="1"/>
    <col min="11782" max="11782" width="4.37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5" width="9" style="1"/>
    <col min="12036" max="12036" width="12.25" style="1" bestFit="1" customWidth="1"/>
    <col min="12037" max="12037" width="66.5" style="1" bestFit="1" customWidth="1"/>
    <col min="12038" max="12038" width="4.37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91" width="9" style="1"/>
    <col min="12292" max="12292" width="12.25" style="1" bestFit="1" customWidth="1"/>
    <col min="12293" max="12293" width="66.5" style="1" bestFit="1" customWidth="1"/>
    <col min="12294" max="12294" width="4.37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7" width="9" style="1"/>
    <col min="12548" max="12548" width="12.25" style="1" bestFit="1" customWidth="1"/>
    <col min="12549" max="12549" width="66.5" style="1" bestFit="1" customWidth="1"/>
    <col min="12550" max="12550" width="4.37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3" width="9" style="1"/>
    <col min="12804" max="12804" width="12.25" style="1" bestFit="1" customWidth="1"/>
    <col min="12805" max="12805" width="66.5" style="1" bestFit="1" customWidth="1"/>
    <col min="12806" max="12806" width="4.37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9" width="9" style="1"/>
    <col min="13060" max="13060" width="12.25" style="1" bestFit="1" customWidth="1"/>
    <col min="13061" max="13061" width="66.5" style="1" bestFit="1" customWidth="1"/>
    <col min="13062" max="13062" width="4.37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5" width="9" style="1"/>
    <col min="13316" max="13316" width="12.25" style="1" bestFit="1" customWidth="1"/>
    <col min="13317" max="13317" width="66.5" style="1" bestFit="1" customWidth="1"/>
    <col min="13318" max="13318" width="4.37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71" width="9" style="1"/>
    <col min="13572" max="13572" width="12.25" style="1" bestFit="1" customWidth="1"/>
    <col min="13573" max="13573" width="66.5" style="1" bestFit="1" customWidth="1"/>
    <col min="13574" max="13574" width="4.37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7" width="9" style="1"/>
    <col min="13828" max="13828" width="12.25" style="1" bestFit="1" customWidth="1"/>
    <col min="13829" max="13829" width="66.5" style="1" bestFit="1" customWidth="1"/>
    <col min="13830" max="13830" width="4.37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3" width="9" style="1"/>
    <col min="14084" max="14084" width="12.25" style="1" bestFit="1" customWidth="1"/>
    <col min="14085" max="14085" width="66.5" style="1" bestFit="1" customWidth="1"/>
    <col min="14086" max="14086" width="4.37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9" width="9" style="1"/>
    <col min="14340" max="14340" width="12.25" style="1" bestFit="1" customWidth="1"/>
    <col min="14341" max="14341" width="66.5" style="1" bestFit="1" customWidth="1"/>
    <col min="14342" max="14342" width="4.37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5" width="9" style="1"/>
    <col min="14596" max="14596" width="12.25" style="1" bestFit="1" customWidth="1"/>
    <col min="14597" max="14597" width="66.5" style="1" bestFit="1" customWidth="1"/>
    <col min="14598" max="14598" width="4.37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51" width="9" style="1"/>
    <col min="14852" max="14852" width="12.25" style="1" bestFit="1" customWidth="1"/>
    <col min="14853" max="14853" width="66.5" style="1" bestFit="1" customWidth="1"/>
    <col min="14854" max="14854" width="4.37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7" width="9" style="1"/>
    <col min="15108" max="15108" width="12.25" style="1" bestFit="1" customWidth="1"/>
    <col min="15109" max="15109" width="66.5" style="1" bestFit="1" customWidth="1"/>
    <col min="15110" max="15110" width="4.37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3" width="9" style="1"/>
    <col min="15364" max="15364" width="12.25" style="1" bestFit="1" customWidth="1"/>
    <col min="15365" max="15365" width="66.5" style="1" bestFit="1" customWidth="1"/>
    <col min="15366" max="15366" width="4.37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9" width="9" style="1"/>
    <col min="15620" max="15620" width="12.25" style="1" bestFit="1" customWidth="1"/>
    <col min="15621" max="15621" width="66.5" style="1" bestFit="1" customWidth="1"/>
    <col min="15622" max="15622" width="4.37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5" width="9" style="1"/>
    <col min="15876" max="15876" width="12.25" style="1" bestFit="1" customWidth="1"/>
    <col min="15877" max="15877" width="66.5" style="1" bestFit="1" customWidth="1"/>
    <col min="15878" max="15878" width="4.37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31" width="9" style="1"/>
    <col min="16132" max="16132" width="12.25" style="1" bestFit="1" customWidth="1"/>
    <col min="16133" max="16133" width="66.5" style="1" bestFit="1" customWidth="1"/>
    <col min="16134" max="16134" width="4.37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59</v>
      </c>
      <c r="J3" s="2" t="s">
        <v>60</v>
      </c>
    </row>
    <row r="4" spans="9:10" ht="14.25">
      <c r="I4" s="2" t="s">
        <v>2</v>
      </c>
      <c r="J4" s="2" t="s">
        <v>61</v>
      </c>
    </row>
    <row r="5" spans="9:10" ht="14.25">
      <c r="I5" s="2" t="s">
        <v>4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62</v>
      </c>
    </row>
    <row r="8" spans="4:6" ht="14.25">
      <c r="D8" s="3" t="s">
        <v>10</v>
      </c>
      <c r="E8" s="3" t="s">
        <v>11</v>
      </c>
      <c r="F8" s="3" t="s">
        <v>5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4" t="s">
        <v>5</v>
      </c>
      <c r="E10" s="4" t="s">
        <v>13</v>
      </c>
      <c r="F10" s="4" t="s">
        <v>14</v>
      </c>
    </row>
    <row r="11" spans="4:6" ht="14.25">
      <c r="D11" s="5">
        <v>0</v>
      </c>
      <c r="E11" s="6" t="s">
        <v>15</v>
      </c>
      <c r="F11" s="6" t="s">
        <v>5</v>
      </c>
    </row>
    <row r="12" spans="4:6" ht="14.25">
      <c r="D12" s="5">
        <v>0</v>
      </c>
      <c r="E12" s="6" t="s">
        <v>16</v>
      </c>
      <c r="F12" s="6" t="s">
        <v>5</v>
      </c>
    </row>
    <row r="13" spans="4:6" ht="14.25">
      <c r="D13" s="7" t="s">
        <v>5</v>
      </c>
      <c r="E13" s="7" t="s">
        <v>5</v>
      </c>
      <c r="F13" s="7" t="s">
        <v>5</v>
      </c>
    </row>
    <row r="14" spans="4:6" ht="14.25">
      <c r="D14" s="4" t="s">
        <v>5</v>
      </c>
      <c r="E14" s="4" t="s">
        <v>17</v>
      </c>
      <c r="F14" s="4" t="s">
        <v>18</v>
      </c>
    </row>
    <row r="15" spans="4:6" ht="14.25">
      <c r="D15" s="5">
        <v>0</v>
      </c>
      <c r="E15" s="6" t="s">
        <v>19</v>
      </c>
      <c r="F15" s="6" t="s">
        <v>5</v>
      </c>
    </row>
    <row r="16" spans="4:6" ht="14.25">
      <c r="D16" s="5">
        <v>1.41</v>
      </c>
      <c r="E16" s="6" t="s">
        <v>20</v>
      </c>
      <c r="F16" s="6" t="s">
        <v>5</v>
      </c>
    </row>
    <row r="17" spans="4:6" ht="14.25">
      <c r="D17" s="7" t="s">
        <v>5</v>
      </c>
      <c r="E17" s="7" t="s">
        <v>5</v>
      </c>
      <c r="F17" s="7" t="s">
        <v>5</v>
      </c>
    </row>
    <row r="18" spans="4:6" ht="14.25">
      <c r="D18" s="4" t="s">
        <v>5</v>
      </c>
      <c r="E18" s="4" t="s">
        <v>21</v>
      </c>
      <c r="F18" s="4" t="s">
        <v>22</v>
      </c>
    </row>
    <row r="19" spans="4:6" ht="14.25">
      <c r="D19" s="6" t="s">
        <v>5</v>
      </c>
      <c r="E19" s="6" t="s">
        <v>23</v>
      </c>
      <c r="F19" s="6" t="s">
        <v>5</v>
      </c>
    </row>
    <row r="20" spans="4:6" ht="14.25">
      <c r="D20" s="5">
        <v>0</v>
      </c>
      <c r="E20" s="6" t="s">
        <v>24</v>
      </c>
      <c r="F20" s="6" t="s">
        <v>5</v>
      </c>
    </row>
    <row r="21" spans="4:6" ht="14.25">
      <c r="D21" s="5">
        <v>0</v>
      </c>
      <c r="E21" s="6" t="s">
        <v>25</v>
      </c>
      <c r="F21" s="6" t="s">
        <v>5</v>
      </c>
    </row>
    <row r="22" spans="4:6" ht="14.25">
      <c r="D22" s="5">
        <v>0</v>
      </c>
      <c r="E22" s="6" t="s">
        <v>26</v>
      </c>
      <c r="F22" s="6" t="s">
        <v>5</v>
      </c>
    </row>
    <row r="23" spans="4:6" ht="14.25">
      <c r="D23" s="7" t="s">
        <v>5</v>
      </c>
      <c r="E23" s="7" t="s">
        <v>5</v>
      </c>
      <c r="F23" s="7" t="s">
        <v>5</v>
      </c>
    </row>
    <row r="24" spans="4:6" ht="14.25">
      <c r="D24" s="4" t="s">
        <v>5</v>
      </c>
      <c r="E24" s="4" t="s">
        <v>27</v>
      </c>
      <c r="F24" s="4" t="s">
        <v>28</v>
      </c>
    </row>
    <row r="25" spans="4:6" ht="14.25">
      <c r="D25" s="5">
        <v>44.72</v>
      </c>
      <c r="E25" s="6" t="s">
        <v>29</v>
      </c>
      <c r="F25" s="6" t="s">
        <v>5</v>
      </c>
    </row>
    <row r="26" spans="4:6" ht="14.25">
      <c r="D26" s="5">
        <v>146.66</v>
      </c>
      <c r="E26" s="6" t="s">
        <v>30</v>
      </c>
      <c r="F26" s="6" t="s">
        <v>5</v>
      </c>
    </row>
    <row r="27" spans="4:6" ht="14.25">
      <c r="D27" s="5">
        <v>0</v>
      </c>
      <c r="E27" s="6" t="s">
        <v>31</v>
      </c>
      <c r="F27" s="6" t="s">
        <v>5</v>
      </c>
    </row>
    <row r="28" spans="4:6" ht="14.25">
      <c r="D28" s="5">
        <v>0</v>
      </c>
      <c r="E28" s="6" t="s">
        <v>32</v>
      </c>
      <c r="F28" s="6" t="s">
        <v>5</v>
      </c>
    </row>
    <row r="29" spans="4:6" ht="14.25">
      <c r="D29" s="5">
        <v>733.83</v>
      </c>
      <c r="E29" s="6" t="s">
        <v>33</v>
      </c>
      <c r="F29" s="6" t="s">
        <v>5</v>
      </c>
    </row>
    <row r="30" spans="4:6" ht="14.25">
      <c r="D30" s="5">
        <v>209.88</v>
      </c>
      <c r="E30" s="6" t="s">
        <v>34</v>
      </c>
      <c r="F30" s="6" t="s">
        <v>5</v>
      </c>
    </row>
    <row r="31" spans="4:6" ht="14.25">
      <c r="D31" s="5">
        <v>0</v>
      </c>
      <c r="E31" s="6" t="s">
        <v>35</v>
      </c>
      <c r="F31" s="6" t="s">
        <v>5</v>
      </c>
    </row>
    <row r="32" spans="4:6" ht="14.25">
      <c r="D32" s="5">
        <v>273.12</v>
      </c>
      <c r="E32" s="6" t="s">
        <v>36</v>
      </c>
      <c r="F32" s="6" t="s">
        <v>5</v>
      </c>
    </row>
    <row r="33" spans="4:6" ht="14.25">
      <c r="D33" s="5">
        <v>-1257.26</v>
      </c>
      <c r="E33" s="6" t="s">
        <v>57</v>
      </c>
      <c r="F33" s="6" t="s">
        <v>5</v>
      </c>
    </row>
    <row r="34" spans="4:6" ht="14.25">
      <c r="D34" s="7"/>
      <c r="E34" s="7" t="s">
        <v>5</v>
      </c>
      <c r="F34" s="7" t="s">
        <v>5</v>
      </c>
    </row>
    <row r="35" spans="4:6" ht="14.25">
      <c r="D35" s="4" t="s">
        <v>5</v>
      </c>
      <c r="E35" s="4" t="s">
        <v>38</v>
      </c>
      <c r="F35" s="4" t="s">
        <v>39</v>
      </c>
    </row>
    <row r="36" spans="4:6" ht="14.25">
      <c r="D36" s="5">
        <v>0</v>
      </c>
      <c r="E36" s="6" t="s">
        <v>40</v>
      </c>
      <c r="F36" s="6" t="s">
        <v>5</v>
      </c>
    </row>
    <row r="37" spans="4:6" ht="14.25">
      <c r="D37" s="5">
        <v>0</v>
      </c>
      <c r="E37" s="6" t="s">
        <v>41</v>
      </c>
      <c r="F37" s="6" t="s">
        <v>5</v>
      </c>
    </row>
    <row r="38" spans="4:6" ht="14.25">
      <c r="D38" s="7"/>
      <c r="E38" s="7" t="s">
        <v>5</v>
      </c>
      <c r="F38" s="7" t="s">
        <v>5</v>
      </c>
    </row>
    <row r="39" spans="4:6" ht="14.25">
      <c r="D39" s="8">
        <f>SUM(D11:D38)</f>
        <v>152.3599999999999</v>
      </c>
      <c r="E39" s="4" t="s">
        <v>42</v>
      </c>
      <c r="F39" s="4" t="s">
        <v>43</v>
      </c>
    </row>
    <row r="40" spans="4:6" ht="14.25">
      <c r="D40" s="7" t="s">
        <v>5</v>
      </c>
      <c r="E40" s="7" t="s">
        <v>5</v>
      </c>
      <c r="F40" s="7" t="s">
        <v>5</v>
      </c>
    </row>
    <row r="41" spans="4:6" ht="14.25">
      <c r="D41" s="4" t="s">
        <v>5</v>
      </c>
      <c r="E41" s="4" t="s">
        <v>44</v>
      </c>
      <c r="F41" s="4" t="s">
        <v>45</v>
      </c>
    </row>
    <row r="42" spans="4:6" ht="14.25">
      <c r="D42" s="6" t="s">
        <v>5</v>
      </c>
      <c r="E42" s="6" t="s">
        <v>46</v>
      </c>
      <c r="F42" s="6" t="s">
        <v>5</v>
      </c>
    </row>
    <row r="43" spans="4:6" ht="14.25">
      <c r="D43" s="5">
        <v>0.01</v>
      </c>
      <c r="E43" s="6" t="s">
        <v>47</v>
      </c>
      <c r="F43" s="6" t="s">
        <v>5</v>
      </c>
    </row>
    <row r="44" spans="4:6" ht="14.25">
      <c r="D44" s="6" t="s">
        <v>5</v>
      </c>
      <c r="E44" s="6" t="s">
        <v>48</v>
      </c>
      <c r="F44" s="6" t="s">
        <v>5</v>
      </c>
    </row>
    <row r="45" spans="4:6" ht="14.25">
      <c r="D45" s="5">
        <v>0.01</v>
      </c>
      <c r="E45" s="6" t="s">
        <v>49</v>
      </c>
      <c r="F45" s="6" t="s">
        <v>5</v>
      </c>
    </row>
    <row r="46" spans="4:6" ht="14.25">
      <c r="D46" s="7" t="s">
        <v>5</v>
      </c>
      <c r="E46" s="7" t="s">
        <v>5</v>
      </c>
      <c r="F46" s="7" t="s">
        <v>5</v>
      </c>
    </row>
    <row r="47" spans="4:6" ht="14.25">
      <c r="D47" s="8">
        <v>2357834</v>
      </c>
      <c r="E47" s="4" t="s">
        <v>50</v>
      </c>
      <c r="F47" s="4" t="s">
        <v>5</v>
      </c>
    </row>
    <row r="48" ht="14.25">
      <c r="D48" s="9"/>
    </row>
    <row r="49" ht="14.25">
      <c r="D49" s="10"/>
    </row>
    <row r="51" spans="5:8" ht="14.25">
      <c r="E51" s="2" t="s">
        <v>5</v>
      </c>
      <c r="F51" s="2" t="s">
        <v>51</v>
      </c>
      <c r="H51" s="2" t="s">
        <v>63</v>
      </c>
    </row>
  </sheetData>
  <pageMargins left="0.7" right="0.7" top="0.75" bottom="0.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D37">
      <selection pane="topLeft" activeCell="A1" sqref="A1"/>
    </sheetView>
  </sheetViews>
  <sheetFormatPr defaultColWidth="9" defaultRowHeight="14.25"/>
  <cols>
    <col min="1" max="3" width="9" style="1" hidden="1" customWidth="1"/>
    <col min="4" max="4" width="10.5" style="1" bestFit="1" customWidth="1"/>
    <col min="5" max="5" width="66.5" style="1" bestFit="1" customWidth="1"/>
    <col min="6" max="6" width="4.375" style="1" bestFit="1" customWidth="1"/>
    <col min="7" max="8" width="9" style="1"/>
    <col min="9" max="9" width="19.25" style="1" bestFit="1" customWidth="1"/>
    <col min="10" max="10" width="10.5" style="1" bestFit="1" customWidth="1"/>
    <col min="11" max="256" width="9" style="1"/>
    <col min="257" max="259" width="9" style="1" hidden="1" customWidth="1"/>
    <col min="260" max="260" width="10.5" style="1" bestFit="1" customWidth="1"/>
    <col min="261" max="261" width="66.5" style="1" bestFit="1" customWidth="1"/>
    <col min="262" max="262" width="4.37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2" width="9" style="1"/>
    <col min="513" max="515" width="9" style="1" hidden="1" customWidth="1"/>
    <col min="516" max="516" width="10.5" style="1" bestFit="1" customWidth="1"/>
    <col min="517" max="517" width="66.5" style="1" bestFit="1" customWidth="1"/>
    <col min="518" max="518" width="4.37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68" width="9" style="1"/>
    <col min="769" max="771" width="9" style="1" hidden="1" customWidth="1"/>
    <col min="772" max="772" width="10.5" style="1" bestFit="1" customWidth="1"/>
    <col min="773" max="773" width="66.5" style="1" bestFit="1" customWidth="1"/>
    <col min="774" max="774" width="4.37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4" width="9" style="1"/>
    <col min="1025" max="1027" width="9" style="1" hidden="1" customWidth="1"/>
    <col min="1028" max="1028" width="10.5" style="1" bestFit="1" customWidth="1"/>
    <col min="1029" max="1029" width="66.5" style="1" bestFit="1" customWidth="1"/>
    <col min="1030" max="1030" width="4.37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0" width="9" style="1"/>
    <col min="1281" max="1283" width="9" style="1" hidden="1" customWidth="1"/>
    <col min="1284" max="1284" width="10.5" style="1" bestFit="1" customWidth="1"/>
    <col min="1285" max="1285" width="66.5" style="1" bestFit="1" customWidth="1"/>
    <col min="1286" max="1286" width="4.37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6" width="9" style="1"/>
    <col min="1537" max="1539" width="9" style="1" hidden="1" customWidth="1"/>
    <col min="1540" max="1540" width="10.5" style="1" bestFit="1" customWidth="1"/>
    <col min="1541" max="1541" width="66.5" style="1" bestFit="1" customWidth="1"/>
    <col min="1542" max="1542" width="4.37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2" width="9" style="1"/>
    <col min="1793" max="1795" width="9" style="1" hidden="1" customWidth="1"/>
    <col min="1796" max="1796" width="10.5" style="1" bestFit="1" customWidth="1"/>
    <col min="1797" max="1797" width="66.5" style="1" bestFit="1" customWidth="1"/>
    <col min="1798" max="1798" width="4.37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48" width="9" style="1"/>
    <col min="2049" max="2051" width="9" style="1" hidden="1" customWidth="1"/>
    <col min="2052" max="2052" width="10.5" style="1" bestFit="1" customWidth="1"/>
    <col min="2053" max="2053" width="66.5" style="1" bestFit="1" customWidth="1"/>
    <col min="2054" max="2054" width="4.37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4" width="9" style="1"/>
    <col min="2305" max="2307" width="9" style="1" hidden="1" customWidth="1"/>
    <col min="2308" max="2308" width="10.5" style="1" bestFit="1" customWidth="1"/>
    <col min="2309" max="2309" width="66.5" style="1" bestFit="1" customWidth="1"/>
    <col min="2310" max="2310" width="4.37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0" width="9" style="1"/>
    <col min="2561" max="2563" width="9" style="1" hidden="1" customWidth="1"/>
    <col min="2564" max="2564" width="10.5" style="1" bestFit="1" customWidth="1"/>
    <col min="2565" max="2565" width="66.5" style="1" bestFit="1" customWidth="1"/>
    <col min="2566" max="2566" width="4.37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6" width="9" style="1"/>
    <col min="2817" max="2819" width="9" style="1" hidden="1" customWidth="1"/>
    <col min="2820" max="2820" width="10.5" style="1" bestFit="1" customWidth="1"/>
    <col min="2821" max="2821" width="66.5" style="1" bestFit="1" customWidth="1"/>
    <col min="2822" max="2822" width="4.37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2" width="9" style="1"/>
    <col min="3073" max="3075" width="9" style="1" hidden="1" customWidth="1"/>
    <col min="3076" max="3076" width="10.5" style="1" bestFit="1" customWidth="1"/>
    <col min="3077" max="3077" width="66.5" style="1" bestFit="1" customWidth="1"/>
    <col min="3078" max="3078" width="4.37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28" width="9" style="1"/>
    <col min="3329" max="3331" width="9" style="1" hidden="1" customWidth="1"/>
    <col min="3332" max="3332" width="10.5" style="1" bestFit="1" customWidth="1"/>
    <col min="3333" max="3333" width="66.5" style="1" bestFit="1" customWidth="1"/>
    <col min="3334" max="3334" width="4.37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4" width="9" style="1"/>
    <col min="3585" max="3587" width="9" style="1" hidden="1" customWidth="1"/>
    <col min="3588" max="3588" width="10.5" style="1" bestFit="1" customWidth="1"/>
    <col min="3589" max="3589" width="66.5" style="1" bestFit="1" customWidth="1"/>
    <col min="3590" max="3590" width="4.37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0" width="9" style="1"/>
    <col min="3841" max="3843" width="9" style="1" hidden="1" customWidth="1"/>
    <col min="3844" max="3844" width="10.5" style="1" bestFit="1" customWidth="1"/>
    <col min="3845" max="3845" width="66.5" style="1" bestFit="1" customWidth="1"/>
    <col min="3846" max="3846" width="4.37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6" width="9" style="1"/>
    <col min="4097" max="4099" width="9" style="1" hidden="1" customWidth="1"/>
    <col min="4100" max="4100" width="10.5" style="1" bestFit="1" customWidth="1"/>
    <col min="4101" max="4101" width="66.5" style="1" bestFit="1" customWidth="1"/>
    <col min="4102" max="4102" width="4.37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2" width="9" style="1"/>
    <col min="4353" max="4355" width="9" style="1" hidden="1" customWidth="1"/>
    <col min="4356" max="4356" width="10.5" style="1" bestFit="1" customWidth="1"/>
    <col min="4357" max="4357" width="66.5" style="1" bestFit="1" customWidth="1"/>
    <col min="4358" max="4358" width="4.37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08" width="9" style="1"/>
    <col min="4609" max="4611" width="9" style="1" hidden="1" customWidth="1"/>
    <col min="4612" max="4612" width="10.5" style="1" bestFit="1" customWidth="1"/>
    <col min="4613" max="4613" width="66.5" style="1" bestFit="1" customWidth="1"/>
    <col min="4614" max="4614" width="4.37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4" width="9" style="1"/>
    <col min="4865" max="4867" width="9" style="1" hidden="1" customWidth="1"/>
    <col min="4868" max="4868" width="10.5" style="1" bestFit="1" customWidth="1"/>
    <col min="4869" max="4869" width="66.5" style="1" bestFit="1" customWidth="1"/>
    <col min="4870" max="4870" width="4.37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0" width="9" style="1"/>
    <col min="5121" max="5123" width="9" style="1" hidden="1" customWidth="1"/>
    <col min="5124" max="5124" width="10.5" style="1" bestFit="1" customWidth="1"/>
    <col min="5125" max="5125" width="66.5" style="1" bestFit="1" customWidth="1"/>
    <col min="5126" max="5126" width="4.37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6" width="9" style="1"/>
    <col min="5377" max="5379" width="9" style="1" hidden="1" customWidth="1"/>
    <col min="5380" max="5380" width="10.5" style="1" bestFit="1" customWidth="1"/>
    <col min="5381" max="5381" width="66.5" style="1" bestFit="1" customWidth="1"/>
    <col min="5382" max="5382" width="4.37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2" width="9" style="1"/>
    <col min="5633" max="5635" width="9" style="1" hidden="1" customWidth="1"/>
    <col min="5636" max="5636" width="10.5" style="1" bestFit="1" customWidth="1"/>
    <col min="5637" max="5637" width="66.5" style="1" bestFit="1" customWidth="1"/>
    <col min="5638" max="5638" width="4.37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88" width="9" style="1"/>
    <col min="5889" max="5891" width="9" style="1" hidden="1" customWidth="1"/>
    <col min="5892" max="5892" width="10.5" style="1" bestFit="1" customWidth="1"/>
    <col min="5893" max="5893" width="66.5" style="1" bestFit="1" customWidth="1"/>
    <col min="5894" max="5894" width="4.37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4" width="9" style="1"/>
    <col min="6145" max="6147" width="9" style="1" hidden="1" customWidth="1"/>
    <col min="6148" max="6148" width="10.5" style="1" bestFit="1" customWidth="1"/>
    <col min="6149" max="6149" width="66.5" style="1" bestFit="1" customWidth="1"/>
    <col min="6150" max="6150" width="4.37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0" width="9" style="1"/>
    <col min="6401" max="6403" width="9" style="1" hidden="1" customWidth="1"/>
    <col min="6404" max="6404" width="10.5" style="1" bestFit="1" customWidth="1"/>
    <col min="6405" max="6405" width="66.5" style="1" bestFit="1" customWidth="1"/>
    <col min="6406" max="6406" width="4.37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6" width="9" style="1"/>
    <col min="6657" max="6659" width="9" style="1" hidden="1" customWidth="1"/>
    <col min="6660" max="6660" width="10.5" style="1" bestFit="1" customWidth="1"/>
    <col min="6661" max="6661" width="66.5" style="1" bestFit="1" customWidth="1"/>
    <col min="6662" max="6662" width="4.37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2" width="9" style="1"/>
    <col min="6913" max="6915" width="9" style="1" hidden="1" customWidth="1"/>
    <col min="6916" max="6916" width="10.5" style="1" bestFit="1" customWidth="1"/>
    <col min="6917" max="6917" width="66.5" style="1" bestFit="1" customWidth="1"/>
    <col min="6918" max="6918" width="4.37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68" width="9" style="1"/>
    <col min="7169" max="7171" width="9" style="1" hidden="1" customWidth="1"/>
    <col min="7172" max="7172" width="10.5" style="1" bestFit="1" customWidth="1"/>
    <col min="7173" max="7173" width="66.5" style="1" bestFit="1" customWidth="1"/>
    <col min="7174" max="7174" width="4.37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4" width="9" style="1"/>
    <col min="7425" max="7427" width="9" style="1" hidden="1" customWidth="1"/>
    <col min="7428" max="7428" width="10.5" style="1" bestFit="1" customWidth="1"/>
    <col min="7429" max="7429" width="66.5" style="1" bestFit="1" customWidth="1"/>
    <col min="7430" max="7430" width="4.37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0" width="9" style="1"/>
    <col min="7681" max="7683" width="9" style="1" hidden="1" customWidth="1"/>
    <col min="7684" max="7684" width="10.5" style="1" bestFit="1" customWidth="1"/>
    <col min="7685" max="7685" width="66.5" style="1" bestFit="1" customWidth="1"/>
    <col min="7686" max="7686" width="4.37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6" width="9" style="1"/>
    <col min="7937" max="7939" width="9" style="1" hidden="1" customWidth="1"/>
    <col min="7940" max="7940" width="10.5" style="1" bestFit="1" customWidth="1"/>
    <col min="7941" max="7941" width="66.5" style="1" bestFit="1" customWidth="1"/>
    <col min="7942" max="7942" width="4.37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2" width="9" style="1"/>
    <col min="8193" max="8195" width="9" style="1" hidden="1" customWidth="1"/>
    <col min="8196" max="8196" width="10.5" style="1" bestFit="1" customWidth="1"/>
    <col min="8197" max="8197" width="66.5" style="1" bestFit="1" customWidth="1"/>
    <col min="8198" max="8198" width="4.37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48" width="9" style="1"/>
    <col min="8449" max="8451" width="9" style="1" hidden="1" customWidth="1"/>
    <col min="8452" max="8452" width="10.5" style="1" bestFit="1" customWidth="1"/>
    <col min="8453" max="8453" width="66.5" style="1" bestFit="1" customWidth="1"/>
    <col min="8454" max="8454" width="4.37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4" width="9" style="1"/>
    <col min="8705" max="8707" width="9" style="1" hidden="1" customWidth="1"/>
    <col min="8708" max="8708" width="10.5" style="1" bestFit="1" customWidth="1"/>
    <col min="8709" max="8709" width="66.5" style="1" bestFit="1" customWidth="1"/>
    <col min="8710" max="8710" width="4.37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0" width="9" style="1"/>
    <col min="8961" max="8963" width="9" style="1" hidden="1" customWidth="1"/>
    <col min="8964" max="8964" width="10.5" style="1" bestFit="1" customWidth="1"/>
    <col min="8965" max="8965" width="66.5" style="1" bestFit="1" customWidth="1"/>
    <col min="8966" max="8966" width="4.37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6" width="9" style="1"/>
    <col min="9217" max="9219" width="9" style="1" hidden="1" customWidth="1"/>
    <col min="9220" max="9220" width="10.5" style="1" bestFit="1" customWidth="1"/>
    <col min="9221" max="9221" width="66.5" style="1" bestFit="1" customWidth="1"/>
    <col min="9222" max="9222" width="4.37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2" width="9" style="1"/>
    <col min="9473" max="9475" width="9" style="1" hidden="1" customWidth="1"/>
    <col min="9476" max="9476" width="10.5" style="1" bestFit="1" customWidth="1"/>
    <col min="9477" max="9477" width="66.5" style="1" bestFit="1" customWidth="1"/>
    <col min="9478" max="9478" width="4.37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28" width="9" style="1"/>
    <col min="9729" max="9731" width="9" style="1" hidden="1" customWidth="1"/>
    <col min="9732" max="9732" width="10.5" style="1" bestFit="1" customWidth="1"/>
    <col min="9733" max="9733" width="66.5" style="1" bestFit="1" customWidth="1"/>
    <col min="9734" max="9734" width="4.37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4" width="9" style="1"/>
    <col min="9985" max="9987" width="9" style="1" hidden="1" customWidth="1"/>
    <col min="9988" max="9988" width="10.5" style="1" bestFit="1" customWidth="1"/>
    <col min="9989" max="9989" width="66.5" style="1" bestFit="1" customWidth="1"/>
    <col min="9990" max="9990" width="4.37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0" width="9" style="1"/>
    <col min="10241" max="10243" width="9" style="1" hidden="1" customWidth="1"/>
    <col min="10244" max="10244" width="10.5" style="1" bestFit="1" customWidth="1"/>
    <col min="10245" max="10245" width="66.5" style="1" bestFit="1" customWidth="1"/>
    <col min="10246" max="10246" width="4.37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6" width="9" style="1"/>
    <col min="10497" max="10499" width="9" style="1" hidden="1" customWidth="1"/>
    <col min="10500" max="10500" width="10.5" style="1" bestFit="1" customWidth="1"/>
    <col min="10501" max="10501" width="66.5" style="1" bestFit="1" customWidth="1"/>
    <col min="10502" max="10502" width="4.37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2" width="9" style="1"/>
    <col min="10753" max="10755" width="9" style="1" hidden="1" customWidth="1"/>
    <col min="10756" max="10756" width="10.5" style="1" bestFit="1" customWidth="1"/>
    <col min="10757" max="10757" width="66.5" style="1" bestFit="1" customWidth="1"/>
    <col min="10758" max="10758" width="4.37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08" width="9" style="1"/>
    <col min="11009" max="11011" width="9" style="1" hidden="1" customWidth="1"/>
    <col min="11012" max="11012" width="10.5" style="1" bestFit="1" customWidth="1"/>
    <col min="11013" max="11013" width="66.5" style="1" bestFit="1" customWidth="1"/>
    <col min="11014" max="11014" width="4.37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4" width="9" style="1"/>
    <col min="11265" max="11267" width="9" style="1" hidden="1" customWidth="1"/>
    <col min="11268" max="11268" width="10.5" style="1" bestFit="1" customWidth="1"/>
    <col min="11269" max="11269" width="66.5" style="1" bestFit="1" customWidth="1"/>
    <col min="11270" max="11270" width="4.37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0" width="9" style="1"/>
    <col min="11521" max="11523" width="9" style="1" hidden="1" customWidth="1"/>
    <col min="11524" max="11524" width="10.5" style="1" bestFit="1" customWidth="1"/>
    <col min="11525" max="11525" width="66.5" style="1" bestFit="1" customWidth="1"/>
    <col min="11526" max="11526" width="4.37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6" width="9" style="1"/>
    <col min="11777" max="11779" width="9" style="1" hidden="1" customWidth="1"/>
    <col min="11780" max="11780" width="10.5" style="1" bestFit="1" customWidth="1"/>
    <col min="11781" max="11781" width="66.5" style="1" bestFit="1" customWidth="1"/>
    <col min="11782" max="11782" width="4.37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2" width="9" style="1"/>
    <col min="12033" max="12035" width="9" style="1" hidden="1" customWidth="1"/>
    <col min="12036" max="12036" width="10.5" style="1" bestFit="1" customWidth="1"/>
    <col min="12037" max="12037" width="66.5" style="1" bestFit="1" customWidth="1"/>
    <col min="12038" max="12038" width="4.37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88" width="9" style="1"/>
    <col min="12289" max="12291" width="9" style="1" hidden="1" customWidth="1"/>
    <col min="12292" max="12292" width="10.5" style="1" bestFit="1" customWidth="1"/>
    <col min="12293" max="12293" width="66.5" style="1" bestFit="1" customWidth="1"/>
    <col min="12294" max="12294" width="4.37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4" width="9" style="1"/>
    <col min="12545" max="12547" width="9" style="1" hidden="1" customWidth="1"/>
    <col min="12548" max="12548" width="10.5" style="1" bestFit="1" customWidth="1"/>
    <col min="12549" max="12549" width="66.5" style="1" bestFit="1" customWidth="1"/>
    <col min="12550" max="12550" width="4.37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0" width="9" style="1"/>
    <col min="12801" max="12803" width="9" style="1" hidden="1" customWidth="1"/>
    <col min="12804" max="12804" width="10.5" style="1" bestFit="1" customWidth="1"/>
    <col min="12805" max="12805" width="66.5" style="1" bestFit="1" customWidth="1"/>
    <col min="12806" max="12806" width="4.37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6" width="9" style="1"/>
    <col min="13057" max="13059" width="9" style="1" hidden="1" customWidth="1"/>
    <col min="13060" max="13060" width="10.5" style="1" bestFit="1" customWidth="1"/>
    <col min="13061" max="13061" width="66.5" style="1" bestFit="1" customWidth="1"/>
    <col min="13062" max="13062" width="4.37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2" width="9" style="1"/>
    <col min="13313" max="13315" width="9" style="1" hidden="1" customWidth="1"/>
    <col min="13316" max="13316" width="10.5" style="1" bestFit="1" customWidth="1"/>
    <col min="13317" max="13317" width="66.5" style="1" bestFit="1" customWidth="1"/>
    <col min="13318" max="13318" width="4.37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68" width="9" style="1"/>
    <col min="13569" max="13571" width="9" style="1" hidden="1" customWidth="1"/>
    <col min="13572" max="13572" width="10.5" style="1" bestFit="1" customWidth="1"/>
    <col min="13573" max="13573" width="66.5" style="1" bestFit="1" customWidth="1"/>
    <col min="13574" max="13574" width="4.37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4" width="9" style="1"/>
    <col min="13825" max="13827" width="9" style="1" hidden="1" customWidth="1"/>
    <col min="13828" max="13828" width="10.5" style="1" bestFit="1" customWidth="1"/>
    <col min="13829" max="13829" width="66.5" style="1" bestFit="1" customWidth="1"/>
    <col min="13830" max="13830" width="4.37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0" width="9" style="1"/>
    <col min="14081" max="14083" width="9" style="1" hidden="1" customWidth="1"/>
    <col min="14084" max="14084" width="10.5" style="1" bestFit="1" customWidth="1"/>
    <col min="14085" max="14085" width="66.5" style="1" bestFit="1" customWidth="1"/>
    <col min="14086" max="14086" width="4.37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6" width="9" style="1"/>
    <col min="14337" max="14339" width="9" style="1" hidden="1" customWidth="1"/>
    <col min="14340" max="14340" width="10.5" style="1" bestFit="1" customWidth="1"/>
    <col min="14341" max="14341" width="66.5" style="1" bestFit="1" customWidth="1"/>
    <col min="14342" max="14342" width="4.37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2" width="9" style="1"/>
    <col min="14593" max="14595" width="9" style="1" hidden="1" customWidth="1"/>
    <col min="14596" max="14596" width="10.5" style="1" bestFit="1" customWidth="1"/>
    <col min="14597" max="14597" width="66.5" style="1" bestFit="1" customWidth="1"/>
    <col min="14598" max="14598" width="4.37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48" width="9" style="1"/>
    <col min="14849" max="14851" width="9" style="1" hidden="1" customWidth="1"/>
    <col min="14852" max="14852" width="10.5" style="1" bestFit="1" customWidth="1"/>
    <col min="14853" max="14853" width="66.5" style="1" bestFit="1" customWidth="1"/>
    <col min="14854" max="14854" width="4.37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4" width="9" style="1"/>
    <col min="15105" max="15107" width="9" style="1" hidden="1" customWidth="1"/>
    <col min="15108" max="15108" width="10.5" style="1" bestFit="1" customWidth="1"/>
    <col min="15109" max="15109" width="66.5" style="1" bestFit="1" customWidth="1"/>
    <col min="15110" max="15110" width="4.37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0" width="9" style="1"/>
    <col min="15361" max="15363" width="9" style="1" hidden="1" customWidth="1"/>
    <col min="15364" max="15364" width="10.5" style="1" bestFit="1" customWidth="1"/>
    <col min="15365" max="15365" width="66.5" style="1" bestFit="1" customWidth="1"/>
    <col min="15366" max="15366" width="4.37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6" width="9" style="1"/>
    <col min="15617" max="15619" width="9" style="1" hidden="1" customWidth="1"/>
    <col min="15620" max="15620" width="10.5" style="1" bestFit="1" customWidth="1"/>
    <col min="15621" max="15621" width="66.5" style="1" bestFit="1" customWidth="1"/>
    <col min="15622" max="15622" width="4.37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2" width="9" style="1"/>
    <col min="15873" max="15875" width="9" style="1" hidden="1" customWidth="1"/>
    <col min="15876" max="15876" width="10.5" style="1" bestFit="1" customWidth="1"/>
    <col min="15877" max="15877" width="66.5" style="1" bestFit="1" customWidth="1"/>
    <col min="15878" max="15878" width="4.37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28" width="9" style="1"/>
    <col min="16129" max="16131" width="9" style="1" hidden="1" customWidth="1"/>
    <col min="16132" max="16132" width="10.5" style="1" bestFit="1" customWidth="1"/>
    <col min="16133" max="16133" width="66.5" style="1" bestFit="1" customWidth="1"/>
    <col min="16134" max="16134" width="4.37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64</v>
      </c>
      <c r="J3" s="2" t="s">
        <v>65</v>
      </c>
    </row>
    <row r="4" spans="9:10" ht="14.25">
      <c r="I4" s="2" t="s">
        <v>2</v>
      </c>
      <c r="J4" s="2" t="s">
        <v>66</v>
      </c>
    </row>
    <row r="5" spans="9:10" ht="14.25">
      <c r="I5" s="2" t="s">
        <v>4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67</v>
      </c>
    </row>
    <row r="8" spans="4:6" ht="14.25">
      <c r="D8" s="3" t="s">
        <v>10</v>
      </c>
      <c r="E8" s="3" t="s">
        <v>11</v>
      </c>
      <c r="F8" s="3" t="s">
        <v>5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4" t="s">
        <v>5</v>
      </c>
      <c r="E10" s="4" t="s">
        <v>13</v>
      </c>
      <c r="F10" s="4" t="s">
        <v>14</v>
      </c>
    </row>
    <row r="11" spans="4:6" ht="14.25">
      <c r="D11" s="5">
        <v>0</v>
      </c>
      <c r="E11" s="6" t="s">
        <v>15</v>
      </c>
      <c r="F11" s="6" t="s">
        <v>5</v>
      </c>
    </row>
    <row r="12" spans="4:6" ht="14.25">
      <c r="D12" s="5">
        <v>0</v>
      </c>
      <c r="E12" s="6" t="s">
        <v>16</v>
      </c>
      <c r="F12" s="6" t="s">
        <v>5</v>
      </c>
    </row>
    <row r="13" spans="4:6" ht="14.25">
      <c r="D13" s="7" t="s">
        <v>5</v>
      </c>
      <c r="E13" s="7" t="s">
        <v>5</v>
      </c>
      <c r="F13" s="7" t="s">
        <v>5</v>
      </c>
    </row>
    <row r="14" spans="4:6" ht="14.25">
      <c r="D14" s="4" t="s">
        <v>5</v>
      </c>
      <c r="E14" s="4" t="s">
        <v>17</v>
      </c>
      <c r="F14" s="4" t="s">
        <v>18</v>
      </c>
    </row>
    <row r="15" spans="4:6" ht="14.25">
      <c r="D15" s="5">
        <v>0</v>
      </c>
      <c r="E15" s="6" t="s">
        <v>19</v>
      </c>
      <c r="F15" s="6" t="s">
        <v>5</v>
      </c>
    </row>
    <row r="16" spans="4:6" ht="14.25">
      <c r="D16" s="5">
        <v>1.14</v>
      </c>
      <c r="E16" s="6" t="s">
        <v>20</v>
      </c>
      <c r="F16" s="6" t="s">
        <v>5</v>
      </c>
    </row>
    <row r="17" spans="4:6" ht="14.25">
      <c r="D17" s="7" t="s">
        <v>5</v>
      </c>
      <c r="E17" s="7" t="s">
        <v>5</v>
      </c>
      <c r="F17" s="7" t="s">
        <v>5</v>
      </c>
    </row>
    <row r="18" spans="4:6" ht="14.25">
      <c r="D18" s="4" t="s">
        <v>5</v>
      </c>
      <c r="E18" s="4" t="s">
        <v>21</v>
      </c>
      <c r="F18" s="4" t="s">
        <v>22</v>
      </c>
    </row>
    <row r="19" spans="4:6" ht="14.25">
      <c r="D19" s="6" t="s">
        <v>5</v>
      </c>
      <c r="E19" s="6" t="s">
        <v>23</v>
      </c>
      <c r="F19" s="6" t="s">
        <v>5</v>
      </c>
    </row>
    <row r="20" spans="4:6" ht="14.25">
      <c r="D20" s="5">
        <v>0</v>
      </c>
      <c r="E20" s="6" t="s">
        <v>24</v>
      </c>
      <c r="F20" s="6" t="s">
        <v>5</v>
      </c>
    </row>
    <row r="21" spans="4:6" ht="14.25">
      <c r="D21" s="5">
        <v>0</v>
      </c>
      <c r="E21" s="6" t="s">
        <v>25</v>
      </c>
      <c r="F21" s="6" t="s">
        <v>5</v>
      </c>
    </row>
    <row r="22" spans="4:6" ht="14.25">
      <c r="D22" s="5">
        <v>0</v>
      </c>
      <c r="E22" s="6" t="s">
        <v>26</v>
      </c>
      <c r="F22" s="6" t="s">
        <v>5</v>
      </c>
    </row>
    <row r="23" spans="4:6" ht="14.25">
      <c r="D23" s="7" t="s">
        <v>5</v>
      </c>
      <c r="E23" s="7" t="s">
        <v>5</v>
      </c>
      <c r="F23" s="7" t="s">
        <v>5</v>
      </c>
    </row>
    <row r="24" spans="4:6" ht="14.25">
      <c r="D24" s="4" t="s">
        <v>5</v>
      </c>
      <c r="E24" s="4" t="s">
        <v>27</v>
      </c>
      <c r="F24" s="4" t="s">
        <v>28</v>
      </c>
    </row>
    <row r="25" spans="4:6" ht="14.25">
      <c r="D25" s="5">
        <v>0</v>
      </c>
      <c r="E25" s="6" t="s">
        <v>29</v>
      </c>
      <c r="F25" s="6" t="s">
        <v>5</v>
      </c>
    </row>
    <row r="26" spans="4:6" ht="14.25">
      <c r="D26" s="5">
        <v>0</v>
      </c>
      <c r="E26" s="6" t="s">
        <v>30</v>
      </c>
      <c r="F26" s="6" t="s">
        <v>5</v>
      </c>
    </row>
    <row r="27" spans="4:6" ht="14.25">
      <c r="D27" s="5">
        <v>0</v>
      </c>
      <c r="E27" s="6" t="s">
        <v>31</v>
      </c>
      <c r="F27" s="6" t="s">
        <v>5</v>
      </c>
    </row>
    <row r="28" spans="4:6" ht="14.25">
      <c r="D28" s="5">
        <v>0</v>
      </c>
      <c r="E28" s="6" t="s">
        <v>32</v>
      </c>
      <c r="F28" s="6" t="s">
        <v>5</v>
      </c>
    </row>
    <row r="29" spans="4:6" ht="14.25">
      <c r="D29" s="5">
        <v>2.65</v>
      </c>
      <c r="E29" s="6" t="s">
        <v>33</v>
      </c>
      <c r="F29" s="6" t="s">
        <v>5</v>
      </c>
    </row>
    <row r="30" spans="4:6" ht="14.25">
      <c r="D30" s="5">
        <v>0.46</v>
      </c>
      <c r="E30" s="6" t="s">
        <v>34</v>
      </c>
      <c r="F30" s="6" t="s">
        <v>5</v>
      </c>
    </row>
    <row r="31" spans="4:6" ht="14.25">
      <c r="D31" s="5">
        <v>0</v>
      </c>
      <c r="E31" s="6" t="s">
        <v>35</v>
      </c>
      <c r="F31" s="6" t="s">
        <v>5</v>
      </c>
    </row>
    <row r="32" spans="4:6" ht="14.25">
      <c r="D32" s="5">
        <v>0</v>
      </c>
      <c r="E32" s="6" t="s">
        <v>36</v>
      </c>
      <c r="F32" s="6" t="s">
        <v>5</v>
      </c>
    </row>
    <row r="33" spans="4:6" ht="14.25">
      <c r="D33" s="5">
        <v>-3.32</v>
      </c>
      <c r="E33" s="6" t="s">
        <v>57</v>
      </c>
      <c r="F33" s="6" t="s">
        <v>5</v>
      </c>
    </row>
    <row r="34" spans="4:6" ht="14.25">
      <c r="D34" s="7" t="s">
        <v>5</v>
      </c>
      <c r="E34" s="7" t="s">
        <v>5</v>
      </c>
      <c r="F34" s="7" t="s">
        <v>5</v>
      </c>
    </row>
    <row r="35" spans="4:6" ht="14.25">
      <c r="D35" s="4" t="s">
        <v>5</v>
      </c>
      <c r="E35" s="4" t="s">
        <v>38</v>
      </c>
      <c r="F35" s="4" t="s">
        <v>39</v>
      </c>
    </row>
    <row r="36" spans="4:6" ht="14.25">
      <c r="D36" s="5">
        <v>0</v>
      </c>
      <c r="E36" s="6" t="s">
        <v>40</v>
      </c>
      <c r="F36" s="6" t="s">
        <v>5</v>
      </c>
    </row>
    <row r="37" spans="4:6" ht="14.25">
      <c r="D37" s="5">
        <v>0</v>
      </c>
      <c r="E37" s="6" t="s">
        <v>41</v>
      </c>
      <c r="F37" s="6" t="s">
        <v>5</v>
      </c>
    </row>
    <row r="38" spans="4:6" ht="14.25">
      <c r="D38" s="7" t="s">
        <v>5</v>
      </c>
      <c r="E38" s="7" t="s">
        <v>5</v>
      </c>
      <c r="F38" s="7" t="s">
        <v>5</v>
      </c>
    </row>
    <row r="39" spans="4:6" ht="14.25">
      <c r="D39" s="8">
        <f>SUM(D11:D38)</f>
        <v>0.9300000000000002</v>
      </c>
      <c r="E39" s="4" t="s">
        <v>42</v>
      </c>
      <c r="F39" s="4" t="s">
        <v>43</v>
      </c>
    </row>
    <row r="40" spans="4:6" ht="14.25">
      <c r="D40" s="7" t="s">
        <v>5</v>
      </c>
      <c r="E40" s="7" t="s">
        <v>5</v>
      </c>
      <c r="F40" s="7" t="s">
        <v>5</v>
      </c>
    </row>
    <row r="41" spans="4:6" ht="14.25">
      <c r="D41" s="4" t="s">
        <v>5</v>
      </c>
      <c r="E41" s="4" t="s">
        <v>44</v>
      </c>
      <c r="F41" s="4" t="s">
        <v>45</v>
      </c>
    </row>
    <row r="42" spans="4:6" ht="14.25">
      <c r="D42" s="6" t="s">
        <v>5</v>
      </c>
      <c r="E42" s="6" t="s">
        <v>46</v>
      </c>
      <c r="F42" s="6" t="s">
        <v>5</v>
      </c>
    </row>
    <row r="43" spans="4:6" ht="14.25">
      <c r="D43" s="5">
        <v>0.01</v>
      </c>
      <c r="E43" s="6" t="s">
        <v>47</v>
      </c>
      <c r="F43" s="6" t="s">
        <v>5</v>
      </c>
    </row>
    <row r="44" spans="4:6" ht="14.25">
      <c r="D44" s="6" t="s">
        <v>5</v>
      </c>
      <c r="E44" s="6" t="s">
        <v>48</v>
      </c>
      <c r="F44" s="6" t="s">
        <v>5</v>
      </c>
    </row>
    <row r="45" spans="4:6" ht="14.25">
      <c r="D45" s="5">
        <v>0.01</v>
      </c>
      <c r="E45" s="6" t="s">
        <v>49</v>
      </c>
      <c r="F45" s="6" t="s">
        <v>5</v>
      </c>
    </row>
    <row r="46" spans="4:6" ht="14.25">
      <c r="D46" s="7" t="s">
        <v>5</v>
      </c>
      <c r="E46" s="7" t="s">
        <v>5</v>
      </c>
      <c r="F46" s="7" t="s">
        <v>5</v>
      </c>
    </row>
    <row r="47" spans="4:6" ht="14.25">
      <c r="D47" s="8">
        <v>6614</v>
      </c>
      <c r="E47" s="4" t="s">
        <v>50</v>
      </c>
      <c r="F47" s="4" t="s">
        <v>5</v>
      </c>
    </row>
    <row r="51" spans="5:8" ht="14.25">
      <c r="E51" s="2" t="s">
        <v>5</v>
      </c>
      <c r="F51" s="2" t="s">
        <v>51</v>
      </c>
      <c r="H51" s="2" t="s">
        <v>68</v>
      </c>
    </row>
  </sheetData>
  <pageMargins left="0.7" right="0.7" top="0.75" bottom="0.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3:G51"/>
  <sheetViews>
    <sheetView workbookViewId="0" topLeftCell="A22">
      <selection pane="topLeft" activeCell="A1" sqref="A1"/>
    </sheetView>
  </sheetViews>
  <sheetFormatPr defaultColWidth="9" defaultRowHeight="14.25"/>
  <cols>
    <col min="1" max="1" width="12.25" style="1" bestFit="1" customWidth="1"/>
    <col min="2" max="2" width="66.5" style="1" bestFit="1" customWidth="1"/>
    <col min="3" max="3" width="4.375" style="1" bestFit="1" customWidth="1"/>
    <col min="4" max="5" width="9" style="1"/>
    <col min="6" max="6" width="19.25" style="1" bestFit="1" customWidth="1"/>
    <col min="7" max="7" width="10.5" style="1" bestFit="1" customWidth="1"/>
    <col min="8" max="256" width="9" style="1"/>
    <col min="257" max="257" width="12.25" style="1" bestFit="1" customWidth="1"/>
    <col min="258" max="258" width="66.5" style="1" bestFit="1" customWidth="1"/>
    <col min="259" max="259" width="4.375" style="1" bestFit="1" customWidth="1"/>
    <col min="260" max="261" width="9" style="1"/>
    <col min="262" max="262" width="19.25" style="1" bestFit="1" customWidth="1"/>
    <col min="263" max="263" width="10.5" style="1" bestFit="1" customWidth="1"/>
    <col min="264" max="512" width="9" style="1"/>
    <col min="513" max="513" width="12.25" style="1" bestFit="1" customWidth="1"/>
    <col min="514" max="514" width="66.5" style="1" bestFit="1" customWidth="1"/>
    <col min="515" max="515" width="4.375" style="1" bestFit="1" customWidth="1"/>
    <col min="516" max="517" width="9" style="1"/>
    <col min="518" max="518" width="19.25" style="1" bestFit="1" customWidth="1"/>
    <col min="519" max="519" width="10.5" style="1" bestFit="1" customWidth="1"/>
    <col min="520" max="768" width="9" style="1"/>
    <col min="769" max="769" width="12.25" style="1" bestFit="1" customWidth="1"/>
    <col min="770" max="770" width="66.5" style="1" bestFit="1" customWidth="1"/>
    <col min="771" max="771" width="4.375" style="1" bestFit="1" customWidth="1"/>
    <col min="772" max="773" width="9" style="1"/>
    <col min="774" max="774" width="19.25" style="1" bestFit="1" customWidth="1"/>
    <col min="775" max="775" width="10.5" style="1" bestFit="1" customWidth="1"/>
    <col min="776" max="1024" width="9" style="1"/>
    <col min="1025" max="1025" width="12.25" style="1" bestFit="1" customWidth="1"/>
    <col min="1026" max="1026" width="66.5" style="1" bestFit="1" customWidth="1"/>
    <col min="1027" max="1027" width="4.375" style="1" bestFit="1" customWidth="1"/>
    <col min="1028" max="1029" width="9" style="1"/>
    <col min="1030" max="1030" width="19.25" style="1" bestFit="1" customWidth="1"/>
    <col min="1031" max="1031" width="10.5" style="1" bestFit="1" customWidth="1"/>
    <col min="1032" max="1280" width="9" style="1"/>
    <col min="1281" max="1281" width="12.25" style="1" bestFit="1" customWidth="1"/>
    <col min="1282" max="1282" width="66.5" style="1" bestFit="1" customWidth="1"/>
    <col min="1283" max="1283" width="4.375" style="1" bestFit="1" customWidth="1"/>
    <col min="1284" max="1285" width="9" style="1"/>
    <col min="1286" max="1286" width="19.25" style="1" bestFit="1" customWidth="1"/>
    <col min="1287" max="1287" width="10.5" style="1" bestFit="1" customWidth="1"/>
    <col min="1288" max="1536" width="9" style="1"/>
    <col min="1537" max="1537" width="12.25" style="1" bestFit="1" customWidth="1"/>
    <col min="1538" max="1538" width="66.5" style="1" bestFit="1" customWidth="1"/>
    <col min="1539" max="1539" width="4.375" style="1" bestFit="1" customWidth="1"/>
    <col min="1540" max="1541" width="9" style="1"/>
    <col min="1542" max="1542" width="19.25" style="1" bestFit="1" customWidth="1"/>
    <col min="1543" max="1543" width="10.5" style="1" bestFit="1" customWidth="1"/>
    <col min="1544" max="1792" width="9" style="1"/>
    <col min="1793" max="1793" width="12.25" style="1" bestFit="1" customWidth="1"/>
    <col min="1794" max="1794" width="66.5" style="1" bestFit="1" customWidth="1"/>
    <col min="1795" max="1795" width="4.375" style="1" bestFit="1" customWidth="1"/>
    <col min="1796" max="1797" width="9" style="1"/>
    <col min="1798" max="1798" width="19.25" style="1" bestFit="1" customWidth="1"/>
    <col min="1799" max="1799" width="10.5" style="1" bestFit="1" customWidth="1"/>
    <col min="1800" max="2048" width="9" style="1"/>
    <col min="2049" max="2049" width="12.25" style="1" bestFit="1" customWidth="1"/>
    <col min="2050" max="2050" width="66.5" style="1" bestFit="1" customWidth="1"/>
    <col min="2051" max="2051" width="4.375" style="1" bestFit="1" customWidth="1"/>
    <col min="2052" max="2053" width="9" style="1"/>
    <col min="2054" max="2054" width="19.25" style="1" bestFit="1" customWidth="1"/>
    <col min="2055" max="2055" width="10.5" style="1" bestFit="1" customWidth="1"/>
    <col min="2056" max="2304" width="9" style="1"/>
    <col min="2305" max="2305" width="12.25" style="1" bestFit="1" customWidth="1"/>
    <col min="2306" max="2306" width="66.5" style="1" bestFit="1" customWidth="1"/>
    <col min="2307" max="2307" width="4.375" style="1" bestFit="1" customWidth="1"/>
    <col min="2308" max="2309" width="9" style="1"/>
    <col min="2310" max="2310" width="19.25" style="1" bestFit="1" customWidth="1"/>
    <col min="2311" max="2311" width="10.5" style="1" bestFit="1" customWidth="1"/>
    <col min="2312" max="2560" width="9" style="1"/>
    <col min="2561" max="2561" width="12.25" style="1" bestFit="1" customWidth="1"/>
    <col min="2562" max="2562" width="66.5" style="1" bestFit="1" customWidth="1"/>
    <col min="2563" max="2563" width="4.375" style="1" bestFit="1" customWidth="1"/>
    <col min="2564" max="2565" width="9" style="1"/>
    <col min="2566" max="2566" width="19.25" style="1" bestFit="1" customWidth="1"/>
    <col min="2567" max="2567" width="10.5" style="1" bestFit="1" customWidth="1"/>
    <col min="2568" max="2816" width="9" style="1"/>
    <col min="2817" max="2817" width="12.25" style="1" bestFit="1" customWidth="1"/>
    <col min="2818" max="2818" width="66.5" style="1" bestFit="1" customWidth="1"/>
    <col min="2819" max="2819" width="4.375" style="1" bestFit="1" customWidth="1"/>
    <col min="2820" max="2821" width="9" style="1"/>
    <col min="2822" max="2822" width="19.25" style="1" bestFit="1" customWidth="1"/>
    <col min="2823" max="2823" width="10.5" style="1" bestFit="1" customWidth="1"/>
    <col min="2824" max="3072" width="9" style="1"/>
    <col min="3073" max="3073" width="12.25" style="1" bestFit="1" customWidth="1"/>
    <col min="3074" max="3074" width="66.5" style="1" bestFit="1" customWidth="1"/>
    <col min="3075" max="3075" width="4.375" style="1" bestFit="1" customWidth="1"/>
    <col min="3076" max="3077" width="9" style="1"/>
    <col min="3078" max="3078" width="19.25" style="1" bestFit="1" customWidth="1"/>
    <col min="3079" max="3079" width="10.5" style="1" bestFit="1" customWidth="1"/>
    <col min="3080" max="3328" width="9" style="1"/>
    <col min="3329" max="3329" width="12.25" style="1" bestFit="1" customWidth="1"/>
    <col min="3330" max="3330" width="66.5" style="1" bestFit="1" customWidth="1"/>
    <col min="3331" max="3331" width="4.375" style="1" bestFit="1" customWidth="1"/>
    <col min="3332" max="3333" width="9" style="1"/>
    <col min="3334" max="3334" width="19.25" style="1" bestFit="1" customWidth="1"/>
    <col min="3335" max="3335" width="10.5" style="1" bestFit="1" customWidth="1"/>
    <col min="3336" max="3584" width="9" style="1"/>
    <col min="3585" max="3585" width="12.25" style="1" bestFit="1" customWidth="1"/>
    <col min="3586" max="3586" width="66.5" style="1" bestFit="1" customWidth="1"/>
    <col min="3587" max="3587" width="4.375" style="1" bestFit="1" customWidth="1"/>
    <col min="3588" max="3589" width="9" style="1"/>
    <col min="3590" max="3590" width="19.25" style="1" bestFit="1" customWidth="1"/>
    <col min="3591" max="3591" width="10.5" style="1" bestFit="1" customWidth="1"/>
    <col min="3592" max="3840" width="9" style="1"/>
    <col min="3841" max="3841" width="12.25" style="1" bestFit="1" customWidth="1"/>
    <col min="3842" max="3842" width="66.5" style="1" bestFit="1" customWidth="1"/>
    <col min="3843" max="3843" width="4.375" style="1" bestFit="1" customWidth="1"/>
    <col min="3844" max="3845" width="9" style="1"/>
    <col min="3846" max="3846" width="19.25" style="1" bestFit="1" customWidth="1"/>
    <col min="3847" max="3847" width="10.5" style="1" bestFit="1" customWidth="1"/>
    <col min="3848" max="4096" width="9" style="1"/>
    <col min="4097" max="4097" width="12.25" style="1" bestFit="1" customWidth="1"/>
    <col min="4098" max="4098" width="66.5" style="1" bestFit="1" customWidth="1"/>
    <col min="4099" max="4099" width="4.375" style="1" bestFit="1" customWidth="1"/>
    <col min="4100" max="4101" width="9" style="1"/>
    <col min="4102" max="4102" width="19.25" style="1" bestFit="1" customWidth="1"/>
    <col min="4103" max="4103" width="10.5" style="1" bestFit="1" customWidth="1"/>
    <col min="4104" max="4352" width="9" style="1"/>
    <col min="4353" max="4353" width="12.25" style="1" bestFit="1" customWidth="1"/>
    <col min="4354" max="4354" width="66.5" style="1" bestFit="1" customWidth="1"/>
    <col min="4355" max="4355" width="4.375" style="1" bestFit="1" customWidth="1"/>
    <col min="4356" max="4357" width="9" style="1"/>
    <col min="4358" max="4358" width="19.25" style="1" bestFit="1" customWidth="1"/>
    <col min="4359" max="4359" width="10.5" style="1" bestFit="1" customWidth="1"/>
    <col min="4360" max="4608" width="9" style="1"/>
    <col min="4609" max="4609" width="12.25" style="1" bestFit="1" customWidth="1"/>
    <col min="4610" max="4610" width="66.5" style="1" bestFit="1" customWidth="1"/>
    <col min="4611" max="4611" width="4.375" style="1" bestFit="1" customWidth="1"/>
    <col min="4612" max="4613" width="9" style="1"/>
    <col min="4614" max="4614" width="19.25" style="1" bestFit="1" customWidth="1"/>
    <col min="4615" max="4615" width="10.5" style="1" bestFit="1" customWidth="1"/>
    <col min="4616" max="4864" width="9" style="1"/>
    <col min="4865" max="4865" width="12.25" style="1" bestFit="1" customWidth="1"/>
    <col min="4866" max="4866" width="66.5" style="1" bestFit="1" customWidth="1"/>
    <col min="4867" max="4867" width="4.375" style="1" bestFit="1" customWidth="1"/>
    <col min="4868" max="4869" width="9" style="1"/>
    <col min="4870" max="4870" width="19.25" style="1" bestFit="1" customWidth="1"/>
    <col min="4871" max="4871" width="10.5" style="1" bestFit="1" customWidth="1"/>
    <col min="4872" max="5120" width="9" style="1"/>
    <col min="5121" max="5121" width="12.25" style="1" bestFit="1" customWidth="1"/>
    <col min="5122" max="5122" width="66.5" style="1" bestFit="1" customWidth="1"/>
    <col min="5123" max="5123" width="4.375" style="1" bestFit="1" customWidth="1"/>
    <col min="5124" max="5125" width="9" style="1"/>
    <col min="5126" max="5126" width="19.25" style="1" bestFit="1" customWidth="1"/>
    <col min="5127" max="5127" width="10.5" style="1" bestFit="1" customWidth="1"/>
    <col min="5128" max="5376" width="9" style="1"/>
    <col min="5377" max="5377" width="12.25" style="1" bestFit="1" customWidth="1"/>
    <col min="5378" max="5378" width="66.5" style="1" bestFit="1" customWidth="1"/>
    <col min="5379" max="5379" width="4.375" style="1" bestFit="1" customWidth="1"/>
    <col min="5380" max="5381" width="9" style="1"/>
    <col min="5382" max="5382" width="19.25" style="1" bestFit="1" customWidth="1"/>
    <col min="5383" max="5383" width="10.5" style="1" bestFit="1" customWidth="1"/>
    <col min="5384" max="5632" width="9" style="1"/>
    <col min="5633" max="5633" width="12.25" style="1" bestFit="1" customWidth="1"/>
    <col min="5634" max="5634" width="66.5" style="1" bestFit="1" customWidth="1"/>
    <col min="5635" max="5635" width="4.375" style="1" bestFit="1" customWidth="1"/>
    <col min="5636" max="5637" width="9" style="1"/>
    <col min="5638" max="5638" width="19.25" style="1" bestFit="1" customWidth="1"/>
    <col min="5639" max="5639" width="10.5" style="1" bestFit="1" customWidth="1"/>
    <col min="5640" max="5888" width="9" style="1"/>
    <col min="5889" max="5889" width="12.25" style="1" bestFit="1" customWidth="1"/>
    <col min="5890" max="5890" width="66.5" style="1" bestFit="1" customWidth="1"/>
    <col min="5891" max="5891" width="4.375" style="1" bestFit="1" customWidth="1"/>
    <col min="5892" max="5893" width="9" style="1"/>
    <col min="5894" max="5894" width="19.25" style="1" bestFit="1" customWidth="1"/>
    <col min="5895" max="5895" width="10.5" style="1" bestFit="1" customWidth="1"/>
    <col min="5896" max="6144" width="9" style="1"/>
    <col min="6145" max="6145" width="12.25" style="1" bestFit="1" customWidth="1"/>
    <col min="6146" max="6146" width="66.5" style="1" bestFit="1" customWidth="1"/>
    <col min="6147" max="6147" width="4.375" style="1" bestFit="1" customWidth="1"/>
    <col min="6148" max="6149" width="9" style="1"/>
    <col min="6150" max="6150" width="19.25" style="1" bestFit="1" customWidth="1"/>
    <col min="6151" max="6151" width="10.5" style="1" bestFit="1" customWidth="1"/>
    <col min="6152" max="6400" width="9" style="1"/>
    <col min="6401" max="6401" width="12.25" style="1" bestFit="1" customWidth="1"/>
    <col min="6402" max="6402" width="66.5" style="1" bestFit="1" customWidth="1"/>
    <col min="6403" max="6403" width="4.375" style="1" bestFit="1" customWidth="1"/>
    <col min="6404" max="6405" width="9" style="1"/>
    <col min="6406" max="6406" width="19.25" style="1" bestFit="1" customWidth="1"/>
    <col min="6407" max="6407" width="10.5" style="1" bestFit="1" customWidth="1"/>
    <col min="6408" max="6656" width="9" style="1"/>
    <col min="6657" max="6657" width="12.25" style="1" bestFit="1" customWidth="1"/>
    <col min="6658" max="6658" width="66.5" style="1" bestFit="1" customWidth="1"/>
    <col min="6659" max="6659" width="4.375" style="1" bestFit="1" customWidth="1"/>
    <col min="6660" max="6661" width="9" style="1"/>
    <col min="6662" max="6662" width="19.25" style="1" bestFit="1" customWidth="1"/>
    <col min="6663" max="6663" width="10.5" style="1" bestFit="1" customWidth="1"/>
    <col min="6664" max="6912" width="9" style="1"/>
    <col min="6913" max="6913" width="12.25" style="1" bestFit="1" customWidth="1"/>
    <col min="6914" max="6914" width="66.5" style="1" bestFit="1" customWidth="1"/>
    <col min="6915" max="6915" width="4.375" style="1" bestFit="1" customWidth="1"/>
    <col min="6916" max="6917" width="9" style="1"/>
    <col min="6918" max="6918" width="19.25" style="1" bestFit="1" customWidth="1"/>
    <col min="6919" max="6919" width="10.5" style="1" bestFit="1" customWidth="1"/>
    <col min="6920" max="7168" width="9" style="1"/>
    <col min="7169" max="7169" width="12.25" style="1" bestFit="1" customWidth="1"/>
    <col min="7170" max="7170" width="66.5" style="1" bestFit="1" customWidth="1"/>
    <col min="7171" max="7171" width="4.375" style="1" bestFit="1" customWidth="1"/>
    <col min="7172" max="7173" width="9" style="1"/>
    <col min="7174" max="7174" width="19.25" style="1" bestFit="1" customWidth="1"/>
    <col min="7175" max="7175" width="10.5" style="1" bestFit="1" customWidth="1"/>
    <col min="7176" max="7424" width="9" style="1"/>
    <col min="7425" max="7425" width="12.25" style="1" bestFit="1" customWidth="1"/>
    <col min="7426" max="7426" width="66.5" style="1" bestFit="1" customWidth="1"/>
    <col min="7427" max="7427" width="4.375" style="1" bestFit="1" customWidth="1"/>
    <col min="7428" max="7429" width="9" style="1"/>
    <col min="7430" max="7430" width="19.25" style="1" bestFit="1" customWidth="1"/>
    <col min="7431" max="7431" width="10.5" style="1" bestFit="1" customWidth="1"/>
    <col min="7432" max="7680" width="9" style="1"/>
    <col min="7681" max="7681" width="12.25" style="1" bestFit="1" customWidth="1"/>
    <col min="7682" max="7682" width="66.5" style="1" bestFit="1" customWidth="1"/>
    <col min="7683" max="7683" width="4.375" style="1" bestFit="1" customWidth="1"/>
    <col min="7684" max="7685" width="9" style="1"/>
    <col min="7686" max="7686" width="19.25" style="1" bestFit="1" customWidth="1"/>
    <col min="7687" max="7687" width="10.5" style="1" bestFit="1" customWidth="1"/>
    <col min="7688" max="7936" width="9" style="1"/>
    <col min="7937" max="7937" width="12.25" style="1" bestFit="1" customWidth="1"/>
    <col min="7938" max="7938" width="66.5" style="1" bestFit="1" customWidth="1"/>
    <col min="7939" max="7939" width="4.375" style="1" bestFit="1" customWidth="1"/>
    <col min="7940" max="7941" width="9" style="1"/>
    <col min="7942" max="7942" width="19.25" style="1" bestFit="1" customWidth="1"/>
    <col min="7943" max="7943" width="10.5" style="1" bestFit="1" customWidth="1"/>
    <col min="7944" max="8192" width="9" style="1"/>
    <col min="8193" max="8193" width="12.25" style="1" bestFit="1" customWidth="1"/>
    <col min="8194" max="8194" width="66.5" style="1" bestFit="1" customWidth="1"/>
    <col min="8195" max="8195" width="4.375" style="1" bestFit="1" customWidth="1"/>
    <col min="8196" max="8197" width="9" style="1"/>
    <col min="8198" max="8198" width="19.25" style="1" bestFit="1" customWidth="1"/>
    <col min="8199" max="8199" width="10.5" style="1" bestFit="1" customWidth="1"/>
    <col min="8200" max="8448" width="9" style="1"/>
    <col min="8449" max="8449" width="12.25" style="1" bestFit="1" customWidth="1"/>
    <col min="8450" max="8450" width="66.5" style="1" bestFit="1" customWidth="1"/>
    <col min="8451" max="8451" width="4.375" style="1" bestFit="1" customWidth="1"/>
    <col min="8452" max="8453" width="9" style="1"/>
    <col min="8454" max="8454" width="19.25" style="1" bestFit="1" customWidth="1"/>
    <col min="8455" max="8455" width="10.5" style="1" bestFit="1" customWidth="1"/>
    <col min="8456" max="8704" width="9" style="1"/>
    <col min="8705" max="8705" width="12.25" style="1" bestFit="1" customWidth="1"/>
    <col min="8706" max="8706" width="66.5" style="1" bestFit="1" customWidth="1"/>
    <col min="8707" max="8707" width="4.375" style="1" bestFit="1" customWidth="1"/>
    <col min="8708" max="8709" width="9" style="1"/>
    <col min="8710" max="8710" width="19.25" style="1" bestFit="1" customWidth="1"/>
    <col min="8711" max="8711" width="10.5" style="1" bestFit="1" customWidth="1"/>
    <col min="8712" max="8960" width="9" style="1"/>
    <col min="8961" max="8961" width="12.25" style="1" bestFit="1" customWidth="1"/>
    <col min="8962" max="8962" width="66.5" style="1" bestFit="1" customWidth="1"/>
    <col min="8963" max="8963" width="4.375" style="1" bestFit="1" customWidth="1"/>
    <col min="8964" max="8965" width="9" style="1"/>
    <col min="8966" max="8966" width="19.25" style="1" bestFit="1" customWidth="1"/>
    <col min="8967" max="8967" width="10.5" style="1" bestFit="1" customWidth="1"/>
    <col min="8968" max="9216" width="9" style="1"/>
    <col min="9217" max="9217" width="12.25" style="1" bestFit="1" customWidth="1"/>
    <col min="9218" max="9218" width="66.5" style="1" bestFit="1" customWidth="1"/>
    <col min="9219" max="9219" width="4.375" style="1" bestFit="1" customWidth="1"/>
    <col min="9220" max="9221" width="9" style="1"/>
    <col min="9222" max="9222" width="19.25" style="1" bestFit="1" customWidth="1"/>
    <col min="9223" max="9223" width="10.5" style="1" bestFit="1" customWidth="1"/>
    <col min="9224" max="9472" width="9" style="1"/>
    <col min="9473" max="9473" width="12.25" style="1" bestFit="1" customWidth="1"/>
    <col min="9474" max="9474" width="66.5" style="1" bestFit="1" customWidth="1"/>
    <col min="9475" max="9475" width="4.375" style="1" bestFit="1" customWidth="1"/>
    <col min="9476" max="9477" width="9" style="1"/>
    <col min="9478" max="9478" width="19.25" style="1" bestFit="1" customWidth="1"/>
    <col min="9479" max="9479" width="10.5" style="1" bestFit="1" customWidth="1"/>
    <col min="9480" max="9728" width="9" style="1"/>
    <col min="9729" max="9729" width="12.25" style="1" bestFit="1" customWidth="1"/>
    <col min="9730" max="9730" width="66.5" style="1" bestFit="1" customWidth="1"/>
    <col min="9731" max="9731" width="4.375" style="1" bestFit="1" customWidth="1"/>
    <col min="9732" max="9733" width="9" style="1"/>
    <col min="9734" max="9734" width="19.25" style="1" bestFit="1" customWidth="1"/>
    <col min="9735" max="9735" width="10.5" style="1" bestFit="1" customWidth="1"/>
    <col min="9736" max="9984" width="9" style="1"/>
    <col min="9985" max="9985" width="12.25" style="1" bestFit="1" customWidth="1"/>
    <col min="9986" max="9986" width="66.5" style="1" bestFit="1" customWidth="1"/>
    <col min="9987" max="9987" width="4.375" style="1" bestFit="1" customWidth="1"/>
    <col min="9988" max="9989" width="9" style="1"/>
    <col min="9990" max="9990" width="19.25" style="1" bestFit="1" customWidth="1"/>
    <col min="9991" max="9991" width="10.5" style="1" bestFit="1" customWidth="1"/>
    <col min="9992" max="10240" width="9" style="1"/>
    <col min="10241" max="10241" width="12.25" style="1" bestFit="1" customWidth="1"/>
    <col min="10242" max="10242" width="66.5" style="1" bestFit="1" customWidth="1"/>
    <col min="10243" max="10243" width="4.375" style="1" bestFit="1" customWidth="1"/>
    <col min="10244" max="10245" width="9" style="1"/>
    <col min="10246" max="10246" width="19.25" style="1" bestFit="1" customWidth="1"/>
    <col min="10247" max="10247" width="10.5" style="1" bestFit="1" customWidth="1"/>
    <col min="10248" max="10496" width="9" style="1"/>
    <col min="10497" max="10497" width="12.25" style="1" bestFit="1" customWidth="1"/>
    <col min="10498" max="10498" width="66.5" style="1" bestFit="1" customWidth="1"/>
    <col min="10499" max="10499" width="4.375" style="1" bestFit="1" customWidth="1"/>
    <col min="10500" max="10501" width="9" style="1"/>
    <col min="10502" max="10502" width="19.25" style="1" bestFit="1" customWidth="1"/>
    <col min="10503" max="10503" width="10.5" style="1" bestFit="1" customWidth="1"/>
    <col min="10504" max="10752" width="9" style="1"/>
    <col min="10753" max="10753" width="12.25" style="1" bestFit="1" customWidth="1"/>
    <col min="10754" max="10754" width="66.5" style="1" bestFit="1" customWidth="1"/>
    <col min="10755" max="10755" width="4.375" style="1" bestFit="1" customWidth="1"/>
    <col min="10756" max="10757" width="9" style="1"/>
    <col min="10758" max="10758" width="19.25" style="1" bestFit="1" customWidth="1"/>
    <col min="10759" max="10759" width="10.5" style="1" bestFit="1" customWidth="1"/>
    <col min="10760" max="11008" width="9" style="1"/>
    <col min="11009" max="11009" width="12.25" style="1" bestFit="1" customWidth="1"/>
    <col min="11010" max="11010" width="66.5" style="1" bestFit="1" customWidth="1"/>
    <col min="11011" max="11011" width="4.375" style="1" bestFit="1" customWidth="1"/>
    <col min="11012" max="11013" width="9" style="1"/>
    <col min="11014" max="11014" width="19.25" style="1" bestFit="1" customWidth="1"/>
    <col min="11015" max="11015" width="10.5" style="1" bestFit="1" customWidth="1"/>
    <col min="11016" max="11264" width="9" style="1"/>
    <col min="11265" max="11265" width="12.25" style="1" bestFit="1" customWidth="1"/>
    <col min="11266" max="11266" width="66.5" style="1" bestFit="1" customWidth="1"/>
    <col min="11267" max="11267" width="4.375" style="1" bestFit="1" customWidth="1"/>
    <col min="11268" max="11269" width="9" style="1"/>
    <col min="11270" max="11270" width="19.25" style="1" bestFit="1" customWidth="1"/>
    <col min="11271" max="11271" width="10.5" style="1" bestFit="1" customWidth="1"/>
    <col min="11272" max="11520" width="9" style="1"/>
    <col min="11521" max="11521" width="12.25" style="1" bestFit="1" customWidth="1"/>
    <col min="11522" max="11522" width="66.5" style="1" bestFit="1" customWidth="1"/>
    <col min="11523" max="11523" width="4.375" style="1" bestFit="1" customWidth="1"/>
    <col min="11524" max="11525" width="9" style="1"/>
    <col min="11526" max="11526" width="19.25" style="1" bestFit="1" customWidth="1"/>
    <col min="11527" max="11527" width="10.5" style="1" bestFit="1" customWidth="1"/>
    <col min="11528" max="11776" width="9" style="1"/>
    <col min="11777" max="11777" width="12.25" style="1" bestFit="1" customWidth="1"/>
    <col min="11778" max="11778" width="66.5" style="1" bestFit="1" customWidth="1"/>
    <col min="11779" max="11779" width="4.375" style="1" bestFit="1" customWidth="1"/>
    <col min="11780" max="11781" width="9" style="1"/>
    <col min="11782" max="11782" width="19.25" style="1" bestFit="1" customWidth="1"/>
    <col min="11783" max="11783" width="10.5" style="1" bestFit="1" customWidth="1"/>
    <col min="11784" max="12032" width="9" style="1"/>
    <col min="12033" max="12033" width="12.25" style="1" bestFit="1" customWidth="1"/>
    <col min="12034" max="12034" width="66.5" style="1" bestFit="1" customWidth="1"/>
    <col min="12035" max="12035" width="4.375" style="1" bestFit="1" customWidth="1"/>
    <col min="12036" max="12037" width="9" style="1"/>
    <col min="12038" max="12038" width="19.25" style="1" bestFit="1" customWidth="1"/>
    <col min="12039" max="12039" width="10.5" style="1" bestFit="1" customWidth="1"/>
    <col min="12040" max="12288" width="9" style="1"/>
    <col min="12289" max="12289" width="12.25" style="1" bestFit="1" customWidth="1"/>
    <col min="12290" max="12290" width="66.5" style="1" bestFit="1" customWidth="1"/>
    <col min="12291" max="12291" width="4.375" style="1" bestFit="1" customWidth="1"/>
    <col min="12292" max="12293" width="9" style="1"/>
    <col min="12294" max="12294" width="19.25" style="1" bestFit="1" customWidth="1"/>
    <col min="12295" max="12295" width="10.5" style="1" bestFit="1" customWidth="1"/>
    <col min="12296" max="12544" width="9" style="1"/>
    <col min="12545" max="12545" width="12.25" style="1" bestFit="1" customWidth="1"/>
    <col min="12546" max="12546" width="66.5" style="1" bestFit="1" customWidth="1"/>
    <col min="12547" max="12547" width="4.375" style="1" bestFit="1" customWidth="1"/>
    <col min="12548" max="12549" width="9" style="1"/>
    <col min="12550" max="12550" width="19.25" style="1" bestFit="1" customWidth="1"/>
    <col min="12551" max="12551" width="10.5" style="1" bestFit="1" customWidth="1"/>
    <col min="12552" max="12800" width="9" style="1"/>
    <col min="12801" max="12801" width="12.25" style="1" bestFit="1" customWidth="1"/>
    <col min="12802" max="12802" width="66.5" style="1" bestFit="1" customWidth="1"/>
    <col min="12803" max="12803" width="4.375" style="1" bestFit="1" customWidth="1"/>
    <col min="12804" max="12805" width="9" style="1"/>
    <col min="12806" max="12806" width="19.25" style="1" bestFit="1" customWidth="1"/>
    <col min="12807" max="12807" width="10.5" style="1" bestFit="1" customWidth="1"/>
    <col min="12808" max="13056" width="9" style="1"/>
    <col min="13057" max="13057" width="12.25" style="1" bestFit="1" customWidth="1"/>
    <col min="13058" max="13058" width="66.5" style="1" bestFit="1" customWidth="1"/>
    <col min="13059" max="13059" width="4.375" style="1" bestFit="1" customWidth="1"/>
    <col min="13060" max="13061" width="9" style="1"/>
    <col min="13062" max="13062" width="19.25" style="1" bestFit="1" customWidth="1"/>
    <col min="13063" max="13063" width="10.5" style="1" bestFit="1" customWidth="1"/>
    <col min="13064" max="13312" width="9" style="1"/>
    <col min="13313" max="13313" width="12.25" style="1" bestFit="1" customWidth="1"/>
    <col min="13314" max="13314" width="66.5" style="1" bestFit="1" customWidth="1"/>
    <col min="13315" max="13315" width="4.375" style="1" bestFit="1" customWidth="1"/>
    <col min="13316" max="13317" width="9" style="1"/>
    <col min="13318" max="13318" width="19.25" style="1" bestFit="1" customWidth="1"/>
    <col min="13319" max="13319" width="10.5" style="1" bestFit="1" customWidth="1"/>
    <col min="13320" max="13568" width="9" style="1"/>
    <col min="13569" max="13569" width="12.25" style="1" bestFit="1" customWidth="1"/>
    <col min="13570" max="13570" width="66.5" style="1" bestFit="1" customWidth="1"/>
    <col min="13571" max="13571" width="4.375" style="1" bestFit="1" customWidth="1"/>
    <col min="13572" max="13573" width="9" style="1"/>
    <col min="13574" max="13574" width="19.25" style="1" bestFit="1" customWidth="1"/>
    <col min="13575" max="13575" width="10.5" style="1" bestFit="1" customWidth="1"/>
    <col min="13576" max="13824" width="9" style="1"/>
    <col min="13825" max="13825" width="12.25" style="1" bestFit="1" customWidth="1"/>
    <col min="13826" max="13826" width="66.5" style="1" bestFit="1" customWidth="1"/>
    <col min="13827" max="13827" width="4.375" style="1" bestFit="1" customWidth="1"/>
    <col min="13828" max="13829" width="9" style="1"/>
    <col min="13830" max="13830" width="19.25" style="1" bestFit="1" customWidth="1"/>
    <col min="13831" max="13831" width="10.5" style="1" bestFit="1" customWidth="1"/>
    <col min="13832" max="14080" width="9" style="1"/>
    <col min="14081" max="14081" width="12.25" style="1" bestFit="1" customWidth="1"/>
    <col min="14082" max="14082" width="66.5" style="1" bestFit="1" customWidth="1"/>
    <col min="14083" max="14083" width="4.375" style="1" bestFit="1" customWidth="1"/>
    <col min="14084" max="14085" width="9" style="1"/>
    <col min="14086" max="14086" width="19.25" style="1" bestFit="1" customWidth="1"/>
    <col min="14087" max="14087" width="10.5" style="1" bestFit="1" customWidth="1"/>
    <col min="14088" max="14336" width="9" style="1"/>
    <col min="14337" max="14337" width="12.25" style="1" bestFit="1" customWidth="1"/>
    <col min="14338" max="14338" width="66.5" style="1" bestFit="1" customWidth="1"/>
    <col min="14339" max="14339" width="4.375" style="1" bestFit="1" customWidth="1"/>
    <col min="14340" max="14341" width="9" style="1"/>
    <col min="14342" max="14342" width="19.25" style="1" bestFit="1" customWidth="1"/>
    <col min="14343" max="14343" width="10.5" style="1" bestFit="1" customWidth="1"/>
    <col min="14344" max="14592" width="9" style="1"/>
    <col min="14593" max="14593" width="12.25" style="1" bestFit="1" customWidth="1"/>
    <col min="14594" max="14594" width="66.5" style="1" bestFit="1" customWidth="1"/>
    <col min="14595" max="14595" width="4.375" style="1" bestFit="1" customWidth="1"/>
    <col min="14596" max="14597" width="9" style="1"/>
    <col min="14598" max="14598" width="19.25" style="1" bestFit="1" customWidth="1"/>
    <col min="14599" max="14599" width="10.5" style="1" bestFit="1" customWidth="1"/>
    <col min="14600" max="14848" width="9" style="1"/>
    <col min="14849" max="14849" width="12.25" style="1" bestFit="1" customWidth="1"/>
    <col min="14850" max="14850" width="66.5" style="1" bestFit="1" customWidth="1"/>
    <col min="14851" max="14851" width="4.375" style="1" bestFit="1" customWidth="1"/>
    <col min="14852" max="14853" width="9" style="1"/>
    <col min="14854" max="14854" width="19.25" style="1" bestFit="1" customWidth="1"/>
    <col min="14855" max="14855" width="10.5" style="1" bestFit="1" customWidth="1"/>
    <col min="14856" max="15104" width="9" style="1"/>
    <col min="15105" max="15105" width="12.25" style="1" bestFit="1" customWidth="1"/>
    <col min="15106" max="15106" width="66.5" style="1" bestFit="1" customWidth="1"/>
    <col min="15107" max="15107" width="4.375" style="1" bestFit="1" customWidth="1"/>
    <col min="15108" max="15109" width="9" style="1"/>
    <col min="15110" max="15110" width="19.25" style="1" bestFit="1" customWidth="1"/>
    <col min="15111" max="15111" width="10.5" style="1" bestFit="1" customWidth="1"/>
    <col min="15112" max="15360" width="9" style="1"/>
    <col min="15361" max="15361" width="12.25" style="1" bestFit="1" customWidth="1"/>
    <col min="15362" max="15362" width="66.5" style="1" bestFit="1" customWidth="1"/>
    <col min="15363" max="15363" width="4.375" style="1" bestFit="1" customWidth="1"/>
    <col min="15364" max="15365" width="9" style="1"/>
    <col min="15366" max="15366" width="19.25" style="1" bestFit="1" customWidth="1"/>
    <col min="15367" max="15367" width="10.5" style="1" bestFit="1" customWidth="1"/>
    <col min="15368" max="15616" width="9" style="1"/>
    <col min="15617" max="15617" width="12.25" style="1" bestFit="1" customWidth="1"/>
    <col min="15618" max="15618" width="66.5" style="1" bestFit="1" customWidth="1"/>
    <col min="15619" max="15619" width="4.375" style="1" bestFit="1" customWidth="1"/>
    <col min="15620" max="15621" width="9" style="1"/>
    <col min="15622" max="15622" width="19.25" style="1" bestFit="1" customWidth="1"/>
    <col min="15623" max="15623" width="10.5" style="1" bestFit="1" customWidth="1"/>
    <col min="15624" max="15872" width="9" style="1"/>
    <col min="15873" max="15873" width="12.25" style="1" bestFit="1" customWidth="1"/>
    <col min="15874" max="15874" width="66.5" style="1" bestFit="1" customWidth="1"/>
    <col min="15875" max="15875" width="4.375" style="1" bestFit="1" customWidth="1"/>
    <col min="15876" max="15877" width="9" style="1"/>
    <col min="15878" max="15878" width="19.25" style="1" bestFit="1" customWidth="1"/>
    <col min="15879" max="15879" width="10.5" style="1" bestFit="1" customWidth="1"/>
    <col min="15880" max="16128" width="9" style="1"/>
    <col min="16129" max="16129" width="12.25" style="1" bestFit="1" customWidth="1"/>
    <col min="16130" max="16130" width="66.5" style="1" bestFit="1" customWidth="1"/>
    <col min="16131" max="16131" width="4.375" style="1" bestFit="1" customWidth="1"/>
    <col min="16132" max="16133" width="9" style="1"/>
    <col min="16134" max="16134" width="19.25" style="1" bestFit="1" customWidth="1"/>
    <col min="16135" max="16135" width="10.5" style="1" bestFit="1" customWidth="1"/>
    <col min="16136" max="16384" width="9" style="1"/>
  </cols>
  <sheetData>
    <row r="3" spans="6:7" ht="14.25">
      <c r="F3" s="2" t="s">
        <v>69</v>
      </c>
      <c r="G3" s="2"/>
    </row>
    <row r="4" spans="6:7" ht="14.25">
      <c r="F4" s="2" t="s">
        <v>2</v>
      </c>
      <c r="G4" s="2">
        <v>221</v>
      </c>
    </row>
    <row r="5" spans="6:7" ht="14.25">
      <c r="F5" s="2" t="s">
        <v>4</v>
      </c>
      <c r="G5" s="2" t="s">
        <v>5</v>
      </c>
    </row>
    <row r="6" spans="6:7" ht="14.25">
      <c r="F6" s="2" t="s">
        <v>6</v>
      </c>
      <c r="G6" s="2" t="s">
        <v>7</v>
      </c>
    </row>
    <row r="7" spans="6:7" ht="14.25">
      <c r="F7" s="2" t="s">
        <v>8</v>
      </c>
      <c r="G7" s="2" t="s">
        <v>62</v>
      </c>
    </row>
    <row r="8" spans="1:3" ht="14.25">
      <c r="A8" s="3" t="s">
        <v>10</v>
      </c>
      <c r="B8" s="3" t="s">
        <v>11</v>
      </c>
      <c r="C8" s="3" t="s">
        <v>5</v>
      </c>
    </row>
    <row r="9" spans="1:3" ht="14.25">
      <c r="A9" s="3" t="s">
        <v>12</v>
      </c>
      <c r="B9" s="3" t="s">
        <v>5</v>
      </c>
      <c r="C9" s="3" t="s">
        <v>5</v>
      </c>
    </row>
    <row r="10" spans="1:3" ht="14.25">
      <c r="A10" s="4" t="s">
        <v>5</v>
      </c>
      <c r="B10" s="4" t="s">
        <v>13</v>
      </c>
      <c r="C10" s="4" t="s">
        <v>14</v>
      </c>
    </row>
    <row r="11" spans="1:3" ht="14.25">
      <c r="A11" s="5">
        <v>0</v>
      </c>
      <c r="B11" s="6" t="s">
        <v>15</v>
      </c>
      <c r="C11" s="6" t="s">
        <v>5</v>
      </c>
    </row>
    <row r="12" spans="1:3" ht="14.25">
      <c r="A12" s="5">
        <v>0</v>
      </c>
      <c r="B12" s="6" t="s">
        <v>16</v>
      </c>
      <c r="C12" s="6" t="s">
        <v>5</v>
      </c>
    </row>
    <row r="13" spans="1:3" ht="14.25">
      <c r="A13" s="7" t="s">
        <v>5</v>
      </c>
      <c r="B13" s="7" t="s">
        <v>5</v>
      </c>
      <c r="C13" s="7" t="s">
        <v>5</v>
      </c>
    </row>
    <row r="14" spans="1:3" ht="14.25">
      <c r="A14" s="4" t="s">
        <v>5</v>
      </c>
      <c r="B14" s="4" t="s">
        <v>17</v>
      </c>
      <c r="C14" s="4" t="s">
        <v>18</v>
      </c>
    </row>
    <row r="15" spans="1:3" ht="14.25">
      <c r="A15" s="5">
        <v>0</v>
      </c>
      <c r="B15" s="6" t="s">
        <v>19</v>
      </c>
      <c r="C15" s="6" t="s">
        <v>5</v>
      </c>
    </row>
    <row r="16" spans="1:3" ht="14.25">
      <c r="A16" s="5">
        <f>0.84+0.89+1.41+1.14</f>
        <v>4.279999999999999</v>
      </c>
      <c r="B16" s="6" t="s">
        <v>20</v>
      </c>
      <c r="C16" s="6" t="s">
        <v>5</v>
      </c>
    </row>
    <row r="17" spans="1:3" ht="14.25">
      <c r="A17" s="7" t="s">
        <v>5</v>
      </c>
      <c r="B17" s="7" t="s">
        <v>5</v>
      </c>
      <c r="C17" s="7" t="s">
        <v>5</v>
      </c>
    </row>
    <row r="18" spans="1:3" ht="14.25">
      <c r="A18" s="4" t="s">
        <v>5</v>
      </c>
      <c r="B18" s="4" t="s">
        <v>21</v>
      </c>
      <c r="C18" s="4" t="s">
        <v>22</v>
      </c>
    </row>
    <row r="19" spans="1:3" ht="14.25">
      <c r="A19" s="6" t="s">
        <v>5</v>
      </c>
      <c r="B19" s="6" t="s">
        <v>23</v>
      </c>
      <c r="C19" s="6" t="s">
        <v>5</v>
      </c>
    </row>
    <row r="20" spans="1:3" ht="14.25">
      <c r="A20" s="5">
        <v>0</v>
      </c>
      <c r="B20" s="6" t="s">
        <v>24</v>
      </c>
      <c r="C20" s="6" t="s">
        <v>5</v>
      </c>
    </row>
    <row r="21" spans="1:3" ht="14.25">
      <c r="A21" s="5">
        <v>0</v>
      </c>
      <c r="B21" s="6" t="s">
        <v>25</v>
      </c>
      <c r="C21" s="6" t="s">
        <v>5</v>
      </c>
    </row>
    <row r="22" spans="1:3" ht="14.25">
      <c r="A22" s="5">
        <v>0</v>
      </c>
      <c r="B22" s="6" t="s">
        <v>26</v>
      </c>
      <c r="C22" s="6" t="s">
        <v>5</v>
      </c>
    </row>
    <row r="23" spans="1:3" ht="14.25">
      <c r="A23" s="7" t="s">
        <v>5</v>
      </c>
      <c r="B23" s="7" t="s">
        <v>5</v>
      </c>
      <c r="C23" s="7" t="s">
        <v>5</v>
      </c>
    </row>
    <row r="24" spans="1:3" ht="14.25">
      <c r="A24" s="4" t="s">
        <v>5</v>
      </c>
      <c r="B24" s="4" t="s">
        <v>27</v>
      </c>
      <c r="C24" s="4" t="s">
        <v>28</v>
      </c>
    </row>
    <row r="25" spans="1:3" ht="14.25">
      <c r="A25" s="5">
        <v>44.72</v>
      </c>
      <c r="B25" s="6" t="s">
        <v>29</v>
      </c>
      <c r="C25" s="6" t="s">
        <v>5</v>
      </c>
    </row>
    <row r="26" spans="1:3" ht="14.25">
      <c r="A26" s="5">
        <v>146.66</v>
      </c>
      <c r="B26" s="6" t="s">
        <v>30</v>
      </c>
      <c r="C26" s="6" t="s">
        <v>5</v>
      </c>
    </row>
    <row r="27" spans="1:3" ht="14.25">
      <c r="A27" s="5">
        <v>0</v>
      </c>
      <c r="B27" s="6" t="s">
        <v>31</v>
      </c>
      <c r="C27" s="6" t="s">
        <v>5</v>
      </c>
    </row>
    <row r="28" spans="1:3" ht="14.25">
      <c r="A28" s="5">
        <v>0</v>
      </c>
      <c r="B28" s="6" t="s">
        <v>32</v>
      </c>
      <c r="C28" s="6" t="s">
        <v>5</v>
      </c>
    </row>
    <row r="29" spans="1:3" ht="14.25">
      <c r="A29" s="5">
        <f>1.44+733.83+2.65</f>
        <v>737.92</v>
      </c>
      <c r="B29" s="6" t="s">
        <v>33</v>
      </c>
      <c r="C29" s="6" t="s">
        <v>5</v>
      </c>
    </row>
    <row r="30" spans="1:3" ht="14.25">
      <c r="A30" s="5">
        <f>4.86+209.88+0.46</f>
        <v>215.20000000000002</v>
      </c>
      <c r="B30" s="6" t="s">
        <v>34</v>
      </c>
      <c r="C30" s="6" t="s">
        <v>5</v>
      </c>
    </row>
    <row r="31" spans="1:3" ht="14.25">
      <c r="A31" s="5">
        <v>0</v>
      </c>
      <c r="B31" s="6" t="s">
        <v>35</v>
      </c>
      <c r="C31" s="6" t="s">
        <v>5</v>
      </c>
    </row>
    <row r="32" spans="1:3" ht="14.25">
      <c r="A32" s="5">
        <v>273.12</v>
      </c>
      <c r="B32" s="6" t="s">
        <v>36</v>
      </c>
      <c r="C32" s="6" t="s">
        <v>5</v>
      </c>
    </row>
    <row r="33" spans="1:3" ht="14.25">
      <c r="A33" s="5">
        <f>-3.18-1257.26-3.32</f>
        <v>-1263.76</v>
      </c>
      <c r="B33" s="6" t="s">
        <v>57</v>
      </c>
      <c r="C33" s="6" t="s">
        <v>5</v>
      </c>
    </row>
    <row r="34" spans="1:3" ht="14.25">
      <c r="A34" s="7"/>
      <c r="B34" s="7" t="s">
        <v>5</v>
      </c>
      <c r="C34" s="7" t="s">
        <v>5</v>
      </c>
    </row>
    <row r="35" spans="1:3" ht="14.25">
      <c r="A35" s="4" t="s">
        <v>5</v>
      </c>
      <c r="B35" s="4" t="s">
        <v>38</v>
      </c>
      <c r="C35" s="4" t="s">
        <v>39</v>
      </c>
    </row>
    <row r="36" spans="1:3" ht="14.25">
      <c r="A36" s="5">
        <v>0</v>
      </c>
      <c r="B36" s="6" t="s">
        <v>40</v>
      </c>
      <c r="C36" s="6" t="s">
        <v>5</v>
      </c>
    </row>
    <row r="37" spans="1:3" ht="14.25">
      <c r="A37" s="5">
        <v>0</v>
      </c>
      <c r="B37" s="6" t="s">
        <v>41</v>
      </c>
      <c r="C37" s="6" t="s">
        <v>5</v>
      </c>
    </row>
    <row r="38" spans="1:3" ht="14.25">
      <c r="A38" s="7"/>
      <c r="B38" s="7" t="s">
        <v>5</v>
      </c>
      <c r="C38" s="7" t="s">
        <v>5</v>
      </c>
    </row>
    <row r="39" spans="1:3" ht="14.25">
      <c r="A39" s="8">
        <f>SUM(A11:A38)</f>
        <v>158.1400000000001</v>
      </c>
      <c r="B39" s="4" t="s">
        <v>42</v>
      </c>
      <c r="C39" s="4" t="s">
        <v>43</v>
      </c>
    </row>
    <row r="40" spans="1:3" ht="14.25">
      <c r="A40" s="7" t="s">
        <v>5</v>
      </c>
      <c r="B40" s="7" t="s">
        <v>5</v>
      </c>
      <c r="C40" s="7" t="s">
        <v>5</v>
      </c>
    </row>
    <row r="41" spans="1:3" ht="14.25">
      <c r="A41" s="4" t="s">
        <v>5</v>
      </c>
      <c r="B41" s="4" t="s">
        <v>44</v>
      </c>
      <c r="C41" s="4" t="s">
        <v>45</v>
      </c>
    </row>
    <row r="42" spans="1:3" ht="14.25">
      <c r="A42" s="6" t="s">
        <v>5</v>
      </c>
      <c r="B42" s="6" t="s">
        <v>46</v>
      </c>
      <c r="C42" s="6" t="s">
        <v>5</v>
      </c>
    </row>
    <row r="43" spans="1:3" ht="14.25">
      <c r="A43" s="5">
        <v>0.01</v>
      </c>
      <c r="B43" s="6" t="s">
        <v>47</v>
      </c>
      <c r="C43" s="6" t="s">
        <v>5</v>
      </c>
    </row>
    <row r="44" spans="1:3" ht="14.25">
      <c r="A44" s="6" t="s">
        <v>5</v>
      </c>
      <c r="B44" s="6" t="s">
        <v>48</v>
      </c>
      <c r="C44" s="6" t="s">
        <v>5</v>
      </c>
    </row>
    <row r="45" spans="1:3" ht="14.25">
      <c r="A45" s="5">
        <v>0.01</v>
      </c>
      <c r="B45" s="6" t="s">
        <v>49</v>
      </c>
      <c r="C45" s="6" t="s">
        <v>5</v>
      </c>
    </row>
    <row r="46" spans="1:3" ht="14.25">
      <c r="A46" s="7" t="s">
        <v>5</v>
      </c>
      <c r="B46" s="7" t="s">
        <v>5</v>
      </c>
      <c r="C46" s="7" t="s">
        <v>5</v>
      </c>
    </row>
    <row r="47" spans="1:3" ht="14.25">
      <c r="A47" s="8">
        <v>2394788</v>
      </c>
      <c r="B47" s="4" t="s">
        <v>50</v>
      </c>
      <c r="C47" s="4" t="s">
        <v>5</v>
      </c>
    </row>
    <row r="48" ht="14.25">
      <c r="A48" s="9"/>
    </row>
    <row r="49" ht="14.25">
      <c r="A49" s="10"/>
    </row>
    <row r="51" spans="2:5" ht="14.25">
      <c r="B51" s="2" t="s">
        <v>5</v>
      </c>
      <c r="C51" s="2" t="s">
        <v>51</v>
      </c>
      <c r="E51" s="2" t="s">
        <v>63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7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3:G38"/>
  <sheetViews>
    <sheetView workbookViewId="0" topLeftCell="A34">
      <selection pane="topLeft" activeCell="A1" sqref="A1"/>
    </sheetView>
  </sheetViews>
  <sheetFormatPr defaultColWidth="9" defaultRowHeight="14.25"/>
  <cols>
    <col min="1" max="1" width="12.25" style="1" bestFit="1" customWidth="1"/>
    <col min="2" max="2" width="33.25" style="1" bestFit="1" customWidth="1"/>
    <col min="3" max="3" width="39.375" style="1" bestFit="1" customWidth="1"/>
    <col min="4" max="5" width="9" style="1"/>
    <col min="6" max="6" width="19.25" style="1" bestFit="1" customWidth="1"/>
    <col min="7" max="7" width="10.5" style="1" bestFit="1" customWidth="1"/>
    <col min="8" max="256" width="9" style="1"/>
    <col min="257" max="257" width="12.25" style="1" bestFit="1" customWidth="1"/>
    <col min="258" max="258" width="33.25" style="1" bestFit="1" customWidth="1"/>
    <col min="259" max="259" width="39.375" style="1" bestFit="1" customWidth="1"/>
    <col min="260" max="261" width="9" style="1"/>
    <col min="262" max="262" width="19.25" style="1" bestFit="1" customWidth="1"/>
    <col min="263" max="263" width="10.5" style="1" bestFit="1" customWidth="1"/>
    <col min="264" max="512" width="9" style="1"/>
    <col min="513" max="513" width="12.25" style="1" bestFit="1" customWidth="1"/>
    <col min="514" max="514" width="33.25" style="1" bestFit="1" customWidth="1"/>
    <col min="515" max="515" width="39.375" style="1" bestFit="1" customWidth="1"/>
    <col min="516" max="517" width="9" style="1"/>
    <col min="518" max="518" width="19.25" style="1" bestFit="1" customWidth="1"/>
    <col min="519" max="519" width="10.5" style="1" bestFit="1" customWidth="1"/>
    <col min="520" max="768" width="9" style="1"/>
    <col min="769" max="769" width="12.25" style="1" bestFit="1" customWidth="1"/>
    <col min="770" max="770" width="33.25" style="1" bestFit="1" customWidth="1"/>
    <col min="771" max="771" width="39.375" style="1" bestFit="1" customWidth="1"/>
    <col min="772" max="773" width="9" style="1"/>
    <col min="774" max="774" width="19.25" style="1" bestFit="1" customWidth="1"/>
    <col min="775" max="775" width="10.5" style="1" bestFit="1" customWidth="1"/>
    <col min="776" max="1024" width="9" style="1"/>
    <col min="1025" max="1025" width="12.25" style="1" bestFit="1" customWidth="1"/>
    <col min="1026" max="1026" width="33.25" style="1" bestFit="1" customWidth="1"/>
    <col min="1027" max="1027" width="39.375" style="1" bestFit="1" customWidth="1"/>
    <col min="1028" max="1029" width="9" style="1"/>
    <col min="1030" max="1030" width="19.25" style="1" bestFit="1" customWidth="1"/>
    <col min="1031" max="1031" width="10.5" style="1" bestFit="1" customWidth="1"/>
    <col min="1032" max="1280" width="9" style="1"/>
    <col min="1281" max="1281" width="12.25" style="1" bestFit="1" customWidth="1"/>
    <col min="1282" max="1282" width="33.25" style="1" bestFit="1" customWidth="1"/>
    <col min="1283" max="1283" width="39.375" style="1" bestFit="1" customWidth="1"/>
    <col min="1284" max="1285" width="9" style="1"/>
    <col min="1286" max="1286" width="19.25" style="1" bestFit="1" customWidth="1"/>
    <col min="1287" max="1287" width="10.5" style="1" bestFit="1" customWidth="1"/>
    <col min="1288" max="1536" width="9" style="1"/>
    <col min="1537" max="1537" width="12.25" style="1" bestFit="1" customWidth="1"/>
    <col min="1538" max="1538" width="33.25" style="1" bestFit="1" customWidth="1"/>
    <col min="1539" max="1539" width="39.375" style="1" bestFit="1" customWidth="1"/>
    <col min="1540" max="1541" width="9" style="1"/>
    <col min="1542" max="1542" width="19.25" style="1" bestFit="1" customWidth="1"/>
    <col min="1543" max="1543" width="10.5" style="1" bestFit="1" customWidth="1"/>
    <col min="1544" max="1792" width="9" style="1"/>
    <col min="1793" max="1793" width="12.25" style="1" bestFit="1" customWidth="1"/>
    <col min="1794" max="1794" width="33.25" style="1" bestFit="1" customWidth="1"/>
    <col min="1795" max="1795" width="39.375" style="1" bestFit="1" customWidth="1"/>
    <col min="1796" max="1797" width="9" style="1"/>
    <col min="1798" max="1798" width="19.25" style="1" bestFit="1" customWidth="1"/>
    <col min="1799" max="1799" width="10.5" style="1" bestFit="1" customWidth="1"/>
    <col min="1800" max="2048" width="9" style="1"/>
    <col min="2049" max="2049" width="12.25" style="1" bestFit="1" customWidth="1"/>
    <col min="2050" max="2050" width="33.25" style="1" bestFit="1" customWidth="1"/>
    <col min="2051" max="2051" width="39.375" style="1" bestFit="1" customWidth="1"/>
    <col min="2052" max="2053" width="9" style="1"/>
    <col min="2054" max="2054" width="19.25" style="1" bestFit="1" customWidth="1"/>
    <col min="2055" max="2055" width="10.5" style="1" bestFit="1" customWidth="1"/>
    <col min="2056" max="2304" width="9" style="1"/>
    <col min="2305" max="2305" width="12.25" style="1" bestFit="1" customWidth="1"/>
    <col min="2306" max="2306" width="33.25" style="1" bestFit="1" customWidth="1"/>
    <col min="2307" max="2307" width="39.375" style="1" bestFit="1" customWidth="1"/>
    <col min="2308" max="2309" width="9" style="1"/>
    <col min="2310" max="2310" width="19.25" style="1" bestFit="1" customWidth="1"/>
    <col min="2311" max="2311" width="10.5" style="1" bestFit="1" customWidth="1"/>
    <col min="2312" max="2560" width="9" style="1"/>
    <col min="2561" max="2561" width="12.25" style="1" bestFit="1" customWidth="1"/>
    <col min="2562" max="2562" width="33.25" style="1" bestFit="1" customWidth="1"/>
    <col min="2563" max="2563" width="39.375" style="1" bestFit="1" customWidth="1"/>
    <col min="2564" max="2565" width="9" style="1"/>
    <col min="2566" max="2566" width="19.25" style="1" bestFit="1" customWidth="1"/>
    <col min="2567" max="2567" width="10.5" style="1" bestFit="1" customWidth="1"/>
    <col min="2568" max="2816" width="9" style="1"/>
    <col min="2817" max="2817" width="12.25" style="1" bestFit="1" customWidth="1"/>
    <col min="2818" max="2818" width="33.25" style="1" bestFit="1" customWidth="1"/>
    <col min="2819" max="2819" width="39.375" style="1" bestFit="1" customWidth="1"/>
    <col min="2820" max="2821" width="9" style="1"/>
    <col min="2822" max="2822" width="19.25" style="1" bestFit="1" customWidth="1"/>
    <col min="2823" max="2823" width="10.5" style="1" bestFit="1" customWidth="1"/>
    <col min="2824" max="3072" width="9" style="1"/>
    <col min="3073" max="3073" width="12.25" style="1" bestFit="1" customWidth="1"/>
    <col min="3074" max="3074" width="33.25" style="1" bestFit="1" customWidth="1"/>
    <col min="3075" max="3075" width="39.375" style="1" bestFit="1" customWidth="1"/>
    <col min="3076" max="3077" width="9" style="1"/>
    <col min="3078" max="3078" width="19.25" style="1" bestFit="1" customWidth="1"/>
    <col min="3079" max="3079" width="10.5" style="1" bestFit="1" customWidth="1"/>
    <col min="3080" max="3328" width="9" style="1"/>
    <col min="3329" max="3329" width="12.25" style="1" bestFit="1" customWidth="1"/>
    <col min="3330" max="3330" width="33.25" style="1" bestFit="1" customWidth="1"/>
    <col min="3331" max="3331" width="39.375" style="1" bestFit="1" customWidth="1"/>
    <col min="3332" max="3333" width="9" style="1"/>
    <col min="3334" max="3334" width="19.25" style="1" bestFit="1" customWidth="1"/>
    <col min="3335" max="3335" width="10.5" style="1" bestFit="1" customWidth="1"/>
    <col min="3336" max="3584" width="9" style="1"/>
    <col min="3585" max="3585" width="12.25" style="1" bestFit="1" customWidth="1"/>
    <col min="3586" max="3586" width="33.25" style="1" bestFit="1" customWidth="1"/>
    <col min="3587" max="3587" width="39.375" style="1" bestFit="1" customWidth="1"/>
    <col min="3588" max="3589" width="9" style="1"/>
    <col min="3590" max="3590" width="19.25" style="1" bestFit="1" customWidth="1"/>
    <col min="3591" max="3591" width="10.5" style="1" bestFit="1" customWidth="1"/>
    <col min="3592" max="3840" width="9" style="1"/>
    <col min="3841" max="3841" width="12.25" style="1" bestFit="1" customWidth="1"/>
    <col min="3842" max="3842" width="33.25" style="1" bestFit="1" customWidth="1"/>
    <col min="3843" max="3843" width="39.375" style="1" bestFit="1" customWidth="1"/>
    <col min="3844" max="3845" width="9" style="1"/>
    <col min="3846" max="3846" width="19.25" style="1" bestFit="1" customWidth="1"/>
    <col min="3847" max="3847" width="10.5" style="1" bestFit="1" customWidth="1"/>
    <col min="3848" max="4096" width="9" style="1"/>
    <col min="4097" max="4097" width="12.25" style="1" bestFit="1" customWidth="1"/>
    <col min="4098" max="4098" width="33.25" style="1" bestFit="1" customWidth="1"/>
    <col min="4099" max="4099" width="39.375" style="1" bestFit="1" customWidth="1"/>
    <col min="4100" max="4101" width="9" style="1"/>
    <col min="4102" max="4102" width="19.25" style="1" bestFit="1" customWidth="1"/>
    <col min="4103" max="4103" width="10.5" style="1" bestFit="1" customWidth="1"/>
    <col min="4104" max="4352" width="9" style="1"/>
    <col min="4353" max="4353" width="12.25" style="1" bestFit="1" customWidth="1"/>
    <col min="4354" max="4354" width="33.25" style="1" bestFit="1" customWidth="1"/>
    <col min="4355" max="4355" width="39.375" style="1" bestFit="1" customWidth="1"/>
    <col min="4356" max="4357" width="9" style="1"/>
    <col min="4358" max="4358" width="19.25" style="1" bestFit="1" customWidth="1"/>
    <col min="4359" max="4359" width="10.5" style="1" bestFit="1" customWidth="1"/>
    <col min="4360" max="4608" width="9" style="1"/>
    <col min="4609" max="4609" width="12.25" style="1" bestFit="1" customWidth="1"/>
    <col min="4610" max="4610" width="33.25" style="1" bestFit="1" customWidth="1"/>
    <col min="4611" max="4611" width="39.375" style="1" bestFit="1" customWidth="1"/>
    <col min="4612" max="4613" width="9" style="1"/>
    <col min="4614" max="4614" width="19.25" style="1" bestFit="1" customWidth="1"/>
    <col min="4615" max="4615" width="10.5" style="1" bestFit="1" customWidth="1"/>
    <col min="4616" max="4864" width="9" style="1"/>
    <col min="4865" max="4865" width="12.25" style="1" bestFit="1" customWidth="1"/>
    <col min="4866" max="4866" width="33.25" style="1" bestFit="1" customWidth="1"/>
    <col min="4867" max="4867" width="39.375" style="1" bestFit="1" customWidth="1"/>
    <col min="4868" max="4869" width="9" style="1"/>
    <col min="4870" max="4870" width="19.25" style="1" bestFit="1" customWidth="1"/>
    <col min="4871" max="4871" width="10.5" style="1" bestFit="1" customWidth="1"/>
    <col min="4872" max="5120" width="9" style="1"/>
    <col min="5121" max="5121" width="12.25" style="1" bestFit="1" customWidth="1"/>
    <col min="5122" max="5122" width="33.25" style="1" bestFit="1" customWidth="1"/>
    <col min="5123" max="5123" width="39.375" style="1" bestFit="1" customWidth="1"/>
    <col min="5124" max="5125" width="9" style="1"/>
    <col min="5126" max="5126" width="19.25" style="1" bestFit="1" customWidth="1"/>
    <col min="5127" max="5127" width="10.5" style="1" bestFit="1" customWidth="1"/>
    <col min="5128" max="5376" width="9" style="1"/>
    <col min="5377" max="5377" width="12.25" style="1" bestFit="1" customWidth="1"/>
    <col min="5378" max="5378" width="33.25" style="1" bestFit="1" customWidth="1"/>
    <col min="5379" max="5379" width="39.375" style="1" bestFit="1" customWidth="1"/>
    <col min="5380" max="5381" width="9" style="1"/>
    <col min="5382" max="5382" width="19.25" style="1" bestFit="1" customWidth="1"/>
    <col min="5383" max="5383" width="10.5" style="1" bestFit="1" customWidth="1"/>
    <col min="5384" max="5632" width="9" style="1"/>
    <col min="5633" max="5633" width="12.25" style="1" bestFit="1" customWidth="1"/>
    <col min="5634" max="5634" width="33.25" style="1" bestFit="1" customWidth="1"/>
    <col min="5635" max="5635" width="39.375" style="1" bestFit="1" customWidth="1"/>
    <col min="5636" max="5637" width="9" style="1"/>
    <col min="5638" max="5638" width="19.25" style="1" bestFit="1" customWidth="1"/>
    <col min="5639" max="5639" width="10.5" style="1" bestFit="1" customWidth="1"/>
    <col min="5640" max="5888" width="9" style="1"/>
    <col min="5889" max="5889" width="12.25" style="1" bestFit="1" customWidth="1"/>
    <col min="5890" max="5890" width="33.25" style="1" bestFit="1" customWidth="1"/>
    <col min="5891" max="5891" width="39.375" style="1" bestFit="1" customWidth="1"/>
    <col min="5892" max="5893" width="9" style="1"/>
    <col min="5894" max="5894" width="19.25" style="1" bestFit="1" customWidth="1"/>
    <col min="5895" max="5895" width="10.5" style="1" bestFit="1" customWidth="1"/>
    <col min="5896" max="6144" width="9" style="1"/>
    <col min="6145" max="6145" width="12.25" style="1" bestFit="1" customWidth="1"/>
    <col min="6146" max="6146" width="33.25" style="1" bestFit="1" customWidth="1"/>
    <col min="6147" max="6147" width="39.375" style="1" bestFit="1" customWidth="1"/>
    <col min="6148" max="6149" width="9" style="1"/>
    <col min="6150" max="6150" width="19.25" style="1" bestFit="1" customWidth="1"/>
    <col min="6151" max="6151" width="10.5" style="1" bestFit="1" customWidth="1"/>
    <col min="6152" max="6400" width="9" style="1"/>
    <col min="6401" max="6401" width="12.25" style="1" bestFit="1" customWidth="1"/>
    <col min="6402" max="6402" width="33.25" style="1" bestFit="1" customWidth="1"/>
    <col min="6403" max="6403" width="39.375" style="1" bestFit="1" customWidth="1"/>
    <col min="6404" max="6405" width="9" style="1"/>
    <col min="6406" max="6406" width="19.25" style="1" bestFit="1" customWidth="1"/>
    <col min="6407" max="6407" width="10.5" style="1" bestFit="1" customWidth="1"/>
    <col min="6408" max="6656" width="9" style="1"/>
    <col min="6657" max="6657" width="12.25" style="1" bestFit="1" customWidth="1"/>
    <col min="6658" max="6658" width="33.25" style="1" bestFit="1" customWidth="1"/>
    <col min="6659" max="6659" width="39.375" style="1" bestFit="1" customWidth="1"/>
    <col min="6660" max="6661" width="9" style="1"/>
    <col min="6662" max="6662" width="19.25" style="1" bestFit="1" customWidth="1"/>
    <col min="6663" max="6663" width="10.5" style="1" bestFit="1" customWidth="1"/>
    <col min="6664" max="6912" width="9" style="1"/>
    <col min="6913" max="6913" width="12.25" style="1" bestFit="1" customWidth="1"/>
    <col min="6914" max="6914" width="33.25" style="1" bestFit="1" customWidth="1"/>
    <col min="6915" max="6915" width="39.375" style="1" bestFit="1" customWidth="1"/>
    <col min="6916" max="6917" width="9" style="1"/>
    <col min="6918" max="6918" width="19.25" style="1" bestFit="1" customWidth="1"/>
    <col min="6919" max="6919" width="10.5" style="1" bestFit="1" customWidth="1"/>
    <col min="6920" max="7168" width="9" style="1"/>
    <col min="7169" max="7169" width="12.25" style="1" bestFit="1" customWidth="1"/>
    <col min="7170" max="7170" width="33.25" style="1" bestFit="1" customWidth="1"/>
    <col min="7171" max="7171" width="39.375" style="1" bestFit="1" customWidth="1"/>
    <col min="7172" max="7173" width="9" style="1"/>
    <col min="7174" max="7174" width="19.25" style="1" bestFit="1" customWidth="1"/>
    <col min="7175" max="7175" width="10.5" style="1" bestFit="1" customWidth="1"/>
    <col min="7176" max="7424" width="9" style="1"/>
    <col min="7425" max="7425" width="12.25" style="1" bestFit="1" customWidth="1"/>
    <col min="7426" max="7426" width="33.25" style="1" bestFit="1" customWidth="1"/>
    <col min="7427" max="7427" width="39.375" style="1" bestFit="1" customWidth="1"/>
    <col min="7428" max="7429" width="9" style="1"/>
    <col min="7430" max="7430" width="19.25" style="1" bestFit="1" customWidth="1"/>
    <col min="7431" max="7431" width="10.5" style="1" bestFit="1" customWidth="1"/>
    <col min="7432" max="7680" width="9" style="1"/>
    <col min="7681" max="7681" width="12.25" style="1" bestFit="1" customWidth="1"/>
    <col min="7682" max="7682" width="33.25" style="1" bestFit="1" customWidth="1"/>
    <col min="7683" max="7683" width="39.375" style="1" bestFit="1" customWidth="1"/>
    <col min="7684" max="7685" width="9" style="1"/>
    <col min="7686" max="7686" width="19.25" style="1" bestFit="1" customWidth="1"/>
    <col min="7687" max="7687" width="10.5" style="1" bestFit="1" customWidth="1"/>
    <col min="7688" max="7936" width="9" style="1"/>
    <col min="7937" max="7937" width="12.25" style="1" bestFit="1" customWidth="1"/>
    <col min="7938" max="7938" width="33.25" style="1" bestFit="1" customWidth="1"/>
    <col min="7939" max="7939" width="39.375" style="1" bestFit="1" customWidth="1"/>
    <col min="7940" max="7941" width="9" style="1"/>
    <col min="7942" max="7942" width="19.25" style="1" bestFit="1" customWidth="1"/>
    <col min="7943" max="7943" width="10.5" style="1" bestFit="1" customWidth="1"/>
    <col min="7944" max="8192" width="9" style="1"/>
    <col min="8193" max="8193" width="12.25" style="1" bestFit="1" customWidth="1"/>
    <col min="8194" max="8194" width="33.25" style="1" bestFit="1" customWidth="1"/>
    <col min="8195" max="8195" width="39.375" style="1" bestFit="1" customWidth="1"/>
    <col min="8196" max="8197" width="9" style="1"/>
    <col min="8198" max="8198" width="19.25" style="1" bestFit="1" customWidth="1"/>
    <col min="8199" max="8199" width="10.5" style="1" bestFit="1" customWidth="1"/>
    <col min="8200" max="8448" width="9" style="1"/>
    <col min="8449" max="8449" width="12.25" style="1" bestFit="1" customWidth="1"/>
    <col min="8450" max="8450" width="33.25" style="1" bestFit="1" customWidth="1"/>
    <col min="8451" max="8451" width="39.375" style="1" bestFit="1" customWidth="1"/>
    <col min="8452" max="8453" width="9" style="1"/>
    <col min="8454" max="8454" width="19.25" style="1" bestFit="1" customWidth="1"/>
    <col min="8455" max="8455" width="10.5" style="1" bestFit="1" customWidth="1"/>
    <col min="8456" max="8704" width="9" style="1"/>
    <col min="8705" max="8705" width="12.25" style="1" bestFit="1" customWidth="1"/>
    <col min="8706" max="8706" width="33.25" style="1" bestFit="1" customWidth="1"/>
    <col min="8707" max="8707" width="39.375" style="1" bestFit="1" customWidth="1"/>
    <col min="8708" max="8709" width="9" style="1"/>
    <col min="8710" max="8710" width="19.25" style="1" bestFit="1" customWidth="1"/>
    <col min="8711" max="8711" width="10.5" style="1" bestFit="1" customWidth="1"/>
    <col min="8712" max="8960" width="9" style="1"/>
    <col min="8961" max="8961" width="12.25" style="1" bestFit="1" customWidth="1"/>
    <col min="8962" max="8962" width="33.25" style="1" bestFit="1" customWidth="1"/>
    <col min="8963" max="8963" width="39.375" style="1" bestFit="1" customWidth="1"/>
    <col min="8964" max="8965" width="9" style="1"/>
    <col min="8966" max="8966" width="19.25" style="1" bestFit="1" customWidth="1"/>
    <col min="8967" max="8967" width="10.5" style="1" bestFit="1" customWidth="1"/>
    <col min="8968" max="9216" width="9" style="1"/>
    <col min="9217" max="9217" width="12.25" style="1" bestFit="1" customWidth="1"/>
    <col min="9218" max="9218" width="33.25" style="1" bestFit="1" customWidth="1"/>
    <col min="9219" max="9219" width="39.375" style="1" bestFit="1" customWidth="1"/>
    <col min="9220" max="9221" width="9" style="1"/>
    <col min="9222" max="9222" width="19.25" style="1" bestFit="1" customWidth="1"/>
    <col min="9223" max="9223" width="10.5" style="1" bestFit="1" customWidth="1"/>
    <col min="9224" max="9472" width="9" style="1"/>
    <col min="9473" max="9473" width="12.25" style="1" bestFit="1" customWidth="1"/>
    <col min="9474" max="9474" width="33.25" style="1" bestFit="1" customWidth="1"/>
    <col min="9475" max="9475" width="39.375" style="1" bestFit="1" customWidth="1"/>
    <col min="9476" max="9477" width="9" style="1"/>
    <col min="9478" max="9478" width="19.25" style="1" bestFit="1" customWidth="1"/>
    <col min="9479" max="9479" width="10.5" style="1" bestFit="1" customWidth="1"/>
    <col min="9480" max="9728" width="9" style="1"/>
    <col min="9729" max="9729" width="12.25" style="1" bestFit="1" customWidth="1"/>
    <col min="9730" max="9730" width="33.25" style="1" bestFit="1" customWidth="1"/>
    <col min="9731" max="9731" width="39.375" style="1" bestFit="1" customWidth="1"/>
    <col min="9732" max="9733" width="9" style="1"/>
    <col min="9734" max="9734" width="19.25" style="1" bestFit="1" customWidth="1"/>
    <col min="9735" max="9735" width="10.5" style="1" bestFit="1" customWidth="1"/>
    <col min="9736" max="9984" width="9" style="1"/>
    <col min="9985" max="9985" width="12.25" style="1" bestFit="1" customWidth="1"/>
    <col min="9986" max="9986" width="33.25" style="1" bestFit="1" customWidth="1"/>
    <col min="9987" max="9987" width="39.375" style="1" bestFit="1" customWidth="1"/>
    <col min="9988" max="9989" width="9" style="1"/>
    <col min="9990" max="9990" width="19.25" style="1" bestFit="1" customWidth="1"/>
    <col min="9991" max="9991" width="10.5" style="1" bestFit="1" customWidth="1"/>
    <col min="9992" max="10240" width="9" style="1"/>
    <col min="10241" max="10241" width="12.25" style="1" bestFit="1" customWidth="1"/>
    <col min="10242" max="10242" width="33.25" style="1" bestFit="1" customWidth="1"/>
    <col min="10243" max="10243" width="39.375" style="1" bestFit="1" customWidth="1"/>
    <col min="10244" max="10245" width="9" style="1"/>
    <col min="10246" max="10246" width="19.25" style="1" bestFit="1" customWidth="1"/>
    <col min="10247" max="10247" width="10.5" style="1" bestFit="1" customWidth="1"/>
    <col min="10248" max="10496" width="9" style="1"/>
    <col min="10497" max="10497" width="12.25" style="1" bestFit="1" customWidth="1"/>
    <col min="10498" max="10498" width="33.25" style="1" bestFit="1" customWidth="1"/>
    <col min="10499" max="10499" width="39.375" style="1" bestFit="1" customWidth="1"/>
    <col min="10500" max="10501" width="9" style="1"/>
    <col min="10502" max="10502" width="19.25" style="1" bestFit="1" customWidth="1"/>
    <col min="10503" max="10503" width="10.5" style="1" bestFit="1" customWidth="1"/>
    <col min="10504" max="10752" width="9" style="1"/>
    <col min="10753" max="10753" width="12.25" style="1" bestFit="1" customWidth="1"/>
    <col min="10754" max="10754" width="33.25" style="1" bestFit="1" customWidth="1"/>
    <col min="10755" max="10755" width="39.375" style="1" bestFit="1" customWidth="1"/>
    <col min="10756" max="10757" width="9" style="1"/>
    <col min="10758" max="10758" width="19.25" style="1" bestFit="1" customWidth="1"/>
    <col min="10759" max="10759" width="10.5" style="1" bestFit="1" customWidth="1"/>
    <col min="10760" max="11008" width="9" style="1"/>
    <col min="11009" max="11009" width="12.25" style="1" bestFit="1" customWidth="1"/>
    <col min="11010" max="11010" width="33.25" style="1" bestFit="1" customWidth="1"/>
    <col min="11011" max="11011" width="39.375" style="1" bestFit="1" customWidth="1"/>
    <col min="11012" max="11013" width="9" style="1"/>
    <col min="11014" max="11014" width="19.25" style="1" bestFit="1" customWidth="1"/>
    <col min="11015" max="11015" width="10.5" style="1" bestFit="1" customWidth="1"/>
    <col min="11016" max="11264" width="9" style="1"/>
    <col min="11265" max="11265" width="12.25" style="1" bestFit="1" customWidth="1"/>
    <col min="11266" max="11266" width="33.25" style="1" bestFit="1" customWidth="1"/>
    <col min="11267" max="11267" width="39.375" style="1" bestFit="1" customWidth="1"/>
    <col min="11268" max="11269" width="9" style="1"/>
    <col min="11270" max="11270" width="19.25" style="1" bestFit="1" customWidth="1"/>
    <col min="11271" max="11271" width="10.5" style="1" bestFit="1" customWidth="1"/>
    <col min="11272" max="11520" width="9" style="1"/>
    <col min="11521" max="11521" width="12.25" style="1" bestFit="1" customWidth="1"/>
    <col min="11522" max="11522" width="33.25" style="1" bestFit="1" customWidth="1"/>
    <col min="11523" max="11523" width="39.375" style="1" bestFit="1" customWidth="1"/>
    <col min="11524" max="11525" width="9" style="1"/>
    <col min="11526" max="11526" width="19.25" style="1" bestFit="1" customWidth="1"/>
    <col min="11527" max="11527" width="10.5" style="1" bestFit="1" customWidth="1"/>
    <col min="11528" max="11776" width="9" style="1"/>
    <col min="11777" max="11777" width="12.25" style="1" bestFit="1" customWidth="1"/>
    <col min="11778" max="11778" width="33.25" style="1" bestFit="1" customWidth="1"/>
    <col min="11779" max="11779" width="39.375" style="1" bestFit="1" customWidth="1"/>
    <col min="11780" max="11781" width="9" style="1"/>
    <col min="11782" max="11782" width="19.25" style="1" bestFit="1" customWidth="1"/>
    <col min="11783" max="11783" width="10.5" style="1" bestFit="1" customWidth="1"/>
    <col min="11784" max="12032" width="9" style="1"/>
    <col min="12033" max="12033" width="12.25" style="1" bestFit="1" customWidth="1"/>
    <col min="12034" max="12034" width="33.25" style="1" bestFit="1" customWidth="1"/>
    <col min="12035" max="12035" width="39.375" style="1" bestFit="1" customWidth="1"/>
    <col min="12036" max="12037" width="9" style="1"/>
    <col min="12038" max="12038" width="19.25" style="1" bestFit="1" customWidth="1"/>
    <col min="12039" max="12039" width="10.5" style="1" bestFit="1" customWidth="1"/>
    <col min="12040" max="12288" width="9" style="1"/>
    <col min="12289" max="12289" width="12.25" style="1" bestFit="1" customWidth="1"/>
    <col min="12290" max="12290" width="33.25" style="1" bestFit="1" customWidth="1"/>
    <col min="12291" max="12291" width="39.375" style="1" bestFit="1" customWidth="1"/>
    <col min="12292" max="12293" width="9" style="1"/>
    <col min="12294" max="12294" width="19.25" style="1" bestFit="1" customWidth="1"/>
    <col min="12295" max="12295" width="10.5" style="1" bestFit="1" customWidth="1"/>
    <col min="12296" max="12544" width="9" style="1"/>
    <col min="12545" max="12545" width="12.25" style="1" bestFit="1" customWidth="1"/>
    <col min="12546" max="12546" width="33.25" style="1" bestFit="1" customWidth="1"/>
    <col min="12547" max="12547" width="39.375" style="1" bestFit="1" customWidth="1"/>
    <col min="12548" max="12549" width="9" style="1"/>
    <col min="12550" max="12550" width="19.25" style="1" bestFit="1" customWidth="1"/>
    <col min="12551" max="12551" width="10.5" style="1" bestFit="1" customWidth="1"/>
    <col min="12552" max="12800" width="9" style="1"/>
    <col min="12801" max="12801" width="12.25" style="1" bestFit="1" customWidth="1"/>
    <col min="12802" max="12802" width="33.25" style="1" bestFit="1" customWidth="1"/>
    <col min="12803" max="12803" width="39.375" style="1" bestFit="1" customWidth="1"/>
    <col min="12804" max="12805" width="9" style="1"/>
    <col min="12806" max="12806" width="19.25" style="1" bestFit="1" customWidth="1"/>
    <col min="12807" max="12807" width="10.5" style="1" bestFit="1" customWidth="1"/>
    <col min="12808" max="13056" width="9" style="1"/>
    <col min="13057" max="13057" width="12.25" style="1" bestFit="1" customWidth="1"/>
    <col min="13058" max="13058" width="33.25" style="1" bestFit="1" customWidth="1"/>
    <col min="13059" max="13059" width="39.375" style="1" bestFit="1" customWidth="1"/>
    <col min="13060" max="13061" width="9" style="1"/>
    <col min="13062" max="13062" width="19.25" style="1" bestFit="1" customWidth="1"/>
    <col min="13063" max="13063" width="10.5" style="1" bestFit="1" customWidth="1"/>
    <col min="13064" max="13312" width="9" style="1"/>
    <col min="13313" max="13313" width="12.25" style="1" bestFit="1" customWidth="1"/>
    <col min="13314" max="13314" width="33.25" style="1" bestFit="1" customWidth="1"/>
    <col min="13315" max="13315" width="39.375" style="1" bestFit="1" customWidth="1"/>
    <col min="13316" max="13317" width="9" style="1"/>
    <col min="13318" max="13318" width="19.25" style="1" bestFit="1" customWidth="1"/>
    <col min="13319" max="13319" width="10.5" style="1" bestFit="1" customWidth="1"/>
    <col min="13320" max="13568" width="9" style="1"/>
    <col min="13569" max="13569" width="12.25" style="1" bestFit="1" customWidth="1"/>
    <col min="13570" max="13570" width="33.25" style="1" bestFit="1" customWidth="1"/>
    <col min="13571" max="13571" width="39.375" style="1" bestFit="1" customWidth="1"/>
    <col min="13572" max="13573" width="9" style="1"/>
    <col min="13574" max="13574" width="19.25" style="1" bestFit="1" customWidth="1"/>
    <col min="13575" max="13575" width="10.5" style="1" bestFit="1" customWidth="1"/>
    <col min="13576" max="13824" width="9" style="1"/>
    <col min="13825" max="13825" width="12.25" style="1" bestFit="1" customWidth="1"/>
    <col min="13826" max="13826" width="33.25" style="1" bestFit="1" customWidth="1"/>
    <col min="13827" max="13827" width="39.375" style="1" bestFit="1" customWidth="1"/>
    <col min="13828" max="13829" width="9" style="1"/>
    <col min="13830" max="13830" width="19.25" style="1" bestFit="1" customWidth="1"/>
    <col min="13831" max="13831" width="10.5" style="1" bestFit="1" customWidth="1"/>
    <col min="13832" max="14080" width="9" style="1"/>
    <col min="14081" max="14081" width="12.25" style="1" bestFit="1" customWidth="1"/>
    <col min="14082" max="14082" width="33.25" style="1" bestFit="1" customWidth="1"/>
    <col min="14083" max="14083" width="39.375" style="1" bestFit="1" customWidth="1"/>
    <col min="14084" max="14085" width="9" style="1"/>
    <col min="14086" max="14086" width="19.25" style="1" bestFit="1" customWidth="1"/>
    <col min="14087" max="14087" width="10.5" style="1" bestFit="1" customWidth="1"/>
    <col min="14088" max="14336" width="9" style="1"/>
    <col min="14337" max="14337" width="12.25" style="1" bestFit="1" customWidth="1"/>
    <col min="14338" max="14338" width="33.25" style="1" bestFit="1" customWidth="1"/>
    <col min="14339" max="14339" width="39.375" style="1" bestFit="1" customWidth="1"/>
    <col min="14340" max="14341" width="9" style="1"/>
    <col min="14342" max="14342" width="19.25" style="1" bestFit="1" customWidth="1"/>
    <col min="14343" max="14343" width="10.5" style="1" bestFit="1" customWidth="1"/>
    <col min="14344" max="14592" width="9" style="1"/>
    <col min="14593" max="14593" width="12.25" style="1" bestFit="1" customWidth="1"/>
    <col min="14594" max="14594" width="33.25" style="1" bestFit="1" customWidth="1"/>
    <col min="14595" max="14595" width="39.375" style="1" bestFit="1" customWidth="1"/>
    <col min="14596" max="14597" width="9" style="1"/>
    <col min="14598" max="14598" width="19.25" style="1" bestFit="1" customWidth="1"/>
    <col min="14599" max="14599" width="10.5" style="1" bestFit="1" customWidth="1"/>
    <col min="14600" max="14848" width="9" style="1"/>
    <col min="14849" max="14849" width="12.25" style="1" bestFit="1" customWidth="1"/>
    <col min="14850" max="14850" width="33.25" style="1" bestFit="1" customWidth="1"/>
    <col min="14851" max="14851" width="39.375" style="1" bestFit="1" customWidth="1"/>
    <col min="14852" max="14853" width="9" style="1"/>
    <col min="14854" max="14854" width="19.25" style="1" bestFit="1" customWidth="1"/>
    <col min="14855" max="14855" width="10.5" style="1" bestFit="1" customWidth="1"/>
    <col min="14856" max="15104" width="9" style="1"/>
    <col min="15105" max="15105" width="12.25" style="1" bestFit="1" customWidth="1"/>
    <col min="15106" max="15106" width="33.25" style="1" bestFit="1" customWidth="1"/>
    <col min="15107" max="15107" width="39.375" style="1" bestFit="1" customWidth="1"/>
    <col min="15108" max="15109" width="9" style="1"/>
    <col min="15110" max="15110" width="19.25" style="1" bestFit="1" customWidth="1"/>
    <col min="15111" max="15111" width="10.5" style="1" bestFit="1" customWidth="1"/>
    <col min="15112" max="15360" width="9" style="1"/>
    <col min="15361" max="15361" width="12.25" style="1" bestFit="1" customWidth="1"/>
    <col min="15362" max="15362" width="33.25" style="1" bestFit="1" customWidth="1"/>
    <col min="15363" max="15363" width="39.375" style="1" bestFit="1" customWidth="1"/>
    <col min="15364" max="15365" width="9" style="1"/>
    <col min="15366" max="15366" width="19.25" style="1" bestFit="1" customWidth="1"/>
    <col min="15367" max="15367" width="10.5" style="1" bestFit="1" customWidth="1"/>
    <col min="15368" max="15616" width="9" style="1"/>
    <col min="15617" max="15617" width="12.25" style="1" bestFit="1" customWidth="1"/>
    <col min="15618" max="15618" width="33.25" style="1" bestFit="1" customWidth="1"/>
    <col min="15619" max="15619" width="39.375" style="1" bestFit="1" customWidth="1"/>
    <col min="15620" max="15621" width="9" style="1"/>
    <col min="15622" max="15622" width="19.25" style="1" bestFit="1" customWidth="1"/>
    <col min="15623" max="15623" width="10.5" style="1" bestFit="1" customWidth="1"/>
    <col min="15624" max="15872" width="9" style="1"/>
    <col min="15873" max="15873" width="12.25" style="1" bestFit="1" customWidth="1"/>
    <col min="15874" max="15874" width="33.25" style="1" bestFit="1" customWidth="1"/>
    <col min="15875" max="15875" width="39.375" style="1" bestFit="1" customWidth="1"/>
    <col min="15876" max="15877" width="9" style="1"/>
    <col min="15878" max="15878" width="19.25" style="1" bestFit="1" customWidth="1"/>
    <col min="15879" max="15879" width="10.5" style="1" bestFit="1" customWidth="1"/>
    <col min="15880" max="16128" width="9" style="1"/>
    <col min="16129" max="16129" width="12.25" style="1" bestFit="1" customWidth="1"/>
    <col min="16130" max="16130" width="33.25" style="1" bestFit="1" customWidth="1"/>
    <col min="16131" max="16131" width="39.375" style="1" bestFit="1" customWidth="1"/>
    <col min="16132" max="16133" width="9" style="1"/>
    <col min="16134" max="16134" width="19.25" style="1" bestFit="1" customWidth="1"/>
    <col min="16135" max="16135" width="10.5" style="1" bestFit="1" customWidth="1"/>
    <col min="16136" max="16384" width="9" style="1"/>
  </cols>
  <sheetData>
    <row r="3" spans="6:7" ht="14.25">
      <c r="F3" s="2" t="s">
        <v>69</v>
      </c>
      <c r="G3" s="2"/>
    </row>
    <row r="4" spans="6:7" ht="14.25">
      <c r="F4" s="2" t="s">
        <v>2</v>
      </c>
      <c r="G4" s="2">
        <v>221</v>
      </c>
    </row>
    <row r="5" spans="6:7" ht="14.25">
      <c r="F5" s="2" t="s">
        <v>70</v>
      </c>
      <c r="G5" s="2" t="s">
        <v>5</v>
      </c>
    </row>
    <row r="6" spans="6:7" ht="14.25">
      <c r="F6" s="2" t="s">
        <v>6</v>
      </c>
      <c r="G6" s="2" t="s">
        <v>7</v>
      </c>
    </row>
    <row r="7" spans="6:7" ht="14.25">
      <c r="F7" s="2" t="s">
        <v>8</v>
      </c>
      <c r="G7" s="2" t="s">
        <v>62</v>
      </c>
    </row>
    <row r="8" spans="1:3" ht="14.25">
      <c r="A8" s="3" t="s">
        <v>10</v>
      </c>
      <c r="B8" s="3" t="s">
        <v>71</v>
      </c>
      <c r="C8" s="3" t="s">
        <v>72</v>
      </c>
    </row>
    <row r="9" spans="1:3" ht="14.25">
      <c r="A9" s="3" t="s">
        <v>12</v>
      </c>
      <c r="B9" s="3" t="s">
        <v>5</v>
      </c>
      <c r="C9" s="3" t="s">
        <v>5</v>
      </c>
    </row>
    <row r="10" spans="1:3" ht="14.25">
      <c r="A10" s="4" t="s">
        <v>5</v>
      </c>
      <c r="B10" s="4" t="s">
        <v>73</v>
      </c>
      <c r="C10" s="4" t="s">
        <v>74</v>
      </c>
    </row>
    <row r="11" spans="1:3" ht="14.25">
      <c r="A11" s="6" t="s">
        <v>5</v>
      </c>
      <c r="B11" s="6" t="s">
        <v>5</v>
      </c>
      <c r="C11" s="6" t="s">
        <v>75</v>
      </c>
    </row>
    <row r="12" spans="1:3" ht="14.25">
      <c r="A12" s="6" t="s">
        <v>5</v>
      </c>
      <c r="B12" s="6" t="s">
        <v>5</v>
      </c>
      <c r="C12" s="6" t="s">
        <v>76</v>
      </c>
    </row>
    <row r="13" spans="1:3" ht="14.25">
      <c r="A13" s="8">
        <v>0</v>
      </c>
      <c r="B13" s="4" t="s">
        <v>5</v>
      </c>
      <c r="C13" s="4" t="s">
        <v>77</v>
      </c>
    </row>
    <row r="14" spans="1:3" ht="14.25">
      <c r="A14" s="7" t="s">
        <v>5</v>
      </c>
      <c r="B14" s="7" t="s">
        <v>5</v>
      </c>
      <c r="C14" s="7" t="s">
        <v>5</v>
      </c>
    </row>
    <row r="15" spans="1:3" ht="14.25">
      <c r="A15" s="4" t="s">
        <v>5</v>
      </c>
      <c r="B15" s="4" t="s">
        <v>5</v>
      </c>
      <c r="C15" s="4" t="s">
        <v>78</v>
      </c>
    </row>
    <row r="16" spans="1:3" ht="14.25">
      <c r="A16" s="6" t="s">
        <v>5</v>
      </c>
      <c r="B16" s="6" t="s">
        <v>5</v>
      </c>
      <c r="C16" s="6" t="s">
        <v>75</v>
      </c>
    </row>
    <row r="17" spans="1:3" ht="14.25">
      <c r="A17" s="6">
        <f>1.41+0.84+0.89+1.14</f>
        <v>4.28</v>
      </c>
      <c r="B17" s="6" t="s">
        <v>5</v>
      </c>
      <c r="C17" s="6" t="s">
        <v>76</v>
      </c>
    </row>
    <row r="18" spans="1:3" ht="14.25">
      <c r="A18" s="10"/>
      <c r="B18" s="7"/>
      <c r="C18" s="7" t="s">
        <v>5</v>
      </c>
    </row>
    <row r="19" spans="1:3" ht="14.25">
      <c r="A19" s="8">
        <f>A17</f>
        <v>4.28</v>
      </c>
      <c r="B19" s="4" t="s">
        <v>5</v>
      </c>
      <c r="C19" s="4" t="s">
        <v>79</v>
      </c>
    </row>
    <row r="20" spans="1:3" ht="14.25">
      <c r="A20" s="7" t="s">
        <v>5</v>
      </c>
      <c r="B20" s="7" t="s">
        <v>5</v>
      </c>
      <c r="C20" s="7" t="s">
        <v>5</v>
      </c>
    </row>
    <row r="21" spans="1:3" ht="14.25">
      <c r="A21" s="4" t="s">
        <v>5</v>
      </c>
      <c r="B21" s="4" t="s">
        <v>80</v>
      </c>
      <c r="C21" s="4" t="s">
        <v>81</v>
      </c>
    </row>
    <row r="22" spans="1:3" ht="14.25">
      <c r="A22" s="8">
        <v>0</v>
      </c>
      <c r="B22" s="4" t="s">
        <v>82</v>
      </c>
      <c r="C22" s="4" t="s">
        <v>83</v>
      </c>
    </row>
    <row r="23" spans="1:3" ht="14.25">
      <c r="A23" s="7" t="s">
        <v>5</v>
      </c>
      <c r="B23" s="7" t="s">
        <v>5</v>
      </c>
      <c r="C23" s="7" t="s">
        <v>5</v>
      </c>
    </row>
    <row r="24" spans="1:3" ht="14.25">
      <c r="A24" s="4" t="s">
        <v>5</v>
      </c>
      <c r="B24" s="4" t="s">
        <v>5</v>
      </c>
      <c r="C24" s="4" t="s">
        <v>84</v>
      </c>
    </row>
    <row r="25" spans="1:3" ht="14.25">
      <c r="A25" s="8">
        <v>0</v>
      </c>
      <c r="B25" s="4" t="s">
        <v>5</v>
      </c>
      <c r="C25" s="4" t="s">
        <v>85</v>
      </c>
    </row>
    <row r="26" spans="1:3" ht="14.25">
      <c r="A26" s="7" t="s">
        <v>5</v>
      </c>
      <c r="B26" s="7" t="s">
        <v>5</v>
      </c>
      <c r="C26" s="7" t="s">
        <v>5</v>
      </c>
    </row>
    <row r="27" spans="1:3" ht="14.25">
      <c r="A27" s="4" t="s">
        <v>5</v>
      </c>
      <c r="B27" s="4" t="s">
        <v>5</v>
      </c>
      <c r="C27" s="4" t="s">
        <v>86</v>
      </c>
    </row>
    <row r="28" spans="1:3" ht="14.25">
      <c r="A28" s="8">
        <v>0</v>
      </c>
      <c r="B28" s="4" t="s">
        <v>5</v>
      </c>
      <c r="C28" s="4" t="s">
        <v>87</v>
      </c>
    </row>
    <row r="29" spans="1:3" ht="14.25">
      <c r="A29" s="7" t="s">
        <v>5</v>
      </c>
      <c r="B29" s="7" t="s">
        <v>5</v>
      </c>
      <c r="C29" s="7" t="s">
        <v>5</v>
      </c>
    </row>
    <row r="30" spans="1:3" ht="14.25">
      <c r="A30" s="4" t="s">
        <v>5</v>
      </c>
      <c r="B30" s="4" t="s">
        <v>5</v>
      </c>
      <c r="C30" s="4" t="s">
        <v>88</v>
      </c>
    </row>
    <row r="31" spans="1:3" ht="14.25">
      <c r="A31" s="8">
        <v>0</v>
      </c>
      <c r="B31" s="4" t="s">
        <v>5</v>
      </c>
      <c r="C31" s="4" t="s">
        <v>89</v>
      </c>
    </row>
    <row r="32" spans="1:3" ht="14.25">
      <c r="A32" s="7" t="s">
        <v>5</v>
      </c>
      <c r="B32" s="7" t="s">
        <v>5</v>
      </c>
      <c r="C32" s="7" t="s">
        <v>5</v>
      </c>
    </row>
    <row r="33" spans="1:3" ht="14.25">
      <c r="A33" s="8">
        <f>A18</f>
        <v>0</v>
      </c>
      <c r="B33" s="4" t="s">
        <v>5</v>
      </c>
      <c r="C33" s="4" t="s">
        <v>90</v>
      </c>
    </row>
    <row r="34" spans="1:3" ht="14.25">
      <c r="A34" s="8">
        <v>2394788</v>
      </c>
      <c r="B34" s="4" t="s">
        <v>5</v>
      </c>
      <c r="C34" s="4" t="s">
        <v>50</v>
      </c>
    </row>
    <row r="38" spans="2:5" ht="14.25">
      <c r="B38" s="2" t="s">
        <v>5</v>
      </c>
      <c r="C38" s="2" t="s">
        <v>51</v>
      </c>
      <c r="E38" s="2" t="s">
        <v>63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8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C3:J61"/>
  <sheetViews>
    <sheetView tabSelected="1" workbookViewId="0" topLeftCell="D47">
      <selection pane="topLeft" activeCell="A1" sqref="A1"/>
    </sheetView>
  </sheetViews>
  <sheetFormatPr defaultColWidth="9" defaultRowHeight="14.25"/>
  <cols>
    <col min="1" max="3" width="9" style="1" hidden="1" customWidth="1"/>
    <col min="4" max="4" width="12.25" style="1" bestFit="1" customWidth="1"/>
    <col min="5" max="5" width="28" style="1" bestFit="1" customWidth="1"/>
    <col min="6" max="6" width="35" style="1" bestFit="1" customWidth="1"/>
    <col min="7" max="8" width="9" style="1"/>
    <col min="9" max="9" width="19.25" style="1" bestFit="1" customWidth="1"/>
    <col min="10" max="10" width="10.5" style="1" bestFit="1" customWidth="1"/>
    <col min="11" max="256" width="9" style="1"/>
    <col min="257" max="259" width="9" style="1" hidden="1" customWidth="1"/>
    <col min="260" max="260" width="12.25" style="1" bestFit="1" customWidth="1"/>
    <col min="261" max="261" width="28" style="1" bestFit="1" customWidth="1"/>
    <col min="262" max="262" width="3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2" width="9" style="1"/>
    <col min="513" max="515" width="9" style="1" hidden="1" customWidth="1"/>
    <col min="516" max="516" width="12.25" style="1" bestFit="1" customWidth="1"/>
    <col min="517" max="517" width="28" style="1" bestFit="1" customWidth="1"/>
    <col min="518" max="518" width="3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68" width="9" style="1"/>
    <col min="769" max="771" width="9" style="1" hidden="1" customWidth="1"/>
    <col min="772" max="772" width="12.25" style="1" bestFit="1" customWidth="1"/>
    <col min="773" max="773" width="28" style="1" bestFit="1" customWidth="1"/>
    <col min="774" max="774" width="3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4" width="9" style="1"/>
    <col min="1025" max="1027" width="9" style="1" hidden="1" customWidth="1"/>
    <col min="1028" max="1028" width="12.25" style="1" bestFit="1" customWidth="1"/>
    <col min="1029" max="1029" width="28" style="1" bestFit="1" customWidth="1"/>
    <col min="1030" max="1030" width="3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0" width="9" style="1"/>
    <col min="1281" max="1283" width="9" style="1" hidden="1" customWidth="1"/>
    <col min="1284" max="1284" width="12.25" style="1" bestFit="1" customWidth="1"/>
    <col min="1285" max="1285" width="28" style="1" bestFit="1" customWidth="1"/>
    <col min="1286" max="1286" width="3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6" width="9" style="1"/>
    <col min="1537" max="1539" width="9" style="1" hidden="1" customWidth="1"/>
    <col min="1540" max="1540" width="12.25" style="1" bestFit="1" customWidth="1"/>
    <col min="1541" max="1541" width="28" style="1" bestFit="1" customWidth="1"/>
    <col min="1542" max="1542" width="3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2" width="9" style="1"/>
    <col min="1793" max="1795" width="9" style="1" hidden="1" customWidth="1"/>
    <col min="1796" max="1796" width="12.25" style="1" bestFit="1" customWidth="1"/>
    <col min="1797" max="1797" width="28" style="1" bestFit="1" customWidth="1"/>
    <col min="1798" max="1798" width="3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48" width="9" style="1"/>
    <col min="2049" max="2051" width="9" style="1" hidden="1" customWidth="1"/>
    <col min="2052" max="2052" width="12.25" style="1" bestFit="1" customWidth="1"/>
    <col min="2053" max="2053" width="28" style="1" bestFit="1" customWidth="1"/>
    <col min="2054" max="2054" width="3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4" width="9" style="1"/>
    <col min="2305" max="2307" width="9" style="1" hidden="1" customWidth="1"/>
    <col min="2308" max="2308" width="12.25" style="1" bestFit="1" customWidth="1"/>
    <col min="2309" max="2309" width="28" style="1" bestFit="1" customWidth="1"/>
    <col min="2310" max="2310" width="3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0" width="9" style="1"/>
    <col min="2561" max="2563" width="9" style="1" hidden="1" customWidth="1"/>
    <col min="2564" max="2564" width="12.25" style="1" bestFit="1" customWidth="1"/>
    <col min="2565" max="2565" width="28" style="1" bestFit="1" customWidth="1"/>
    <col min="2566" max="2566" width="3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6" width="9" style="1"/>
    <col min="2817" max="2819" width="9" style="1" hidden="1" customWidth="1"/>
    <col min="2820" max="2820" width="12.25" style="1" bestFit="1" customWidth="1"/>
    <col min="2821" max="2821" width="28" style="1" bestFit="1" customWidth="1"/>
    <col min="2822" max="2822" width="3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2" width="9" style="1"/>
    <col min="3073" max="3075" width="9" style="1" hidden="1" customWidth="1"/>
    <col min="3076" max="3076" width="12.25" style="1" bestFit="1" customWidth="1"/>
    <col min="3077" max="3077" width="28" style="1" bestFit="1" customWidth="1"/>
    <col min="3078" max="3078" width="3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28" width="9" style="1"/>
    <col min="3329" max="3331" width="9" style="1" hidden="1" customWidth="1"/>
    <col min="3332" max="3332" width="12.25" style="1" bestFit="1" customWidth="1"/>
    <col min="3333" max="3333" width="28" style="1" bestFit="1" customWidth="1"/>
    <col min="3334" max="3334" width="3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4" width="9" style="1"/>
    <col min="3585" max="3587" width="9" style="1" hidden="1" customWidth="1"/>
    <col min="3588" max="3588" width="12.25" style="1" bestFit="1" customWidth="1"/>
    <col min="3589" max="3589" width="28" style="1" bestFit="1" customWidth="1"/>
    <col min="3590" max="3590" width="3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0" width="9" style="1"/>
    <col min="3841" max="3843" width="9" style="1" hidden="1" customWidth="1"/>
    <col min="3844" max="3844" width="12.25" style="1" bestFit="1" customWidth="1"/>
    <col min="3845" max="3845" width="28" style="1" bestFit="1" customWidth="1"/>
    <col min="3846" max="3846" width="3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6" width="9" style="1"/>
    <col min="4097" max="4099" width="9" style="1" hidden="1" customWidth="1"/>
    <col min="4100" max="4100" width="12.25" style="1" bestFit="1" customWidth="1"/>
    <col min="4101" max="4101" width="28" style="1" bestFit="1" customWidth="1"/>
    <col min="4102" max="4102" width="3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2" width="9" style="1"/>
    <col min="4353" max="4355" width="9" style="1" hidden="1" customWidth="1"/>
    <col min="4356" max="4356" width="12.25" style="1" bestFit="1" customWidth="1"/>
    <col min="4357" max="4357" width="28" style="1" bestFit="1" customWidth="1"/>
    <col min="4358" max="4358" width="3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08" width="9" style="1"/>
    <col min="4609" max="4611" width="9" style="1" hidden="1" customWidth="1"/>
    <col min="4612" max="4612" width="12.25" style="1" bestFit="1" customWidth="1"/>
    <col min="4613" max="4613" width="28" style="1" bestFit="1" customWidth="1"/>
    <col min="4614" max="4614" width="3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4" width="9" style="1"/>
    <col min="4865" max="4867" width="9" style="1" hidden="1" customWidth="1"/>
    <col min="4868" max="4868" width="12.25" style="1" bestFit="1" customWidth="1"/>
    <col min="4869" max="4869" width="28" style="1" bestFit="1" customWidth="1"/>
    <col min="4870" max="4870" width="3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0" width="9" style="1"/>
    <col min="5121" max="5123" width="9" style="1" hidden="1" customWidth="1"/>
    <col min="5124" max="5124" width="12.25" style="1" bestFit="1" customWidth="1"/>
    <col min="5125" max="5125" width="28" style="1" bestFit="1" customWidth="1"/>
    <col min="5126" max="5126" width="3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6" width="9" style="1"/>
    <col min="5377" max="5379" width="9" style="1" hidden="1" customWidth="1"/>
    <col min="5380" max="5380" width="12.25" style="1" bestFit="1" customWidth="1"/>
    <col min="5381" max="5381" width="28" style="1" bestFit="1" customWidth="1"/>
    <col min="5382" max="5382" width="3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2" width="9" style="1"/>
    <col min="5633" max="5635" width="9" style="1" hidden="1" customWidth="1"/>
    <col min="5636" max="5636" width="12.25" style="1" bestFit="1" customWidth="1"/>
    <col min="5637" max="5637" width="28" style="1" bestFit="1" customWidth="1"/>
    <col min="5638" max="5638" width="3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88" width="9" style="1"/>
    <col min="5889" max="5891" width="9" style="1" hidden="1" customWidth="1"/>
    <col min="5892" max="5892" width="12.25" style="1" bestFit="1" customWidth="1"/>
    <col min="5893" max="5893" width="28" style="1" bestFit="1" customWidth="1"/>
    <col min="5894" max="5894" width="3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4" width="9" style="1"/>
    <col min="6145" max="6147" width="9" style="1" hidden="1" customWidth="1"/>
    <col min="6148" max="6148" width="12.25" style="1" bestFit="1" customWidth="1"/>
    <col min="6149" max="6149" width="28" style="1" bestFit="1" customWidth="1"/>
    <col min="6150" max="6150" width="3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0" width="9" style="1"/>
    <col min="6401" max="6403" width="9" style="1" hidden="1" customWidth="1"/>
    <col min="6404" max="6404" width="12.25" style="1" bestFit="1" customWidth="1"/>
    <col min="6405" max="6405" width="28" style="1" bestFit="1" customWidth="1"/>
    <col min="6406" max="6406" width="3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6" width="9" style="1"/>
    <col min="6657" max="6659" width="9" style="1" hidden="1" customWidth="1"/>
    <col min="6660" max="6660" width="12.25" style="1" bestFit="1" customWidth="1"/>
    <col min="6661" max="6661" width="28" style="1" bestFit="1" customWidth="1"/>
    <col min="6662" max="6662" width="3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2" width="9" style="1"/>
    <col min="6913" max="6915" width="9" style="1" hidden="1" customWidth="1"/>
    <col min="6916" max="6916" width="12.25" style="1" bestFit="1" customWidth="1"/>
    <col min="6917" max="6917" width="28" style="1" bestFit="1" customWidth="1"/>
    <col min="6918" max="6918" width="3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68" width="9" style="1"/>
    <col min="7169" max="7171" width="9" style="1" hidden="1" customWidth="1"/>
    <col min="7172" max="7172" width="12.25" style="1" bestFit="1" customWidth="1"/>
    <col min="7173" max="7173" width="28" style="1" bestFit="1" customWidth="1"/>
    <col min="7174" max="7174" width="3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4" width="9" style="1"/>
    <col min="7425" max="7427" width="9" style="1" hidden="1" customWidth="1"/>
    <col min="7428" max="7428" width="12.25" style="1" bestFit="1" customWidth="1"/>
    <col min="7429" max="7429" width="28" style="1" bestFit="1" customWidth="1"/>
    <col min="7430" max="7430" width="3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0" width="9" style="1"/>
    <col min="7681" max="7683" width="9" style="1" hidden="1" customWidth="1"/>
    <col min="7684" max="7684" width="12.25" style="1" bestFit="1" customWidth="1"/>
    <col min="7685" max="7685" width="28" style="1" bestFit="1" customWidth="1"/>
    <col min="7686" max="7686" width="3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6" width="9" style="1"/>
    <col min="7937" max="7939" width="9" style="1" hidden="1" customWidth="1"/>
    <col min="7940" max="7940" width="12.25" style="1" bestFit="1" customWidth="1"/>
    <col min="7941" max="7941" width="28" style="1" bestFit="1" customWidth="1"/>
    <col min="7942" max="7942" width="3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2" width="9" style="1"/>
    <col min="8193" max="8195" width="9" style="1" hidden="1" customWidth="1"/>
    <col min="8196" max="8196" width="12.25" style="1" bestFit="1" customWidth="1"/>
    <col min="8197" max="8197" width="28" style="1" bestFit="1" customWidth="1"/>
    <col min="8198" max="8198" width="3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48" width="9" style="1"/>
    <col min="8449" max="8451" width="9" style="1" hidden="1" customWidth="1"/>
    <col min="8452" max="8452" width="12.25" style="1" bestFit="1" customWidth="1"/>
    <col min="8453" max="8453" width="28" style="1" bestFit="1" customWidth="1"/>
    <col min="8454" max="8454" width="3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4" width="9" style="1"/>
    <col min="8705" max="8707" width="9" style="1" hidden="1" customWidth="1"/>
    <col min="8708" max="8708" width="12.25" style="1" bestFit="1" customWidth="1"/>
    <col min="8709" max="8709" width="28" style="1" bestFit="1" customWidth="1"/>
    <col min="8710" max="8710" width="3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0" width="9" style="1"/>
    <col min="8961" max="8963" width="9" style="1" hidden="1" customWidth="1"/>
    <col min="8964" max="8964" width="12.25" style="1" bestFit="1" customWidth="1"/>
    <col min="8965" max="8965" width="28" style="1" bestFit="1" customWidth="1"/>
    <col min="8966" max="8966" width="3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6" width="9" style="1"/>
    <col min="9217" max="9219" width="9" style="1" hidden="1" customWidth="1"/>
    <col min="9220" max="9220" width="12.25" style="1" bestFit="1" customWidth="1"/>
    <col min="9221" max="9221" width="28" style="1" bestFit="1" customWidth="1"/>
    <col min="9222" max="9222" width="3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2" width="9" style="1"/>
    <col min="9473" max="9475" width="9" style="1" hidden="1" customWidth="1"/>
    <col min="9476" max="9476" width="12.25" style="1" bestFit="1" customWidth="1"/>
    <col min="9477" max="9477" width="28" style="1" bestFit="1" customWidth="1"/>
    <col min="9478" max="9478" width="3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28" width="9" style="1"/>
    <col min="9729" max="9731" width="9" style="1" hidden="1" customWidth="1"/>
    <col min="9732" max="9732" width="12.25" style="1" bestFit="1" customWidth="1"/>
    <col min="9733" max="9733" width="28" style="1" bestFit="1" customWidth="1"/>
    <col min="9734" max="9734" width="3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4" width="9" style="1"/>
    <col min="9985" max="9987" width="9" style="1" hidden="1" customWidth="1"/>
    <col min="9988" max="9988" width="12.25" style="1" bestFit="1" customWidth="1"/>
    <col min="9989" max="9989" width="28" style="1" bestFit="1" customWidth="1"/>
    <col min="9990" max="9990" width="3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0" width="9" style="1"/>
    <col min="10241" max="10243" width="9" style="1" hidden="1" customWidth="1"/>
    <col min="10244" max="10244" width="12.25" style="1" bestFit="1" customWidth="1"/>
    <col min="10245" max="10245" width="28" style="1" bestFit="1" customWidth="1"/>
    <col min="10246" max="10246" width="3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6" width="9" style="1"/>
    <col min="10497" max="10499" width="9" style="1" hidden="1" customWidth="1"/>
    <col min="10500" max="10500" width="12.25" style="1" bestFit="1" customWidth="1"/>
    <col min="10501" max="10501" width="28" style="1" bestFit="1" customWidth="1"/>
    <col min="10502" max="10502" width="3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2" width="9" style="1"/>
    <col min="10753" max="10755" width="9" style="1" hidden="1" customWidth="1"/>
    <col min="10756" max="10756" width="12.25" style="1" bestFit="1" customWidth="1"/>
    <col min="10757" max="10757" width="28" style="1" bestFit="1" customWidth="1"/>
    <col min="10758" max="10758" width="3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08" width="9" style="1"/>
    <col min="11009" max="11011" width="9" style="1" hidden="1" customWidth="1"/>
    <col min="11012" max="11012" width="12.25" style="1" bestFit="1" customWidth="1"/>
    <col min="11013" max="11013" width="28" style="1" bestFit="1" customWidth="1"/>
    <col min="11014" max="11014" width="3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4" width="9" style="1"/>
    <col min="11265" max="11267" width="9" style="1" hidden="1" customWidth="1"/>
    <col min="11268" max="11268" width="12.25" style="1" bestFit="1" customWidth="1"/>
    <col min="11269" max="11269" width="28" style="1" bestFit="1" customWidth="1"/>
    <col min="11270" max="11270" width="3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0" width="9" style="1"/>
    <col min="11521" max="11523" width="9" style="1" hidden="1" customWidth="1"/>
    <col min="11524" max="11524" width="12.25" style="1" bestFit="1" customWidth="1"/>
    <col min="11525" max="11525" width="28" style="1" bestFit="1" customWidth="1"/>
    <col min="11526" max="11526" width="3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6" width="9" style="1"/>
    <col min="11777" max="11779" width="9" style="1" hidden="1" customWidth="1"/>
    <col min="11780" max="11780" width="12.25" style="1" bestFit="1" customWidth="1"/>
    <col min="11781" max="11781" width="28" style="1" bestFit="1" customWidth="1"/>
    <col min="11782" max="11782" width="3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2" width="9" style="1"/>
    <col min="12033" max="12035" width="9" style="1" hidden="1" customWidth="1"/>
    <col min="12036" max="12036" width="12.25" style="1" bestFit="1" customWidth="1"/>
    <col min="12037" max="12037" width="28" style="1" bestFit="1" customWidth="1"/>
    <col min="12038" max="12038" width="3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88" width="9" style="1"/>
    <col min="12289" max="12291" width="9" style="1" hidden="1" customWidth="1"/>
    <col min="12292" max="12292" width="12.25" style="1" bestFit="1" customWidth="1"/>
    <col min="12293" max="12293" width="28" style="1" bestFit="1" customWidth="1"/>
    <col min="12294" max="12294" width="3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4" width="9" style="1"/>
    <col min="12545" max="12547" width="9" style="1" hidden="1" customWidth="1"/>
    <col min="12548" max="12548" width="12.25" style="1" bestFit="1" customWidth="1"/>
    <col min="12549" max="12549" width="28" style="1" bestFit="1" customWidth="1"/>
    <col min="12550" max="12550" width="3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0" width="9" style="1"/>
    <col min="12801" max="12803" width="9" style="1" hidden="1" customWidth="1"/>
    <col min="12804" max="12804" width="12.25" style="1" bestFit="1" customWidth="1"/>
    <col min="12805" max="12805" width="28" style="1" bestFit="1" customWidth="1"/>
    <col min="12806" max="12806" width="3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6" width="9" style="1"/>
    <col min="13057" max="13059" width="9" style="1" hidden="1" customWidth="1"/>
    <col min="13060" max="13060" width="12.25" style="1" bestFit="1" customWidth="1"/>
    <col min="13061" max="13061" width="28" style="1" bestFit="1" customWidth="1"/>
    <col min="13062" max="13062" width="3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2" width="9" style="1"/>
    <col min="13313" max="13315" width="9" style="1" hidden="1" customWidth="1"/>
    <col min="13316" max="13316" width="12.25" style="1" bestFit="1" customWidth="1"/>
    <col min="13317" max="13317" width="28" style="1" bestFit="1" customWidth="1"/>
    <col min="13318" max="13318" width="3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68" width="9" style="1"/>
    <col min="13569" max="13571" width="9" style="1" hidden="1" customWidth="1"/>
    <col min="13572" max="13572" width="12.25" style="1" bestFit="1" customWidth="1"/>
    <col min="13573" max="13573" width="28" style="1" bestFit="1" customWidth="1"/>
    <col min="13574" max="13574" width="3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4" width="9" style="1"/>
    <col min="13825" max="13827" width="9" style="1" hidden="1" customWidth="1"/>
    <col min="13828" max="13828" width="12.25" style="1" bestFit="1" customWidth="1"/>
    <col min="13829" max="13829" width="28" style="1" bestFit="1" customWidth="1"/>
    <col min="13830" max="13830" width="3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0" width="9" style="1"/>
    <col min="14081" max="14083" width="9" style="1" hidden="1" customWidth="1"/>
    <col min="14084" max="14084" width="12.25" style="1" bestFit="1" customWidth="1"/>
    <col min="14085" max="14085" width="28" style="1" bestFit="1" customWidth="1"/>
    <col min="14086" max="14086" width="3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6" width="9" style="1"/>
    <col min="14337" max="14339" width="9" style="1" hidden="1" customWidth="1"/>
    <col min="14340" max="14340" width="12.25" style="1" bestFit="1" customWidth="1"/>
    <col min="14341" max="14341" width="28" style="1" bestFit="1" customWidth="1"/>
    <col min="14342" max="14342" width="3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2" width="9" style="1"/>
    <col min="14593" max="14595" width="9" style="1" hidden="1" customWidth="1"/>
    <col min="14596" max="14596" width="12.25" style="1" bestFit="1" customWidth="1"/>
    <col min="14597" max="14597" width="28" style="1" bestFit="1" customWidth="1"/>
    <col min="14598" max="14598" width="3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48" width="9" style="1"/>
    <col min="14849" max="14851" width="9" style="1" hidden="1" customWidth="1"/>
    <col min="14852" max="14852" width="12.25" style="1" bestFit="1" customWidth="1"/>
    <col min="14853" max="14853" width="28" style="1" bestFit="1" customWidth="1"/>
    <col min="14854" max="14854" width="3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4" width="9" style="1"/>
    <col min="15105" max="15107" width="9" style="1" hidden="1" customWidth="1"/>
    <col min="15108" max="15108" width="12.25" style="1" bestFit="1" customWidth="1"/>
    <col min="15109" max="15109" width="28" style="1" bestFit="1" customWidth="1"/>
    <col min="15110" max="15110" width="3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0" width="9" style="1"/>
    <col min="15361" max="15363" width="9" style="1" hidden="1" customWidth="1"/>
    <col min="15364" max="15364" width="12.25" style="1" bestFit="1" customWidth="1"/>
    <col min="15365" max="15365" width="28" style="1" bestFit="1" customWidth="1"/>
    <col min="15366" max="15366" width="3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6" width="9" style="1"/>
    <col min="15617" max="15619" width="9" style="1" hidden="1" customWidth="1"/>
    <col min="15620" max="15620" width="12.25" style="1" bestFit="1" customWidth="1"/>
    <col min="15621" max="15621" width="28" style="1" bestFit="1" customWidth="1"/>
    <col min="15622" max="15622" width="3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2" width="9" style="1"/>
    <col min="15873" max="15875" width="9" style="1" hidden="1" customWidth="1"/>
    <col min="15876" max="15876" width="12.25" style="1" bestFit="1" customWidth="1"/>
    <col min="15877" max="15877" width="28" style="1" bestFit="1" customWidth="1"/>
    <col min="15878" max="15878" width="3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28" width="9" style="1"/>
    <col min="16129" max="16131" width="9" style="1" hidden="1" customWidth="1"/>
    <col min="16132" max="16132" width="12.25" style="1" bestFit="1" customWidth="1"/>
    <col min="16133" max="16133" width="28" style="1" bestFit="1" customWidth="1"/>
    <col min="16134" max="16134" width="3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59</v>
      </c>
      <c r="J3" s="2" t="s">
        <v>60</v>
      </c>
    </row>
    <row r="4" spans="9:10" ht="14.25">
      <c r="I4" s="2" t="s">
        <v>2</v>
      </c>
      <c r="J4" s="2" t="s">
        <v>61</v>
      </c>
    </row>
    <row r="5" spans="9:10" ht="14.25">
      <c r="I5" s="2" t="s">
        <v>91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62</v>
      </c>
    </row>
    <row r="8" spans="4:6" ht="14.25">
      <c r="D8" s="3" t="s">
        <v>10</v>
      </c>
      <c r="E8" s="3" t="s">
        <v>71</v>
      </c>
      <c r="F8" s="3" t="s">
        <v>92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4" t="s">
        <v>5</v>
      </c>
      <c r="E10" s="4" t="s">
        <v>5</v>
      </c>
      <c r="F10" s="4" t="s">
        <v>93</v>
      </c>
    </row>
    <row r="11" spans="4:6" ht="14.25">
      <c r="D11" s="11">
        <v>54.40</v>
      </c>
      <c r="E11" s="7" t="s">
        <v>94</v>
      </c>
      <c r="F11" s="7" t="s">
        <v>5</v>
      </c>
    </row>
    <row r="12" spans="4:6" ht="14.25">
      <c r="D12" s="11">
        <v>44.72</v>
      </c>
      <c r="E12" s="7" t="s">
        <v>95</v>
      </c>
      <c r="F12" s="7" t="s">
        <v>5</v>
      </c>
    </row>
    <row r="13" spans="4:6" ht="14.25">
      <c r="D13" s="11">
        <v>92.26</v>
      </c>
      <c r="E13" s="7" t="s">
        <v>96</v>
      </c>
      <c r="F13" s="7" t="s">
        <v>5</v>
      </c>
    </row>
    <row r="14" spans="4:6" ht="14.25">
      <c r="D14" s="8">
        <f>SUM(D11:D13)</f>
        <v>191.38</v>
      </c>
      <c r="E14" s="4" t="s">
        <v>5</v>
      </c>
      <c r="F14" s="4" t="s">
        <v>97</v>
      </c>
    </row>
    <row r="15" spans="4:6" ht="14.25">
      <c r="D15" s="7" t="s">
        <v>5</v>
      </c>
      <c r="E15" s="7" t="s">
        <v>5</v>
      </c>
      <c r="F15" s="7" t="s">
        <v>5</v>
      </c>
    </row>
    <row r="16" spans="4:6" ht="14.25">
      <c r="D16" s="4" t="s">
        <v>5</v>
      </c>
      <c r="E16" s="4" t="s">
        <v>5</v>
      </c>
      <c r="F16" s="4" t="s">
        <v>98</v>
      </c>
    </row>
    <row r="17" spans="4:6" ht="14.25">
      <c r="D17" s="8">
        <v>0</v>
      </c>
      <c r="E17" s="4" t="s">
        <v>5</v>
      </c>
      <c r="F17" s="4" t="s">
        <v>99</v>
      </c>
    </row>
    <row r="18" spans="4:6" ht="14.25">
      <c r="D18" s="7" t="s">
        <v>5</v>
      </c>
      <c r="E18" s="7" t="s">
        <v>5</v>
      </c>
      <c r="F18" s="7" t="s">
        <v>5</v>
      </c>
    </row>
    <row r="19" spans="4:6" ht="14.25">
      <c r="D19" s="4" t="s">
        <v>5</v>
      </c>
      <c r="E19" s="4" t="s">
        <v>5</v>
      </c>
      <c r="F19" s="4" t="s">
        <v>100</v>
      </c>
    </row>
    <row r="20" spans="4:6" ht="14.25">
      <c r="D20" s="8">
        <v>0</v>
      </c>
      <c r="E20" s="4" t="s">
        <v>5</v>
      </c>
      <c r="F20" s="4" t="s">
        <v>101</v>
      </c>
    </row>
    <row r="21" spans="4:6" ht="14.25">
      <c r="D21" s="7" t="s">
        <v>5</v>
      </c>
      <c r="E21" s="7" t="s">
        <v>5</v>
      </c>
      <c r="F21" s="7" t="s">
        <v>5</v>
      </c>
    </row>
    <row r="22" spans="4:6" ht="14.25">
      <c r="D22" s="4" t="s">
        <v>5</v>
      </c>
      <c r="E22" s="4" t="s">
        <v>5</v>
      </c>
      <c r="F22" s="4" t="s">
        <v>102</v>
      </c>
    </row>
    <row r="23" spans="4:6" ht="14.25">
      <c r="D23" s="6" t="s">
        <v>5</v>
      </c>
      <c r="E23" s="6" t="s">
        <v>5</v>
      </c>
      <c r="F23" s="6" t="s">
        <v>103</v>
      </c>
    </row>
    <row r="24" spans="4:6" ht="14.25">
      <c r="D24" s="6" t="s">
        <v>5</v>
      </c>
      <c r="E24" s="6" t="s">
        <v>5</v>
      </c>
      <c r="F24" s="6" t="s">
        <v>104</v>
      </c>
    </row>
    <row r="25" spans="4:6" ht="14.25">
      <c r="D25" s="10">
        <v>131.59</v>
      </c>
      <c r="E25" s="7" t="s">
        <v>105</v>
      </c>
      <c r="F25" s="7" t="s">
        <v>5</v>
      </c>
    </row>
    <row r="26" spans="4:6" ht="14.25">
      <c r="D26" s="10">
        <v>0.31</v>
      </c>
      <c r="E26" s="7" t="s">
        <v>106</v>
      </c>
      <c r="F26" s="7" t="s">
        <v>5</v>
      </c>
    </row>
    <row r="27" spans="4:6" ht="14.25">
      <c r="D27" s="10">
        <v>141.22</v>
      </c>
      <c r="E27" s="7" t="s">
        <v>107</v>
      </c>
      <c r="F27" s="7" t="s">
        <v>5</v>
      </c>
    </row>
    <row r="28" spans="4:6" ht="14.25">
      <c r="D28" s="8">
        <v>273.12</v>
      </c>
      <c r="E28" s="4" t="s">
        <v>5</v>
      </c>
      <c r="F28" s="4" t="s">
        <v>108</v>
      </c>
    </row>
    <row r="29" spans="4:6" ht="14.25">
      <c r="D29" s="7" t="s">
        <v>5</v>
      </c>
      <c r="E29" s="7" t="s">
        <v>5</v>
      </c>
      <c r="F29" s="7" t="s">
        <v>5</v>
      </c>
    </row>
    <row r="30" spans="4:6" ht="14.25">
      <c r="D30" s="4" t="s">
        <v>5</v>
      </c>
      <c r="E30" s="4" t="s">
        <v>5</v>
      </c>
      <c r="F30" s="4" t="s">
        <v>109</v>
      </c>
    </row>
    <row r="31" spans="4:6" ht="14.25">
      <c r="D31" s="6" t="s">
        <v>5</v>
      </c>
      <c r="E31" s="6" t="s">
        <v>5</v>
      </c>
      <c r="F31" s="6" t="s">
        <v>110</v>
      </c>
    </row>
    <row r="32" spans="4:6" ht="14.25">
      <c r="D32" s="10">
        <v>16.11</v>
      </c>
      <c r="E32" s="7" t="s">
        <v>111</v>
      </c>
      <c r="F32" s="7" t="s">
        <v>5</v>
      </c>
    </row>
    <row r="33" spans="4:6" ht="14.25">
      <c r="D33" s="10">
        <f>155.14+0.01+1.42</f>
        <v>156.56999999999996</v>
      </c>
      <c r="E33" s="7" t="s">
        <v>112</v>
      </c>
      <c r="F33" s="7" t="s">
        <v>5</v>
      </c>
    </row>
    <row r="34" spans="4:6" ht="14.25">
      <c r="D34" s="10">
        <f>1.86+0.01</f>
        <v>1.87</v>
      </c>
      <c r="E34" s="7" t="s">
        <v>113</v>
      </c>
      <c r="F34" s="7" t="s">
        <v>5</v>
      </c>
    </row>
    <row r="35" spans="4:6" ht="14.25">
      <c r="D35" s="10">
        <f>69.33+0.58+1.37</f>
        <v>71.28</v>
      </c>
      <c r="E35" s="7" t="s">
        <v>114</v>
      </c>
      <c r="F35" s="7" t="s">
        <v>5</v>
      </c>
    </row>
    <row r="36" spans="4:6" ht="14.25">
      <c r="D36" s="10">
        <v>0.05</v>
      </c>
      <c r="E36" s="7" t="s">
        <v>131</v>
      </c>
      <c r="F36" s="7"/>
    </row>
    <row r="37" spans="4:6" ht="14.25">
      <c r="D37" s="10">
        <f>491.39+0.05+0.59</f>
        <v>492.03</v>
      </c>
      <c r="E37" s="7" t="s">
        <v>115</v>
      </c>
      <c r="F37" s="7" t="s">
        <v>5</v>
      </c>
    </row>
    <row r="38" spans="4:6" ht="14.25">
      <c r="D38" s="6" t="s">
        <v>5</v>
      </c>
      <c r="E38" s="6" t="s">
        <v>5</v>
      </c>
      <c r="F38" s="6" t="s">
        <v>116</v>
      </c>
    </row>
    <row r="39" spans="4:6" ht="14.25">
      <c r="D39" s="10">
        <f>9.59+0.46+0.58</f>
        <v>10.63</v>
      </c>
      <c r="E39" s="7" t="s">
        <v>117</v>
      </c>
      <c r="F39" s="7" t="s">
        <v>5</v>
      </c>
    </row>
    <row r="40" spans="4:6" ht="14.25">
      <c r="D40" s="10">
        <f>28.77+0.39</f>
        <v>29.16</v>
      </c>
      <c r="E40" s="7" t="s">
        <v>118</v>
      </c>
      <c r="F40" s="7" t="s">
        <v>5</v>
      </c>
    </row>
    <row r="41" spans="4:6" ht="14.25">
      <c r="D41" s="10">
        <v>0.32</v>
      </c>
      <c r="E41" s="7" t="s">
        <v>119</v>
      </c>
      <c r="F41" s="7" t="s">
        <v>5</v>
      </c>
    </row>
    <row r="42" spans="4:6" ht="14.25">
      <c r="D42" s="10">
        <v>1.34</v>
      </c>
      <c r="E42" s="7" t="s">
        <v>120</v>
      </c>
      <c r="F42" s="7" t="s">
        <v>5</v>
      </c>
    </row>
    <row r="43" spans="4:6" ht="14.25">
      <c r="D43" s="10">
        <f>55.82+0.03</f>
        <v>55.85</v>
      </c>
      <c r="E43" s="7" t="s">
        <v>121</v>
      </c>
      <c r="F43" s="7" t="s">
        <v>5</v>
      </c>
    </row>
    <row r="44" spans="4:6" ht="14.25">
      <c r="D44" s="10">
        <f>27.24+0.16</f>
        <v>27.40</v>
      </c>
      <c r="E44" s="7" t="s">
        <v>122</v>
      </c>
      <c r="F44" s="7" t="s">
        <v>5</v>
      </c>
    </row>
    <row r="45" spans="4:6" ht="14.25">
      <c r="D45" s="10">
        <f>0.18+1.26</f>
        <v>1.44</v>
      </c>
      <c r="E45" s="7" t="s">
        <v>123</v>
      </c>
      <c r="F45" s="7" t="s">
        <v>5</v>
      </c>
    </row>
    <row r="46" spans="4:6" ht="14.25">
      <c r="D46" s="10">
        <f>2.68+0.07</f>
        <v>2.75</v>
      </c>
      <c r="E46" s="7" t="s">
        <v>124</v>
      </c>
      <c r="F46" s="7" t="s">
        <v>5</v>
      </c>
    </row>
    <row r="47" spans="4:6" ht="14.25">
      <c r="D47" s="10">
        <v>29.58</v>
      </c>
      <c r="E47" s="7" t="s">
        <v>125</v>
      </c>
      <c r="F47" s="7" t="s">
        <v>5</v>
      </c>
    </row>
    <row r="48" spans="4:6" ht="14.25">
      <c r="D48" s="10">
        <v>9.51</v>
      </c>
      <c r="E48" s="7" t="s">
        <v>126</v>
      </c>
      <c r="F48" s="7" t="s">
        <v>5</v>
      </c>
    </row>
    <row r="49" spans="4:6" ht="14.25">
      <c r="D49" s="10">
        <v>44.85</v>
      </c>
      <c r="E49" s="7" t="s">
        <v>127</v>
      </c>
      <c r="F49" s="7" t="s">
        <v>5</v>
      </c>
    </row>
    <row r="50" spans="4:6" ht="14.25">
      <c r="D50" s="10">
        <v>1.37</v>
      </c>
      <c r="E50" s="7" t="s">
        <v>132</v>
      </c>
      <c r="F50" s="7"/>
    </row>
    <row r="51" spans="4:6" ht="14.25">
      <c r="D51" s="10">
        <v>0.46</v>
      </c>
      <c r="E51" s="7" t="s">
        <v>133</v>
      </c>
      <c r="F51" s="7"/>
    </row>
    <row r="52" spans="4:6" ht="14.25">
      <c r="D52" s="10">
        <v>0.09</v>
      </c>
      <c r="E52" s="7" t="s">
        <v>125</v>
      </c>
      <c r="F52" s="7"/>
    </row>
    <row r="53" spans="4:6" ht="14.25">
      <c r="D53" s="10">
        <v>0.45</v>
      </c>
      <c r="E53" s="7" t="s">
        <v>134</v>
      </c>
      <c r="F53" s="7" t="s">
        <v>5</v>
      </c>
    </row>
    <row r="54" spans="4:6" ht="14.25">
      <c r="D54" s="8">
        <f>-1257.26-3.18-3.32</f>
        <v>-1263.76</v>
      </c>
      <c r="E54" s="4" t="s">
        <v>5</v>
      </c>
      <c r="F54" s="4" t="s">
        <v>128</v>
      </c>
    </row>
    <row r="55" spans="4:6" ht="14.25">
      <c r="D55" s="7" t="s">
        <v>5</v>
      </c>
      <c r="E55" s="7" t="s">
        <v>5</v>
      </c>
      <c r="F55" s="7" t="s">
        <v>5</v>
      </c>
    </row>
    <row r="56" spans="3:6" ht="14.25">
      <c r="C56" s="9"/>
      <c r="D56" s="8">
        <f>SUM(D11:D55)-D14-D28</f>
        <v>153.84999999999968</v>
      </c>
      <c r="E56" s="4" t="s">
        <v>5</v>
      </c>
      <c r="F56" s="4" t="s">
        <v>129</v>
      </c>
    </row>
    <row r="57" spans="4:9" ht="14.25">
      <c r="D57" s="8">
        <v>2394788</v>
      </c>
      <c r="E57" s="4" t="s">
        <v>5</v>
      </c>
      <c r="F57" s="4" t="s">
        <v>130</v>
      </c>
      <c r="I57" s="9"/>
    </row>
    <row r="61" spans="5:8" ht="14.25">
      <c r="E61" s="2" t="s">
        <v>5</v>
      </c>
      <c r="F61" s="2" t="s">
        <v>51</v>
      </c>
      <c r="H61" s="2" t="s">
        <v>63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7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lanation xmlns="329C48CD-A476-4B4D-8D49-5893A4F59ED3" xsi:nil="true"/>
    <Harel_WhatWasUpdated xmlns="329c48cd-a476-4b4d-8d49-5893a4f59ed3" xsi:nil="true"/>
    <HarelAutoKeyAssignment xmlns="21e3d994-461f-4904-b5d3-a3b49fb448a4">false</HarelAutoKeyAssignment>
    <Harel_FormDocumentChoice xmlns="329C48CD-A476-4B4D-8D49-5893A4F59ED3">פתח מסמך</Harel_FormDocumentChoice>
    <Harel_RemoveFromUpdatesDate xmlns="329c48cd-a476-4b4d-8d49-5893a4f59ed3">2019-04-10T21:00:00+00:00</Harel_RemoveFromUpdatesDate>
    <HarelDocComment xmlns="21e3d994-461f-4904-b5d3-a3b49fb448a4" xsi:nil="true"/>
    <TaxCatchAll xmlns="21e3d994-461f-4904-b5d3-a3b49fb448a4">
      <Value>398</Value>
      <Value>19</Value>
      <Value>62</Value>
    </TaxCatchAll>
    <HarelExcludeFromFilters xmlns="21e3d994-461f-4904-b5d3-a3b49fb448a4">false</HarelExcludeFromFilters>
    <HarelInfoType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רגולטורי</TermName>
          <TermId xmlns="http://schemas.microsoft.com/office/infopath/2007/PartnerControls">b45b3a63-8da7-443c-a671-76f25522376b</TermId>
        </TermInfo>
      </Terms>
    </HarelInfoTypeTaxHTField>
    <HarelAbandonSignal xmlns="21e3d994-461f-4904-b5d3-a3b49fb448a4">false</HarelAbandonSignal>
    <HarelAreaAndProducts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קופות גמל</TermName>
          <TermId xmlns="http://schemas.microsoft.com/office/infopath/2007/PartnerControls">e8da8150-5911-464f-b62e-2e95011df3db</TermId>
        </TermInfo>
      </Terms>
    </HarelAreaAndProductsTaxHTField>
    <HarelRequiredDownloadFieldLookup xmlns="21e3d994-461f-4904-b5d3-a3b49fb448a4"/>
    <Harel_PushUpdates xmlns="329c48cd-a476-4b4d-8d49-5893a4f59ed3">false</Harel_PushUpdates>
    <HarelDocOrder xmlns="21e3d994-461f-4904-b5d3-a3b49fb448a4">4</HarelDocOrder>
    <HarelAbandonSignalType xmlns="21e3d994-461f-4904-b5d3-a3b49fb448a4">ללא</HarelAbandonSignalType>
    <Harel_ExpirationDate xmlns="329c48cd-a476-4b4d-8d49-5893a4f59ed3" xsi:nil="true"/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על מוצרים</TermName>
          <TermId xmlns="http://schemas.microsoft.com/office/infopath/2007/PartnerControls">ba6a4f50-3936-40f8-a5dc-de34f9f4350c</TermId>
        </TermInfo>
      </Terms>
    </nd4fb19c9beb4c13bd210a9bb73b2def>
    <HarelDimutID xmlns="21e3d994-461f-4904-b5d3-a3b49fb448a4" xsi:nil="true"/>
    <HarelPublishDate xmlns="21e3d994-461f-4904-b5d3-a3b49fb448a4" xsi:nil="true"/>
    <Harel_Summary xmlns="329C48CD-A476-4B4D-8D49-5893A4F59ED3" xsi:nil="true"/>
    <Harel_SEO_File_KeyWords xmlns="329c48cd-a476-4b4d-8d49-5893a4f59ed3" xsi:nil="true"/>
    <_dlc_DocId xmlns="21e3d994-461f-4904-b5d3-a3b49fb448a4">CUSTOMERS-1495-102</_dlc_DocId>
    <_dlc_DocIdUrl xmlns="21e3d994-461f-4904-b5d3-a3b49fb448a4">
      <Url>https://www-b-edit.harel-ext.com/long-term-savings/funding/plans/harel-gemel/_layouts/15/DocIdRedir.aspx?ID=CUSTOMERS-1495-102</Url>
      <Description>CUSTOMERS-1495-102</Description>
    </_dlc_DocIdUrl>
    <_dlc_DocIdPersistId xmlns="21e3d994-461f-4904-b5d3-a3b49fb448a4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64" ma:contentTypeDescription="מאפיינים המנוהלים עבור קבצים באתר" ma:contentTypeScope="" ma:versionID="29e4465f462e1f63417c4357c270ed92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9C48CD-A476-4B4D-8D49-5893A4F59ED3" xmlns:ns4="329c48cd-a476-4b4d-8d49-5893a4f59ed3" targetNamespace="http://schemas.microsoft.com/office/2006/metadata/properties" ma:root="true" ma:fieldsID="e7854f47798ea5e08458fe8f0bd21e56" ns1:_="" ns2:_="" ns3:_="" ns4:_="">
    <xsd:import namespace="http://schemas.microsoft.com/sharepoint/v3"/>
    <xsd:import namespace="21e3d994-461f-4904-b5d3-a3b49fb448a4"/>
    <xsd:import namespace="329C48CD-A476-4B4D-8D49-5893A4F59ED3"/>
    <xsd:import namespace="329c48cd-a476-4b4d-8d49-5893a4f59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 ma:readOnly="false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4FFB65-241F-4992-AD0A-02DA02770D7A}"/>
</file>

<file path=customXml/itemProps2.xml><?xml version="1.0" encoding="utf-8"?>
<ds:datastoreItem xmlns:ds="http://schemas.openxmlformats.org/officeDocument/2006/customXml" ds:itemID="{C92BC29F-D8AC-4ABB-92D3-1BBD01C2A05E}"/>
</file>

<file path=customXml/itemProps3.xml><?xml version="1.0" encoding="utf-8"?>
<ds:datastoreItem xmlns:ds="http://schemas.openxmlformats.org/officeDocument/2006/customXml" ds:itemID="{3059FCDC-51A3-4AF4-A674-A094AB0353F9}"/>
</file>

<file path=customXml/itemProps4.xml><?xml version="1.0" encoding="utf-8"?>
<ds:datastoreItem xmlns:ds="http://schemas.openxmlformats.org/officeDocument/2006/customXml" ds:itemID="{90FF768A-7A7B-44FC-8996-8B090562C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Template/>
  <Manager/>
  <Company>Isarel Discount Bank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הוצאות ישירות בעד ניהול השקעות - נכון לתאריך 31.12.2016</dc:title>
  <dc:subject/>
  <dc:creator>admin</dc:creator>
  <cp:keywords/>
  <dc:description/>
  <cp:lastModifiedBy>admin</cp:lastModifiedBy>
  <cp:lastPrinted>2017-03-30T07:09:16Z</cp:lastPrinted>
  <dcterms:created xsi:type="dcterms:W3CDTF">2017-03-30T06:26:10Z</dcterms:created>
  <dcterms:modified xsi:type="dcterms:W3CDTF">2017-03-30T07:10:17Z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524c51d6-0d9b-480e-ac19-f07a001fd79e</vt:lpwstr>
  </property>
  <property fmtid="{D5CDD505-2E9C-101B-9397-08002B2CF9AE}" pid="4" name="HarelInfoType">
    <vt:lpwstr>398;#מידע רגולטורי|b45b3a63-8da7-443c-a671-76f25522376b</vt:lpwstr>
  </property>
  <property fmtid="{D5CDD505-2E9C-101B-9397-08002B2CF9AE}" pid="5" name="HarelServicesAndActivities">
    <vt:lpwstr>62;#מידע על מוצרים|ba6a4f50-3936-40f8-a5dc-de34f9f4350c</vt:lpwstr>
  </property>
  <property fmtid="{D5CDD505-2E9C-101B-9397-08002B2CF9AE}" pid="6" name="HarelAreaAndProducts">
    <vt:lpwstr>19;#קופות גמל|e8da8150-5911-464f-b62e-2e95011df3db</vt:lpwstr>
  </property>
  <property fmtid="{D5CDD505-2E9C-101B-9397-08002B2CF9AE}" pid="7" name="Order">
    <vt:r8>10200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