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RGFS01\Vol1\APPS\NETIVOT\ORG\FinanceRam\Gemel\ביקורת קופג\2023\12.2023\דוח שנתי לעמית\פנסיה\נתונים לאתר\"/>
    </mc:Choice>
  </mc:AlternateContent>
  <xr:revisionPtr revIDLastSave="0" documentId="13_ncr:1_{C0024848-A00C-4573-9BD7-2AFAF2B1A3F0}" xr6:coauthVersionLast="36" xr6:coauthVersionMax="36" xr10:uidLastSave="{00000000-0000-0000-0000-000000000000}"/>
  <bookViews>
    <workbookView xWindow="240" yWindow="435" windowWidth="13740" windowHeight="7455" tabRatio="746" xr2:uid="{00000000-000D-0000-FFFF-FFFF00000000}"/>
  </bookViews>
  <sheets>
    <sheet name="אודות הקרן " sheetId="1" r:id="rId1"/>
    <sheet name="הרכב נכסים עתידית" sheetId="6" r:id="rId2"/>
    <sheet name="קופג צהל" sheetId="7" state="hidden" r:id="rId3"/>
  </sheets>
  <externalReferences>
    <externalReference r:id="rId4"/>
    <externalReference r:id="rId5"/>
    <externalReference r:id="rId6"/>
  </externalReferences>
  <definedNames>
    <definedName name="OK">[1]PRM!$C$4</definedName>
    <definedName name="_xlnm.Print_Area" localSheetId="0">'אודות הקרן '!$A$1:$L$1</definedName>
  </definedNames>
  <calcPr calcId="191029"/>
</workbook>
</file>

<file path=xl/calcChain.xml><?xml version="1.0" encoding="utf-8"?>
<calcChain xmlns="http://schemas.openxmlformats.org/spreadsheetml/2006/main">
  <c r="C9" i="6" l="1"/>
  <c r="C24" i="6"/>
  <c r="C23" i="6"/>
  <c r="C27" i="7" l="1"/>
  <c r="C26" i="7"/>
  <c r="C24" i="7"/>
  <c r="C23" i="7"/>
  <c r="C22" i="7"/>
  <c r="C21" i="7"/>
  <c r="C20" i="7"/>
  <c r="C32" i="7" l="1"/>
  <c r="C28" i="7" l="1"/>
  <c r="C30" i="7" s="1"/>
  <c r="C5" i="7" l="1"/>
  <c r="C33" i="7"/>
  <c r="C6" i="7"/>
  <c r="C9" i="7"/>
  <c r="C11" i="7"/>
  <c r="C8" i="7"/>
  <c r="C10" i="7"/>
  <c r="C12" i="7"/>
  <c r="C7" i="7"/>
  <c r="C1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לנה אוסיפוב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לנה אוסיפוב:</t>
        </r>
        <r>
          <rPr>
            <sz val="9"/>
            <color indexed="81"/>
            <rFont val="Tahoma"/>
            <family val="2"/>
          </rPr>
          <t xml:space="preserve">
לפי פירוט מקרן בנטרול זכאים פיננסיים ובתוספת חייבים לא פיננסיים
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לנה אוסיפוב:</t>
        </r>
        <r>
          <rPr>
            <sz val="9"/>
            <color indexed="81"/>
            <rFont val="Tahoma"/>
            <family val="2"/>
          </rPr>
          <t xml:space="preserve">
לפי פירוט מקרן בנטרול זכאים פיננסיים ובתוספת חייבים לא פיננסיים
</t>
        </r>
      </text>
    </comment>
  </commentList>
</comments>
</file>

<file path=xl/sharedStrings.xml><?xml version="1.0" encoding="utf-8"?>
<sst xmlns="http://schemas.openxmlformats.org/spreadsheetml/2006/main" count="50" uniqueCount="34">
  <si>
    <t>מבוטחים</t>
  </si>
  <si>
    <t>פנסיונרים</t>
  </si>
  <si>
    <t>שיעור דמי הניהול שגבתה הקרן בפועל מסך נכסי העמיתים בממוצע</t>
  </si>
  <si>
    <t>שיעור תשואה נומינלי ברוטו (בכל אחד מאפיקי ההשקעה)</t>
  </si>
  <si>
    <t>שיעור דמי הניהול שגבתה הקרן בפועל מסך דמי הגמולים בממוצע</t>
  </si>
  <si>
    <t>יתרת נכסים באלפי ש"ח</t>
  </si>
  <si>
    <t>סך נכסי הקרן</t>
  </si>
  <si>
    <t>פרטים</t>
  </si>
  <si>
    <t>אפיק השקעה כללי</t>
  </si>
  <si>
    <t>מזומנים ושווי מזומנים</t>
  </si>
  <si>
    <t>ניירות ערך שאינם סחירים</t>
  </si>
  <si>
    <t>ניירות ערך סחירים</t>
  </si>
  <si>
    <t>פקדונות והלוואות</t>
  </si>
  <si>
    <t xml:space="preserve">מניות וניירות ערך סחירים אחרים </t>
  </si>
  <si>
    <t>אג"ח ממשלתי סחיר</t>
  </si>
  <si>
    <t>אג"ח קונצרני סחיר</t>
  </si>
  <si>
    <t xml:space="preserve">מזומנים ושווה מזומנים </t>
  </si>
  <si>
    <t>אג"ח מיועדות</t>
  </si>
  <si>
    <t>מקרקעין</t>
  </si>
  <si>
    <t>השקעות אחרות</t>
  </si>
  <si>
    <t>סיוע ממשלתי ישיר</t>
  </si>
  <si>
    <t>אחרים</t>
  </si>
  <si>
    <t>סך-הכל נכסים</t>
  </si>
  <si>
    <t>סה"כ מבוטחים</t>
  </si>
  <si>
    <t>סה"כ פנסיונרים</t>
  </si>
  <si>
    <t>סה"כ נכסים</t>
  </si>
  <si>
    <t xml:space="preserve">לפי דוח כספי </t>
  </si>
  <si>
    <t>הפרש</t>
  </si>
  <si>
    <t>שיעור הוצאות לניהול השקעות</t>
  </si>
  <si>
    <t>מזה: שיעור ההוצאות לניהול חיצוני</t>
  </si>
  <si>
    <t xml:space="preserve">עתידית </t>
  </si>
  <si>
    <t>הראל כללית לפי דוח כספי 31/12/18</t>
  </si>
  <si>
    <t>נתוני קרן עתידית הותיקה ליום 31 בדצמבר 2023</t>
  </si>
  <si>
    <t>עתידית לפי דוח כספי 31/12/23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</si>
</sst>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_);_(@_)"/>
  </numFmts>
  <fonts count="1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u/>
      <sz val="11"/>
      <color theme="10"/>
      <name val="David"/>
      <family val="2"/>
    </font>
    <font>
      <sz val="11"/>
      <color theme="1"/>
      <name val="David"/>
      <family val="2"/>
    </font>
    <font>
      <sz val="11"/>
      <color theme="1"/>
      <name val="David"/>
      <family val="2"/>
      <charset val="177"/>
    </font>
    <font>
      <sz val="10"/>
      <name val="Arial"/>
      <family val="2"/>
    </font>
    <font>
      <u/>
      <sz val="11"/>
      <color theme="10"/>
      <name val="Arial"/>
      <family val="2"/>
      <charset val="177"/>
    </font>
    <font>
      <b/>
      <u/>
      <sz val="11"/>
      <color theme="1"/>
      <name val="Arial"/>
      <family val="2"/>
      <scheme val="minor"/>
    </font>
    <font>
      <b/>
      <sz val="9"/>
      <color rgb="FF000000"/>
      <name val="David"/>
      <family val="2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4" fillId="0" borderId="0">
      <alignment horizontal="right" wrapText="1"/>
    </xf>
    <xf numFmtId="165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5" fillId="0" borderId="0"/>
    <xf numFmtId="0" fontId="8" fillId="0" borderId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/>
    <xf numFmtId="9" fontId="0" fillId="2" borderId="0" xfId="2" applyFont="1" applyFill="1" applyAlignment="1"/>
    <xf numFmtId="0" fontId="0" fillId="2" borderId="4" xfId="0" applyFill="1" applyBorder="1" applyAlignment="1"/>
    <xf numFmtId="165" fontId="0" fillId="2" borderId="4" xfId="0" applyNumberFormat="1" applyFont="1" applyFill="1" applyBorder="1" applyAlignment="1">
      <alignment horizontal="center" wrapText="1"/>
    </xf>
    <xf numFmtId="10" fontId="0" fillId="2" borderId="4" xfId="2" applyNumberFormat="1" applyFont="1" applyFill="1" applyBorder="1" applyAlignment="1"/>
    <xf numFmtId="0" fontId="11" fillId="2" borderId="0" xfId="0" applyFont="1" applyFill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1" fillId="2" borderId="0" xfId="0" applyFont="1" applyFill="1" applyBorder="1" applyAlignment="1">
      <alignment horizontal="center"/>
    </xf>
    <xf numFmtId="164" fontId="8" fillId="2" borderId="0" xfId="1" applyNumberFormat="1" applyFont="1" applyFill="1" applyBorder="1"/>
    <xf numFmtId="164" fontId="8" fillId="3" borderId="3" xfId="1" applyNumberFormat="1" applyFont="1" applyFill="1" applyBorder="1"/>
    <xf numFmtId="0" fontId="8" fillId="3" borderId="3" xfId="0" applyFont="1" applyFill="1" applyBorder="1"/>
    <xf numFmtId="43" fontId="8" fillId="2" borderId="3" xfId="1" applyNumberFormat="1" applyFont="1" applyFill="1" applyBorder="1"/>
    <xf numFmtId="2" fontId="8" fillId="2" borderId="0" xfId="0" applyNumberFormat="1" applyFont="1" applyFill="1" applyBorder="1"/>
    <xf numFmtId="0" fontId="8" fillId="2" borderId="0" xfId="0" applyFont="1" applyFill="1" applyBorder="1"/>
    <xf numFmtId="164" fontId="8" fillId="2" borderId="3" xfId="0" applyNumberFormat="1" applyFont="1" applyFill="1" applyBorder="1"/>
    <xf numFmtId="10" fontId="0" fillId="2" borderId="0" xfId="0" applyNumberFormat="1" applyFill="1"/>
    <xf numFmtId="10" fontId="0" fillId="0" borderId="4" xfId="2" applyNumberFormat="1" applyFont="1" applyFill="1" applyBorder="1" applyAlignment="1"/>
    <xf numFmtId="164" fontId="0" fillId="2" borderId="4" xfId="1" applyNumberFormat="1" applyFont="1" applyFill="1" applyBorder="1" applyAlignment="1"/>
    <xf numFmtId="164" fontId="0" fillId="2" borderId="0" xfId="0" applyNumberFormat="1" applyFill="1"/>
    <xf numFmtId="0" fontId="1" fillId="2" borderId="4" xfId="0" applyFont="1" applyFill="1" applyBorder="1" applyAlignment="1"/>
    <xf numFmtId="164" fontId="1" fillId="2" borderId="4" xfId="1" applyNumberFormat="1" applyFont="1" applyFill="1" applyBorder="1" applyAlignment="1"/>
    <xf numFmtId="0" fontId="0" fillId="2" borderId="7" xfId="0" applyFill="1" applyBorder="1"/>
    <xf numFmtId="164" fontId="0" fillId="2" borderId="7" xfId="0" applyNumberFormat="1" applyFill="1" applyBorder="1"/>
    <xf numFmtId="0" fontId="1" fillId="2" borderId="8" xfId="0" applyFont="1" applyFill="1" applyBorder="1"/>
    <xf numFmtId="2" fontId="8" fillId="0" borderId="0" xfId="0" applyNumberFormat="1" applyFont="1" applyFill="1" applyBorder="1"/>
    <xf numFmtId="164" fontId="4" fillId="0" borderId="3" xfId="0" applyNumberFormat="1" applyFont="1" applyFill="1" applyBorder="1"/>
    <xf numFmtId="164" fontId="0" fillId="3" borderId="4" xfId="1" applyNumberFormat="1" applyFont="1" applyFill="1" applyBorder="1" applyAlignment="1"/>
    <xf numFmtId="0" fontId="5" fillId="2" borderId="3" xfId="0" applyFont="1" applyFill="1" applyBorder="1" applyAlignment="1">
      <alignment horizontal="right" vertical="center"/>
    </xf>
    <xf numFmtId="2" fontId="8" fillId="0" borderId="3" xfId="0" applyNumberFormat="1" applyFont="1" applyFill="1" applyBorder="1"/>
    <xf numFmtId="164" fontId="0" fillId="0" borderId="4" xfId="1" applyNumberFormat="1" applyFont="1" applyFill="1" applyBorder="1" applyAlignment="1"/>
    <xf numFmtId="0" fontId="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 vertical="center"/>
    </xf>
    <xf numFmtId="0" fontId="12" fillId="0" borderId="0" xfId="0" applyFont="1" applyAlignment="1">
      <alignment horizontal="center" readingOrder="2"/>
    </xf>
  </cellXfs>
  <cellStyles count="15">
    <cellStyle name="=C:\WINNT\SYSTEM32\COMMAND.COM" xfId="8" xr:uid="{00000000-0005-0000-0000-000000000000}"/>
    <cellStyle name="Comma" xfId="1" builtinId="3"/>
    <cellStyle name="Comma [0] 2" xfId="7" xr:uid="{00000000-0005-0000-0000-000002000000}"/>
    <cellStyle name="Comma 2" xfId="9" xr:uid="{00000000-0005-0000-0000-000003000000}"/>
    <cellStyle name="Hyperlink 2" xfId="3" xr:uid="{00000000-0005-0000-0000-000004000000}"/>
    <cellStyle name="Hyperlink 2 2" xfId="10" xr:uid="{00000000-0005-0000-0000-000005000000}"/>
    <cellStyle name="Normal" xfId="0" builtinId="0"/>
    <cellStyle name="Normal 2" xfId="11" xr:uid="{00000000-0005-0000-0000-000007000000}"/>
    <cellStyle name="Normal 2 2" xfId="5" xr:uid="{00000000-0005-0000-0000-000008000000}"/>
    <cellStyle name="Normal 2 2 2" xfId="12" xr:uid="{00000000-0005-0000-0000-000009000000}"/>
    <cellStyle name="Normal 3" xfId="13" xr:uid="{00000000-0005-0000-0000-00000A000000}"/>
    <cellStyle name="Normal 4" xfId="4" xr:uid="{00000000-0005-0000-0000-00000B000000}"/>
    <cellStyle name="Normal 4 2" xfId="14" xr:uid="{00000000-0005-0000-0000-00000C000000}"/>
    <cellStyle name="Percent" xfId="2" builtinId="5"/>
    <cellStyle name="תוכן - מיכון דוחות" xfId="6" xr:uid="{00000000-0005-0000-0000-00000E000000}"/>
  </cellStyles>
  <dxfs count="0"/>
  <tableStyles count="0" defaultTableStyle="TableStyleMedium9" defaultPivotStyle="PivotStyleLight16"/>
  <colors>
    <mruColors>
      <color rgb="FF0000CC"/>
      <color rgb="FF9999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\Pensia\Q3\2009\&#1506;&#1514;&#1497;&#1491;&#1497;&#1514;%20&#1493;&#1493;&#1514;&#1497;&#1511;&#1492;\Designed_Excels\all_tables_Atidit_Vati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Ram\Pensia\&#1513;&#1493;&#1496;&#1507;%20-%20&#1499;&#1505;&#1508;&#1497;&#1501;%20&#1508;&#1504;&#1505;&#1497;&#1492;\&#1504;&#1499;&#1505;&#1497;&#1501;%20&#1500;&#1488;&#1514;&#1512;\2021\&#1504;&#1499;&#1505;&#1497;%20&#1508;&#1504;&#1505;&#1497;&#1492;%20&#1500;&#1488;&#1514;&#1512;%20%2031.12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w-rgfsxx02\Gemel\Gemel%20Finance\ronit\&#1502;&#1497;&#1499;&#1493;&#1503;%20&#1491;&#1493;&#1495;&#1493;&#1514;%20&#1499;&#1505;&#1508;&#1497;&#1497;&#1501;%20-%20&#1513;&#1504;&#1497;&#1512;%20&#1508;&#1500;&#1491;\&#1511;&#1493;&#1508;&#1493;&#1514;\2019\&#1511;&#1493;&#1508;&#1490;%20&#1510;&#1492;&#1500;\&#1488;&#1511;&#1505;&#1500;%20&#1502;&#1506;&#1493;&#1510;&#1489;\&#1488;&#1511;&#1505;&#1500;%20&#1502;&#1506;&#1493;&#1510;&#1489;%202019-&#1511;&#1493;&#1508;&#1514;%20&#1490;&#1502;&#1500;%20&#1510;&#1492;&#1500;%2098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menu"/>
      <sheetName val="מאזנים"/>
      <sheetName val="דוח_הכנסות_והוצאות"/>
      <sheetName val="דוח_תנועה_בקרן_הפנסיה"/>
      <sheetName val="נכסים_לפי_קבוצות_עמיתים"/>
      <sheetName val="נכסים_לפי_קבוצות_שוטף"/>
      <sheetName val="נכסים_לפי_קבוצות_מספרי_השוואה"/>
      <sheetName val="נכסים_לפי_קבוצות_שנתי"/>
      <sheetName val="תשואת_הקרן_נומינלית_ברוטו"/>
      <sheetName val="גיליון1"/>
    </sheetNames>
    <sheetDataSet>
      <sheetData sheetId="0" refreshError="1">
        <row r="3">
          <cell r="C3">
            <v>0</v>
          </cell>
        </row>
        <row r="4">
          <cell r="C4" t="str">
            <v>Ok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יכום 12.2021 "/>
    </sheetNames>
    <sheetDataSet>
      <sheetData sheetId="0">
        <row r="32">
          <cell r="B32">
            <v>512148.13146806706</v>
          </cell>
        </row>
        <row r="33">
          <cell r="B33">
            <v>8184677.549766033</v>
          </cell>
        </row>
        <row r="34">
          <cell r="B34">
            <v>8765456.9320483431</v>
          </cell>
        </row>
        <row r="35">
          <cell r="B35">
            <v>459721.74332750897</v>
          </cell>
        </row>
        <row r="36">
          <cell r="B36">
            <v>183587</v>
          </cell>
        </row>
        <row r="37">
          <cell r="B37">
            <v>22299.833316321998</v>
          </cell>
        </row>
        <row r="38">
          <cell r="B38">
            <v>18127891.189926274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טבלאות כותרות"/>
      <sheetName val="Menu"/>
      <sheetName val="כספים_נזילים"/>
      <sheetName val="יחס_נזילות"/>
      <sheetName val="מחמ_עמיתים"/>
      <sheetName val="שינוי_במספר_העמיתים"/>
      <sheetName val="מספר_עמיתים_פעיל_ולא_פעיל_גמל"/>
      <sheetName val="שיעור_דמי_ניהול_סקירת_הנהלה"/>
      <sheetName val="שיעור_דמי_ניהול_סקירת_הנהלה_גמל"/>
      <sheetName val="דמי_ניהול_5_מעסיקים_גדולים"/>
      <sheetName val="מדיניות_השקעה"/>
      <sheetName val="ניתוח_מדיניות_השקעה_לא_מתמחה"/>
      <sheetName val="ניתוח_מדיניות_השקעה_מסלול_מתמחה"/>
      <sheetName val="ניתוח_נזילות"/>
      <sheetName val="סיכוני_שוק_סיכון_מדד_ומטבע"/>
      <sheetName val="סיכון_ריבית"/>
      <sheetName val="חשיפה_לענפי_משק_מכשירים_הוניים"/>
      <sheetName val="סיכוני_אשראי_חלוקה_לפי_מיקום"/>
      <sheetName val="סיכוני_אשראי_בחלוקה_לדרוגים_ארץ"/>
      <sheetName val="סיכוני_אשראי_בחלוקה_לדרוגים_חול"/>
      <sheetName val="סיכוני_אשראי_שיעורי_ריבית"/>
      <sheetName val="חשיפה_לענפי_משק_נכסי_חוב"/>
      <sheetName val="סיכונים_גאוגרפיים"/>
      <sheetName val="מאזן"/>
      <sheetName val="דוח_הכנסות_והוצאות"/>
      <sheetName val="דוח_על_השינויים_בזכויות_העמיתים"/>
      <sheetName val="שיעור_עליית_מדד_ושער_דולר"/>
      <sheetName val="חייבים_ויתרות_חובה"/>
      <sheetName val="נכסי_חוב_סחירים"/>
      <sheetName val="נכסי_חוב_שאינם_סחירים"/>
      <sheetName val="נכסי_חוב_לא_סחירים_שווי הוגן"/>
      <sheetName val="מניות"/>
      <sheetName val="השקעות_אחרות"/>
      <sheetName val="מכשירים_נגזרים_חשיפות"/>
      <sheetName val="נדלן_להשקעה_הרכב"/>
      <sheetName val="נדלן_להשקעה_פרטים_נוספים"/>
      <sheetName val="נדלן_להשקעה_רישום_ברשם_מקרקעין"/>
      <sheetName val="זכאים_ויתרות_זכות"/>
      <sheetName val="פרוט_דמי_ניהול"/>
      <sheetName val="שיעור_דמי_הניהול"/>
      <sheetName val="עמלות_ניהול_השקעות"/>
      <sheetName val="תשואות_הקופה"/>
      <sheetName val="יתרות_בעלי_עניין_וצדדים_קשורים"/>
      <sheetName val="עסקאות_בעלי_עניין_וצדדים_קשורים"/>
      <sheetName val="יתרה_גבוהה_בעל_עניין_צד_קשור"/>
      <sheetName val="מסים"/>
      <sheetName val="חובות_מעבידים"/>
      <sheetName val="יתרת_התחייבות_קרנות_השקעה"/>
      <sheetName val="יתרת_התחייבות_התקשרות_נכסי_נדלן"/>
      <sheetName val="DIR4"/>
      <sheetName val="DIR2"/>
      <sheetName val="DIR1"/>
      <sheetName val="סיכוני שוק_באור מהשקעות_פנסיה"/>
      <sheetName val="חשיפה לענפי משק_מהשקעות_פנסיה"/>
      <sheetName val="מבנה_ניהול_השקעות"/>
      <sheetName val="סקירת הנהלה-BI"/>
      <sheetName val="רשימת נכסים-השקעות אחרות "/>
      <sheetName val="נגזרים"/>
      <sheetName val="דוחות אוצר 12.2019"/>
      <sheetName val="שיעור דמי ניהו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6">
          <cell r="E26">
            <v>2475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rightToLeft="1" tabSelected="1" zoomScaleNormal="100" workbookViewId="0">
      <selection activeCell="I22" sqref="I22"/>
    </sheetView>
  </sheetViews>
  <sheetFormatPr defaultRowHeight="14.25" x14ac:dyDescent="0.2"/>
  <cols>
    <col min="1" max="1" width="46" style="1" bestFit="1" customWidth="1"/>
    <col min="2" max="2" width="7.75" style="1" customWidth="1"/>
    <col min="3" max="3" width="14" style="1" customWidth="1"/>
    <col min="4" max="4" width="11.5" style="1" customWidth="1"/>
    <col min="5" max="5" width="10.5" style="1" customWidth="1"/>
    <col min="6" max="6" width="10.75" style="1" customWidth="1"/>
    <col min="7" max="7" width="10.125" style="1" customWidth="1"/>
    <col min="8" max="8" width="10.375" style="1" customWidth="1"/>
    <col min="9" max="9" width="10" style="1" customWidth="1"/>
    <col min="10" max="10" width="13.25" style="1" customWidth="1"/>
    <col min="11" max="11" width="12.375" style="1" customWidth="1"/>
    <col min="12" max="12" width="13.25" style="1" customWidth="1"/>
    <col min="13" max="16384" width="9" style="1"/>
  </cols>
  <sheetData>
    <row r="1" spans="1:9" ht="14.25" customHeight="1" x14ac:dyDescent="0.25">
      <c r="A1" s="9" t="s">
        <v>32</v>
      </c>
      <c r="B1" s="10"/>
      <c r="C1" s="10"/>
      <c r="D1" s="10"/>
      <c r="E1" s="10"/>
      <c r="F1" s="10"/>
      <c r="G1" s="10"/>
      <c r="H1" s="8"/>
      <c r="I1" s="8"/>
    </row>
    <row r="2" spans="1:9" ht="15" thickBot="1" x14ac:dyDescent="0.25"/>
    <row r="3" spans="1:9" ht="15.75" thickBot="1" x14ac:dyDescent="0.3">
      <c r="A3" s="35" t="s">
        <v>7</v>
      </c>
      <c r="B3" s="35"/>
      <c r="C3" s="34" t="s">
        <v>30</v>
      </c>
      <c r="D3" s="11"/>
    </row>
    <row r="4" spans="1:9" ht="15.75" thickBot="1" x14ac:dyDescent="0.3">
      <c r="A4" s="35"/>
      <c r="B4" s="35"/>
      <c r="C4" s="34"/>
      <c r="D4" s="11"/>
    </row>
    <row r="5" spans="1:9" ht="15.75" thickBot="1" x14ac:dyDescent="0.3">
      <c r="A5" s="40" t="s">
        <v>5</v>
      </c>
      <c r="B5" s="31" t="s">
        <v>0</v>
      </c>
      <c r="C5" s="13"/>
      <c r="D5" s="12"/>
    </row>
    <row r="6" spans="1:9" ht="15.75" thickBot="1" x14ac:dyDescent="0.3">
      <c r="A6" s="40"/>
      <c r="B6" s="31" t="s">
        <v>1</v>
      </c>
      <c r="C6" s="14"/>
      <c r="D6" s="12"/>
    </row>
    <row r="7" spans="1:9" ht="15.75" thickBot="1" x14ac:dyDescent="0.3">
      <c r="A7" s="40" t="s">
        <v>2</v>
      </c>
      <c r="B7" s="40"/>
      <c r="C7" s="15">
        <v>0.66</v>
      </c>
      <c r="D7" s="16"/>
    </row>
    <row r="8" spans="1:9" ht="15.75" thickBot="1" x14ac:dyDescent="0.3">
      <c r="A8" s="40" t="s">
        <v>4</v>
      </c>
      <c r="B8" s="40"/>
      <c r="C8" s="14"/>
      <c r="D8" s="16"/>
    </row>
    <row r="9" spans="1:9" ht="15.75" thickBot="1" x14ac:dyDescent="0.3">
      <c r="A9" s="36" t="s">
        <v>28</v>
      </c>
      <c r="B9" s="37"/>
      <c r="C9" s="32">
        <v>8.7722976007365047E-2</v>
      </c>
      <c r="D9" s="28"/>
    </row>
    <row r="10" spans="1:9" ht="15.75" thickBot="1" x14ac:dyDescent="0.3">
      <c r="A10" s="36" t="s">
        <v>29</v>
      </c>
      <c r="B10" s="37"/>
      <c r="C10" s="32">
        <v>7.1243051115874478E-2</v>
      </c>
      <c r="D10" s="28"/>
    </row>
    <row r="11" spans="1:9" ht="15.75" thickBot="1" x14ac:dyDescent="0.3">
      <c r="A11" s="36" t="s">
        <v>3</v>
      </c>
      <c r="B11" s="37"/>
      <c r="C11" s="14"/>
      <c r="D11" s="17"/>
    </row>
    <row r="12" spans="1:9" ht="15.75" thickBot="1" x14ac:dyDescent="0.3">
      <c r="A12" s="38" t="s">
        <v>6</v>
      </c>
      <c r="B12" s="39"/>
      <c r="C12" s="18">
        <v>1308195</v>
      </c>
      <c r="D12" s="17"/>
    </row>
    <row r="13" spans="1:9" x14ac:dyDescent="0.2">
      <c r="C13" s="22"/>
    </row>
  </sheetData>
  <mergeCells count="9">
    <mergeCell ref="C3:C4"/>
    <mergeCell ref="A3:B4"/>
    <mergeCell ref="A11:B11"/>
    <mergeCell ref="A12:B12"/>
    <mergeCell ref="A5:A6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99FF"/>
  </sheetPr>
  <dimension ref="B1:C24"/>
  <sheetViews>
    <sheetView rightToLeft="1" workbookViewId="0">
      <selection activeCell="E15" sqref="E15"/>
    </sheetView>
  </sheetViews>
  <sheetFormatPr defaultRowHeight="14.25" x14ac:dyDescent="0.2"/>
  <cols>
    <col min="1" max="1" width="9" style="1"/>
    <col min="2" max="2" width="24.625" style="1" bestFit="1" customWidth="1"/>
    <col min="3" max="3" width="19.125" style="1" bestFit="1" customWidth="1"/>
    <col min="4" max="4" width="28.125" style="1" bestFit="1" customWidth="1"/>
    <col min="5" max="5" width="18.625" style="1" bestFit="1" customWidth="1"/>
    <col min="6" max="16384" width="9" style="1"/>
  </cols>
  <sheetData>
    <row r="1" spans="2:3" ht="15" x14ac:dyDescent="0.25">
      <c r="B1" s="7" t="s">
        <v>33</v>
      </c>
    </row>
    <row r="2" spans="2:3" x14ac:dyDescent="0.2">
      <c r="B2" s="4"/>
      <c r="C2" s="5" t="s">
        <v>8</v>
      </c>
    </row>
    <row r="3" spans="2:3" x14ac:dyDescent="0.2">
      <c r="B3" s="4" t="s">
        <v>9</v>
      </c>
      <c r="C3" s="20">
        <v>3.8375870758799717E-2</v>
      </c>
    </row>
    <row r="4" spans="2:3" x14ac:dyDescent="0.2">
      <c r="B4" s="4" t="s">
        <v>11</v>
      </c>
      <c r="C4" s="20">
        <v>0.35465106723032802</v>
      </c>
    </row>
    <row r="5" spans="2:3" x14ac:dyDescent="0.2">
      <c r="B5" s="4" t="s">
        <v>10</v>
      </c>
      <c r="C5" s="20">
        <v>0.485752965312434</v>
      </c>
    </row>
    <row r="6" spans="2:3" x14ac:dyDescent="0.2">
      <c r="B6" s="4" t="s">
        <v>12</v>
      </c>
      <c r="C6" s="20">
        <v>0.11251642809600401</v>
      </c>
    </row>
    <row r="7" spans="2:3" x14ac:dyDescent="0.2">
      <c r="B7" s="4" t="s">
        <v>20</v>
      </c>
      <c r="C7" s="20">
        <v>7.2276250864741097E-3</v>
      </c>
    </row>
    <row r="8" spans="2:3" x14ac:dyDescent="0.2">
      <c r="B8" s="4" t="s">
        <v>21</v>
      </c>
      <c r="C8" s="20">
        <v>1.4760435159601589E-3</v>
      </c>
    </row>
    <row r="9" spans="2:3" x14ac:dyDescent="0.2">
      <c r="C9" s="3">
        <f>SUM(C3:C8)</f>
        <v>1</v>
      </c>
    </row>
    <row r="10" spans="2:3" x14ac:dyDescent="0.2">
      <c r="B10" s="2"/>
    </row>
    <row r="12" spans="2:3" x14ac:dyDescent="0.2">
      <c r="C12" s="19"/>
    </row>
    <row r="16" spans="2:3" x14ac:dyDescent="0.2">
      <c r="B16" s="41"/>
      <c r="C16" s="41"/>
    </row>
    <row r="17" spans="2:3" x14ac:dyDescent="0.2">
      <c r="B17" s="4" t="s">
        <v>9</v>
      </c>
      <c r="C17" s="21">
        <v>50203.122247307998</v>
      </c>
    </row>
    <row r="18" spans="2:3" x14ac:dyDescent="0.2">
      <c r="B18" s="4" t="s">
        <v>11</v>
      </c>
      <c r="C18" s="21">
        <v>463952.75289537897</v>
      </c>
    </row>
    <row r="19" spans="2:3" x14ac:dyDescent="0.2">
      <c r="B19" s="4" t="s">
        <v>10</v>
      </c>
      <c r="C19" s="21">
        <v>635459.60045689961</v>
      </c>
    </row>
    <row r="20" spans="2:3" x14ac:dyDescent="0.2">
      <c r="B20" s="4" t="s">
        <v>12</v>
      </c>
      <c r="C20" s="21">
        <v>147193.42865305196</v>
      </c>
    </row>
    <row r="21" spans="2:3" x14ac:dyDescent="0.2">
      <c r="B21" s="4" t="s">
        <v>20</v>
      </c>
      <c r="C21" s="21">
        <v>9455.1429999999982</v>
      </c>
    </row>
    <row r="22" spans="2:3" x14ac:dyDescent="0.2">
      <c r="B22" s="4" t="s">
        <v>21</v>
      </c>
      <c r="C22" s="33">
        <v>1930.9527473615001</v>
      </c>
    </row>
    <row r="23" spans="2:3" ht="15" x14ac:dyDescent="0.25">
      <c r="B23" s="23" t="s">
        <v>22</v>
      </c>
      <c r="C23" s="24">
        <f>SUM(C17:C22)</f>
        <v>1308195</v>
      </c>
    </row>
    <row r="24" spans="2:3" x14ac:dyDescent="0.2">
      <c r="C24" s="22">
        <f>C23-'אודות הקרן '!C12</f>
        <v>0</v>
      </c>
    </row>
  </sheetData>
  <mergeCells count="1"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99FF"/>
  </sheetPr>
  <dimension ref="B2:C33"/>
  <sheetViews>
    <sheetView rightToLeft="1" workbookViewId="0">
      <selection activeCell="C32" sqref="C32"/>
    </sheetView>
  </sheetViews>
  <sheetFormatPr defaultRowHeight="14.25" x14ac:dyDescent="0.2"/>
  <cols>
    <col min="1" max="1" width="9" style="1"/>
    <col min="2" max="2" width="25.125" style="1" bestFit="1" customWidth="1"/>
    <col min="3" max="3" width="10.875" style="1" bestFit="1" customWidth="1"/>
    <col min="4" max="16384" width="9" style="1"/>
  </cols>
  <sheetData>
    <row r="2" spans="2:3" ht="15" x14ac:dyDescent="0.25">
      <c r="B2" s="7" t="s">
        <v>31</v>
      </c>
    </row>
    <row r="4" spans="2:3" ht="28.5" x14ac:dyDescent="0.2">
      <c r="B4" s="4"/>
      <c r="C4" s="5" t="s">
        <v>8</v>
      </c>
    </row>
    <row r="5" spans="2:3" x14ac:dyDescent="0.2">
      <c r="B5" s="4" t="s">
        <v>13</v>
      </c>
      <c r="C5" s="6">
        <f>C20/$C$28</f>
        <v>1.4125966769881463E-2</v>
      </c>
    </row>
    <row r="6" spans="2:3" x14ac:dyDescent="0.2">
      <c r="B6" s="4" t="s">
        <v>14</v>
      </c>
      <c r="C6" s="6">
        <f t="shared" ref="C6:C12" si="0">C21/$C$28</f>
        <v>0.22574820061814138</v>
      </c>
    </row>
    <row r="7" spans="2:3" x14ac:dyDescent="0.2">
      <c r="B7" s="4" t="s">
        <v>15</v>
      </c>
      <c r="C7" s="6">
        <f t="shared" si="0"/>
        <v>0.24176713431434829</v>
      </c>
    </row>
    <row r="8" spans="2:3" x14ac:dyDescent="0.2">
      <c r="B8" s="4" t="s">
        <v>16</v>
      </c>
      <c r="C8" s="6">
        <f t="shared" si="0"/>
        <v>1.2679963009488362E-2</v>
      </c>
    </row>
    <row r="9" spans="2:3" x14ac:dyDescent="0.2">
      <c r="B9" s="4" t="s">
        <v>12</v>
      </c>
      <c r="C9" s="6">
        <f t="shared" si="0"/>
        <v>5.063661014750088E-3</v>
      </c>
    </row>
    <row r="10" spans="2:3" x14ac:dyDescent="0.2">
      <c r="B10" s="4" t="s">
        <v>17</v>
      </c>
      <c r="C10" s="6">
        <f t="shared" si="0"/>
        <v>0</v>
      </c>
    </row>
    <row r="11" spans="2:3" x14ac:dyDescent="0.2">
      <c r="B11" s="4" t="s">
        <v>18</v>
      </c>
      <c r="C11" s="6">
        <f t="shared" si="0"/>
        <v>6.1507427339041953E-4</v>
      </c>
    </row>
    <row r="12" spans="2:3" x14ac:dyDescent="0.2">
      <c r="B12" s="4" t="s">
        <v>19</v>
      </c>
      <c r="C12" s="6">
        <f t="shared" si="0"/>
        <v>0.5</v>
      </c>
    </row>
    <row r="13" spans="2:3" x14ac:dyDescent="0.2">
      <c r="B13" s="2"/>
      <c r="C13" s="3"/>
    </row>
    <row r="16" spans="2:3" x14ac:dyDescent="0.2">
      <c r="C16" s="19">
        <f>SUM(C5:C15)</f>
        <v>1</v>
      </c>
    </row>
    <row r="20" spans="2:3" x14ac:dyDescent="0.2">
      <c r="B20" s="4" t="s">
        <v>13</v>
      </c>
      <c r="C20" s="21">
        <f>ROUND('[2]סיכום 12.2021 '!B32,0)</f>
        <v>512148</v>
      </c>
    </row>
    <row r="21" spans="2:3" x14ac:dyDescent="0.2">
      <c r="B21" s="4" t="s">
        <v>14</v>
      </c>
      <c r="C21" s="21">
        <f>ROUND('[2]סיכום 12.2021 '!B33,0)</f>
        <v>8184678</v>
      </c>
    </row>
    <row r="22" spans="2:3" x14ac:dyDescent="0.2">
      <c r="B22" s="4" t="s">
        <v>15</v>
      </c>
      <c r="C22" s="21">
        <f>ROUND('[2]סיכום 12.2021 '!B34,0)</f>
        <v>8765457</v>
      </c>
    </row>
    <row r="23" spans="2:3" x14ac:dyDescent="0.2">
      <c r="B23" s="4" t="s">
        <v>16</v>
      </c>
      <c r="C23" s="21">
        <f>ROUND('[2]סיכום 12.2021 '!B35,0)</f>
        <v>459722</v>
      </c>
    </row>
    <row r="24" spans="2:3" x14ac:dyDescent="0.2">
      <c r="B24" s="4" t="s">
        <v>12</v>
      </c>
      <c r="C24" s="21">
        <f>ROUND('[2]סיכום 12.2021 '!B36,0)</f>
        <v>183587</v>
      </c>
    </row>
    <row r="25" spans="2:3" x14ac:dyDescent="0.2">
      <c r="B25" s="4" t="s">
        <v>17</v>
      </c>
      <c r="C25" s="21"/>
    </row>
    <row r="26" spans="2:3" x14ac:dyDescent="0.2">
      <c r="B26" s="4" t="s">
        <v>18</v>
      </c>
      <c r="C26" s="21">
        <f>ROUND('[2]סיכום 12.2021 '!B37,0)</f>
        <v>22300</v>
      </c>
    </row>
    <row r="27" spans="2:3" x14ac:dyDescent="0.2">
      <c r="B27" s="4" t="s">
        <v>19</v>
      </c>
      <c r="C27" s="30">
        <f>ROUND('[2]סיכום 12.2021 '!B38,0)+C37+C36+1</f>
        <v>18127892</v>
      </c>
    </row>
    <row r="28" spans="2:3" ht="15" x14ac:dyDescent="0.25">
      <c r="B28" s="23" t="s">
        <v>23</v>
      </c>
      <c r="C28" s="24">
        <f>SUM(C20:C27)</f>
        <v>36255784</v>
      </c>
    </row>
    <row r="29" spans="2:3" ht="15" x14ac:dyDescent="0.25">
      <c r="B29" s="27" t="s">
        <v>24</v>
      </c>
      <c r="C29" s="24"/>
    </row>
    <row r="30" spans="2:3" ht="15" thickBot="1" x14ac:dyDescent="0.25">
      <c r="B30" s="25" t="s">
        <v>25</v>
      </c>
      <c r="C30" s="26">
        <f>SUM(C28:C29)</f>
        <v>36255784</v>
      </c>
    </row>
    <row r="31" spans="2:3" ht="3.75" customHeight="1" thickTop="1" thickBot="1" x14ac:dyDescent="0.25"/>
    <row r="32" spans="2:3" ht="15.75" thickBot="1" x14ac:dyDescent="0.3">
      <c r="B32" s="1" t="s">
        <v>26</v>
      </c>
      <c r="C32" s="29">
        <f>[3]דוח_על_השינויים_בזכויות_העמיתים!$E$26</f>
        <v>2475</v>
      </c>
    </row>
    <row r="33" spans="2:3" x14ac:dyDescent="0.2">
      <c r="B33" s="1" t="s">
        <v>27</v>
      </c>
      <c r="C33" s="22">
        <f>C32-C30</f>
        <v>-36253309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997AAB06DA56DA449F8C45D4142DFB42" ma:contentTypeVersion="4" ma:contentTypeDescription="מאפיינים המנוהלים עבור קבצים באתר" ma:contentTypeScope="" ma:versionID="a523d964b4be7cada90ed316fd0b5f6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DDC5AB-8934-45F7-B937-69D2E7186051" xmlns:ns4="32ddc5ab-8934-45f7-b937-69d2e7186051" targetNamespace="http://schemas.microsoft.com/office/2006/metadata/properties" ma:root="true" ma:fieldsID="70e00881e86b0625e7a7d77a302d43a8" ns1:_="" ns2:_="" ns3:_="" ns4:_="">
    <xsd:import namespace="http://schemas.microsoft.com/sharepoint/v3"/>
    <xsd:import namespace="21e3d994-461f-4904-b5d3-a3b49fb448a4"/>
    <xsd:import namespace="32DDC5AB-8934-45F7-B937-69D2E7186051"/>
    <xsd:import namespace="32ddc5ab-8934-45f7-b937-69d2e718605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Explanation xmlns="32DDC5AB-8934-45F7-B937-69D2E7186051" xsi:nil="true"/>
    <Harel_FormDocumentChoice xmlns="32DDC5AB-8934-45F7-B937-69D2E7186051">פתח טופס</Harel_FormDocumentChoice>
    <TaxCatchAll xmlns="21e3d994-461f-4904-b5d3-a3b49fb448a4">
      <Value>71</Value>
      <Value>78</Value>
    </TaxCatchAll>
    <Harel_Summary xmlns="32DDC5AB-8934-45F7-B937-69D2E7186051" xsi:nil="true"/>
    <HarelAutoKeyAssignment xmlns="21e3d994-461f-4904-b5d3-a3b49fb448a4">false</HarelAutoKeyAssignment>
    <HarelInfoTypeTaxHTField xmlns="32ddc5ab-8934-45f7-b937-69d2e7186051">
      <Terms xmlns="http://schemas.microsoft.com/office/infopath/2007/PartnerControls"/>
    </HarelInfoTypeTaxHTField>
    <Harel_SEO_File_KeyWords xmlns="32ddc5ab-8934-45f7-b937-69d2e7186051">דוח שנתי,עתידית</Harel_SEO_File_KeyWords>
    <HarelRequiredDownloadFieldLookup xmlns="21e3d994-461f-4904-b5d3-a3b49fb448a4"/>
    <HarelAbandonSignalType xmlns="21e3d994-461f-4904-b5d3-a3b49fb448a4">ללא</HarelAbandonSignalType>
    <HarelDimutID xmlns="21e3d994-461f-4904-b5d3-a3b49fb448a4" xsi:nil="true"/>
    <HarelExcludeFromFilters xmlns="21e3d994-461f-4904-b5d3-a3b49fb448a4">false</HarelExcludeFromFilters>
    <_dlc_DocId xmlns="21e3d994-461f-4904-b5d3-a3b49fb448a4">CUSTOMERS-370643091-9</_dlc_DocId>
    <_dlc_DocIdUrl xmlns="21e3d994-461f-4904-b5d3-a3b49fb448a4">
      <Url>https://www-edit.harel-ext.com/long-term-savings/pension/funds/atidit/_layouts/15/DocIdRedir.aspx?ID=CUSTOMERS-370643091-9</Url>
      <Description>CUSTOMERS-370643091-9</Description>
    </_dlc_DocIdUrl>
    <Harel_WhatWasUpdated xmlns="32ddc5ab-8934-45f7-b937-69d2e7186051" xsi:nil="true"/>
    <HarelPublishDate xmlns="21e3d994-461f-4904-b5d3-a3b49fb448a4" xsi:nil="true"/>
    <HarelDocComment xmlns="21e3d994-461f-4904-b5d3-a3b49fb448a4" xsi:nil="true"/>
    <Harel_PushUpdates xmlns="32ddc5ab-8934-45f7-b937-69d2e7186051">false</Harel_PushUpdates>
    <Harel_RemoveFromUpdatesDate xmlns="32ddc5ab-8934-45f7-b937-69d2e7186051" xsi:nil="true"/>
    <HarelDocOrder xmlns="21e3d994-461f-4904-b5d3-a3b49fb448a4">2</HarelDocOrder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כללי</TermName>
          <TermId xmlns="http://schemas.microsoft.com/office/infopath/2007/PartnerControls">794a25fa-a847-4418-a0be-ceeec2703a8d</TermId>
        </TermInfo>
      </Terms>
    </nd4fb19c9beb4c13bd210a9bb73b2def>
    <HarelAbandonSignal xmlns="21e3d994-461f-4904-b5d3-a3b49fb448a4">false</HarelAbandonSignal>
    <Harel_ExpirationDate xmlns="32ddc5ab-8934-45f7-b937-69d2e7186051" xsi:nil="true"/>
    <HarelAreaAndProductsTaxHTField xmlns="32ddc5ab-8934-45f7-b937-69d2e71860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17f6664b-d3c6-4198-a539-f1a845fc44f3</TermId>
        </TermInfo>
      </Terms>
    </HarelAreaAndProductsTaxHTField>
    <Harel_DocLinkFeedOnline xmlns="21e3d994-461f-4904-b5d3-a3b49fb448a4" xsi:nil="true"/>
  </documentManagement>
</p:properties>
</file>

<file path=customXml/itemProps1.xml><?xml version="1.0" encoding="utf-8"?>
<ds:datastoreItem xmlns:ds="http://schemas.openxmlformats.org/officeDocument/2006/customXml" ds:itemID="{98861D5F-2544-4FA7-84DD-744499128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e3d994-461f-4904-b5d3-a3b49fb448a4"/>
    <ds:schemaRef ds:uri="32DDC5AB-8934-45F7-B937-69D2E7186051"/>
    <ds:schemaRef ds:uri="32ddc5ab-8934-45f7-b937-69d2e7186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76FF92-E4DF-433A-A5D4-9F7001D6B7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08E6B-9F62-49E5-8742-821C50113EB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AA6547B-C652-46D5-9ECD-E7D5939F3716}">
  <ds:schemaRefs>
    <ds:schemaRef ds:uri="http://schemas.microsoft.com/office/2006/metadata/properties"/>
    <ds:schemaRef ds:uri="21e3d994-461f-4904-b5d3-a3b49fb448a4"/>
    <ds:schemaRef ds:uri="http://schemas.microsoft.com/sharepoint/v3"/>
    <ds:schemaRef ds:uri="32DDC5AB-8934-45F7-B937-69D2E718605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2ddc5ab-8934-45f7-b937-69d2e7186051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אודות הקרן </vt:lpstr>
      <vt:lpstr>הרכב נכסים עתידית</vt:lpstr>
      <vt:lpstr>קופג צהל</vt:lpstr>
      <vt:lpstr>'אודות הקרן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עתידית 2023</dc:title>
  <dc:creator>hanitbo</dc:creator>
  <cp:lastModifiedBy>יאיר חברוני</cp:lastModifiedBy>
  <cp:lastPrinted>2021-03-03T11:19:35Z</cp:lastPrinted>
  <dcterms:created xsi:type="dcterms:W3CDTF">2011-02-14T09:56:38Z</dcterms:created>
  <dcterms:modified xsi:type="dcterms:W3CDTF">2024-03-28T12:53:34Z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0x010100335C0ECE568C452B92B62BECFDC242E600997AAB06DA56DA449F8C45D4142DFB42</vt:lpwstr>
  </property>
  <property fmtid="{D5CDD505-2E9C-101B-9397-08002B2CF9AE}" pid="3" name="_dlc_DocIdItemGuid">
    <vt:lpwstr>722d6b0d-5a1d-48c5-9981-5dddfdb79d59</vt:lpwstr>
  </property>
  <property fmtid="{D5CDD505-2E9C-101B-9397-08002B2CF9AE}" pid="4" name="HarelAutoKeyAssignment">
    <vt:bool>false</vt:bool>
  </property>
  <property fmtid="{D5CDD505-2E9C-101B-9397-08002B2CF9AE}" pid="5" name="Order">
    <vt:r8>600</vt:r8>
  </property>
  <property fmtid="{D5CDD505-2E9C-101B-9397-08002B2CF9AE}" pid="6" name="HarelRequiredDownloadFieldLookup">
    <vt:lpwstr/>
  </property>
  <property fmtid="{D5CDD505-2E9C-101B-9397-08002B2CF9AE}" pid="7" name="HarelAbandonSignalType">
    <vt:lpwstr>ללא</vt:lpwstr>
  </property>
  <property fmtid="{D5CDD505-2E9C-101B-9397-08002B2CF9AE}" pid="8" name="HarelExcludeFromFilters">
    <vt:bool>false</vt:bool>
  </property>
  <property fmtid="{D5CDD505-2E9C-101B-9397-08002B2CF9AE}" pid="9" name="_dlc_DocId">
    <vt:lpwstr>CUSTOMERS-370643091-6</vt:lpwstr>
  </property>
  <property fmtid="{D5CDD505-2E9C-101B-9397-08002B2CF9AE}" pid="10" name="_dlc_DocIdUrl">
    <vt:lpwstr>https://www-edit.harel-ext.com/long-term-savings/pension/funds/atidit/_layouts/15/DocIdRedir.aspx?ID=CUSTOMERS-370643091-6, CUSTOMERS-370643091-6</vt:lpwstr>
  </property>
  <property fmtid="{D5CDD505-2E9C-101B-9397-08002B2CF9AE}" pid="11" name="HarelInfoType">
    <vt:lpwstr/>
  </property>
  <property fmtid="{D5CDD505-2E9C-101B-9397-08002B2CF9AE}" pid="12" name="HarelServicesAndActivities">
    <vt:lpwstr>71;#מידע כללי|794a25fa-a847-4418-a0be-ceeec2703a8d</vt:lpwstr>
  </property>
  <property fmtid="{D5CDD505-2E9C-101B-9397-08002B2CF9AE}" pid="13" name="HarelDocOrder">
    <vt:lpwstr>1</vt:lpwstr>
  </property>
  <property fmtid="{D5CDD505-2E9C-101B-9397-08002B2CF9AE}" pid="14" name="HarelAbandonSignal">
    <vt:bool>false</vt:bool>
  </property>
  <property fmtid="{D5CDD505-2E9C-101B-9397-08002B2CF9AE}" pid="15" name="HarelAreaAndProducts">
    <vt:lpwstr>78;#פנסיה, גמל וחיסכון|17f6664b-d3c6-4198-a539-f1a845fc44f3</vt:lpwstr>
  </property>
</Properties>
</file>