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\\pwmevdpffs01\userprofiles$\karinler\Desktop\"/>
    </mc:Choice>
  </mc:AlternateContent>
  <xr:revisionPtr revIDLastSave="0" documentId="8_{D42EC12F-F543-4B5F-9FB3-F9740C87BE7C}" xr6:coauthVersionLast="36" xr6:coauthVersionMax="36" xr10:uidLastSave="{00000000-0000-0000-0000-000000000000}"/>
  <bookViews>
    <workbookView xWindow="-120" yWindow="-120" windowWidth="29040" windowHeight="17640" tabRatio="746" xr2:uid="{00000000-000D-0000-FFFF-FFFF00000000}"/>
  </bookViews>
  <sheets>
    <sheet name="אודות הקרן " sheetId="1" r:id="rId1"/>
    <sheet name="הרכב נכסים קרן העל" sheetId="6" r:id="rId2"/>
    <sheet name="קופג צהל" sheetId="7" state="hidden" r:id="rId3"/>
  </sheets>
  <definedNames>
    <definedName name="_xlnm.Print_Area" localSheetId="0">'אודות הקרן '!$B$1:$H$1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6" l="1"/>
  <c r="C28" i="7" l="1"/>
  <c r="C30" i="7" s="1"/>
  <c r="C5" i="7" l="1"/>
  <c r="C33" i="7"/>
  <c r="C6" i="7"/>
  <c r="C9" i="7"/>
  <c r="C11" i="7"/>
  <c r="C8" i="7"/>
  <c r="C10" i="7"/>
  <c r="C12" i="7"/>
  <c r="C7" i="7"/>
  <c r="C16" i="7" l="1"/>
  <c r="C14" i="6" l="1"/>
</calcChain>
</file>

<file path=xl/sharedStrings.xml><?xml version="1.0" encoding="utf-8"?>
<sst xmlns="http://schemas.openxmlformats.org/spreadsheetml/2006/main" count="60" uniqueCount="39">
  <si>
    <t>מבוטחים</t>
  </si>
  <si>
    <t>פנסיונרים</t>
  </si>
  <si>
    <t>שיעור דמי הניהול שגבתה הקרן בפועל מסך נכסי העמיתים בממוצע</t>
  </si>
  <si>
    <t>שיעור תשואה נומינלי ברוטו (בכל אחד מאפיקי ההשקעה)</t>
  </si>
  <si>
    <t>שיעור דמי הניהול שגבתה הקרן בפועל מסך דמי הגמולים בממוצע</t>
  </si>
  <si>
    <t>יתרת נכסים באלפי ש"ח</t>
  </si>
  <si>
    <t>סך נכסי הקרן</t>
  </si>
  <si>
    <t>פרטים</t>
  </si>
  <si>
    <t>אפיק השקעה כללי</t>
  </si>
  <si>
    <t>מזומנים ושווי מזומנים</t>
  </si>
  <si>
    <t>ניירות ערך שאינם סחירים</t>
  </si>
  <si>
    <t>ניירות ערך סחירים</t>
  </si>
  <si>
    <t>פקדונות והלוואות</t>
  </si>
  <si>
    <t xml:space="preserve">מניות וניירות ערך סחירים אחרים </t>
  </si>
  <si>
    <t>אג"ח ממשלתי סחיר</t>
  </si>
  <si>
    <t>אג"ח קונצרני סחיר</t>
  </si>
  <si>
    <t xml:space="preserve">מזומנים ושווה מזומנים </t>
  </si>
  <si>
    <t>אג"ח מיועדות</t>
  </si>
  <si>
    <t>מקרקעין</t>
  </si>
  <si>
    <t>השקעות אחרות</t>
  </si>
  <si>
    <t>סיוע ממשלתי ישיר</t>
  </si>
  <si>
    <t>אחרים</t>
  </si>
  <si>
    <t>סך-הכל נכסים</t>
  </si>
  <si>
    <t>סה"כ מבוטחים</t>
  </si>
  <si>
    <t>סה"כ פנסיונרים</t>
  </si>
  <si>
    <t>סה"כ נכסים</t>
  </si>
  <si>
    <t xml:space="preserve">לפי דוח כספי </t>
  </si>
  <si>
    <t>הפרש</t>
  </si>
  <si>
    <t>שיעור הוצאות לניהול השקעות</t>
  </si>
  <si>
    <t>מזה: שיעור ההוצאות לניהול חיצוני</t>
  </si>
  <si>
    <t>הראל כללית לפי דוח כספי 31/12/18</t>
  </si>
  <si>
    <t>קרן העל</t>
  </si>
  <si>
    <t>נדל"ן להשקעה</t>
  </si>
  <si>
    <t>נתוני קרן העל ליום 31 בדצמבר 2024</t>
  </si>
  <si>
    <t>קרן העל לפי דוח כספי 31/12/24</t>
  </si>
  <si>
    <t>תחילת מידע טבלה</t>
  </si>
  <si>
    <t>תחילת מידע טבלה צד ימין</t>
  </si>
  <si>
    <t>סוף מידע טבלה צד שמאל</t>
  </si>
  <si>
    <t>סוף מידע טבלה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</si>
</sst>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_);_(@_)"/>
    <numFmt numFmtId="165" formatCode="_ * #,##0_ ;_ * \-#,##0_ ;_ * &quot;-&quot;??_ ;_ @_ "/>
  </numFmts>
  <fonts count="16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1"/>
      <name val="Arial"/>
      <family val="2"/>
      <scheme val="minor"/>
    </font>
    <font>
      <u/>
      <sz val="11"/>
      <color theme="10"/>
      <name val="David"/>
      <family val="2"/>
    </font>
    <font>
      <sz val="11"/>
      <color theme="1"/>
      <name val="David"/>
      <family val="2"/>
    </font>
    <font>
      <sz val="11"/>
      <color theme="1"/>
      <name val="David"/>
      <family val="2"/>
      <charset val="177"/>
    </font>
    <font>
      <sz val="10"/>
      <name val="Arial"/>
      <family val="2"/>
    </font>
    <font>
      <u/>
      <sz val="11"/>
      <color theme="10"/>
      <name val="Arial"/>
      <family val="2"/>
      <charset val="177"/>
    </font>
    <font>
      <b/>
      <u/>
      <sz val="11"/>
      <color theme="1"/>
      <name val="Arial"/>
      <family val="2"/>
      <scheme val="minor"/>
    </font>
    <font>
      <b/>
      <sz val="9"/>
      <color rgb="FF000000"/>
      <name val="David"/>
      <family val="2"/>
      <charset val="177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u/>
      <sz val="11"/>
      <color theme="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3" tint="0.39997558519241921"/>
      </bottom>
      <diagonal/>
    </border>
    <border>
      <left/>
      <right style="medium">
        <color theme="3" tint="0.39997558519241921"/>
      </right>
      <top/>
      <bottom/>
      <diagonal/>
    </border>
    <border>
      <left/>
      <right/>
      <top style="medium">
        <color theme="3" tint="0.39997558519241921"/>
      </top>
      <bottom/>
      <diagonal/>
    </border>
    <border>
      <left style="medium">
        <color theme="3" tint="0.3999755851924192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3" fillId="0" borderId="0"/>
    <xf numFmtId="0" fontId="4" fillId="0" borderId="0">
      <alignment horizontal="right" wrapText="1"/>
    </xf>
    <xf numFmtId="164" fontId="3" fillId="0" borderId="0" applyFont="0" applyFill="0" applyBorder="0" applyAlignment="0" applyProtection="0"/>
    <xf numFmtId="0" fontId="9" fillId="0" borderId="0"/>
    <xf numFmtId="43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5" fillId="0" borderId="0"/>
    <xf numFmtId="0" fontId="8" fillId="0" borderId="0"/>
  </cellStyleXfs>
  <cellXfs count="45">
    <xf numFmtId="0" fontId="0" fillId="0" borderId="0" xfId="0"/>
    <xf numFmtId="0" fontId="0" fillId="2" borderId="0" xfId="0" applyFill="1"/>
    <xf numFmtId="9" fontId="0" fillId="2" borderId="0" xfId="2" applyFont="1" applyFill="1" applyAlignment="1"/>
    <xf numFmtId="0" fontId="0" fillId="2" borderId="4" xfId="0" applyFill="1" applyBorder="1"/>
    <xf numFmtId="164" fontId="0" fillId="2" borderId="4" xfId="0" applyNumberFormat="1" applyFill="1" applyBorder="1" applyAlignment="1">
      <alignment horizontal="center" wrapText="1"/>
    </xf>
    <xf numFmtId="10" fontId="0" fillId="2" borderId="4" xfId="2" applyNumberFormat="1" applyFont="1" applyFill="1" applyBorder="1" applyAlignment="1"/>
    <xf numFmtId="0" fontId="11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165" fontId="8" fillId="3" borderId="3" xfId="1" applyNumberFormat="1" applyFont="1" applyFill="1" applyBorder="1"/>
    <xf numFmtId="0" fontId="8" fillId="3" borderId="3" xfId="0" applyFont="1" applyFill="1" applyBorder="1"/>
    <xf numFmtId="43" fontId="8" fillId="2" borderId="3" xfId="1" applyFont="1" applyFill="1" applyBorder="1"/>
    <xf numFmtId="165" fontId="8" fillId="2" borderId="3" xfId="0" applyNumberFormat="1" applyFont="1" applyFill="1" applyBorder="1"/>
    <xf numFmtId="10" fontId="0" fillId="2" borderId="0" xfId="0" applyNumberFormat="1" applyFill="1"/>
    <xf numFmtId="10" fontId="0" fillId="0" borderId="4" xfId="2" applyNumberFormat="1" applyFont="1" applyFill="1" applyBorder="1" applyAlignment="1"/>
    <xf numFmtId="165" fontId="0" fillId="2" borderId="4" xfId="1" applyNumberFormat="1" applyFont="1" applyFill="1" applyBorder="1" applyAlignment="1"/>
    <xf numFmtId="165" fontId="0" fillId="2" borderId="0" xfId="0" applyNumberFormat="1" applyFill="1"/>
    <xf numFmtId="0" fontId="1" fillId="2" borderId="4" xfId="0" applyFont="1" applyFill="1" applyBorder="1"/>
    <xf numFmtId="165" fontId="1" fillId="2" borderId="4" xfId="1" applyNumberFormat="1" applyFont="1" applyFill="1" applyBorder="1" applyAlignment="1"/>
    <xf numFmtId="0" fontId="0" fillId="2" borderId="7" xfId="0" applyFill="1" applyBorder="1"/>
    <xf numFmtId="165" fontId="0" fillId="2" borderId="7" xfId="0" applyNumberFormat="1" applyFill="1" applyBorder="1"/>
    <xf numFmtId="0" fontId="1" fillId="2" borderId="8" xfId="0" applyFont="1" applyFill="1" applyBorder="1"/>
    <xf numFmtId="165" fontId="4" fillId="0" borderId="3" xfId="0" applyNumberFormat="1" applyFont="1" applyBorder="1"/>
    <xf numFmtId="165" fontId="0" fillId="3" borderId="4" xfId="1" applyNumberFormat="1" applyFont="1" applyFill="1" applyBorder="1" applyAlignment="1"/>
    <xf numFmtId="165" fontId="0" fillId="2" borderId="0" xfId="1" applyNumberFormat="1" applyFont="1" applyFill="1"/>
    <xf numFmtId="0" fontId="5" fillId="2" borderId="3" xfId="0" applyFont="1" applyFill="1" applyBorder="1" applyAlignment="1">
      <alignment horizontal="right" vertical="center"/>
    </xf>
    <xf numFmtId="2" fontId="8" fillId="0" borderId="3" xfId="0" applyNumberFormat="1" applyFont="1" applyBorder="1"/>
    <xf numFmtId="165" fontId="0" fillId="0" borderId="4" xfId="1" applyNumberFormat="1" applyFont="1" applyFill="1" applyBorder="1" applyAlignment="1"/>
    <xf numFmtId="0" fontId="0" fillId="2" borderId="14" xfId="0" applyFill="1" applyBorder="1" applyAlignment="1"/>
    <xf numFmtId="0" fontId="14" fillId="2" borderId="9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right" vertical="center"/>
    </xf>
    <xf numFmtId="0" fontId="14" fillId="2" borderId="0" xfId="0" applyFont="1" applyFill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2" fillId="0" borderId="0" xfId="0" applyFont="1" applyAlignment="1">
      <alignment horizontal="center" readingOrder="2"/>
    </xf>
    <xf numFmtId="0" fontId="15" fillId="2" borderId="13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</cellXfs>
  <cellStyles count="15">
    <cellStyle name="=C:\WINNT\SYSTEM32\COMMAND.COM" xfId="8" xr:uid="{00000000-0005-0000-0000-000000000000}"/>
    <cellStyle name="Comma" xfId="1" builtinId="3"/>
    <cellStyle name="Comma [0] 2" xfId="7" xr:uid="{00000000-0005-0000-0000-000002000000}"/>
    <cellStyle name="Comma 2" xfId="9" xr:uid="{00000000-0005-0000-0000-000003000000}"/>
    <cellStyle name="Hyperlink 2" xfId="3" xr:uid="{00000000-0005-0000-0000-000004000000}"/>
    <cellStyle name="Hyperlink 2 2" xfId="10" xr:uid="{00000000-0005-0000-0000-000005000000}"/>
    <cellStyle name="Normal" xfId="0" builtinId="0"/>
    <cellStyle name="Normal 2" xfId="11" xr:uid="{00000000-0005-0000-0000-000007000000}"/>
    <cellStyle name="Normal 2 2" xfId="5" xr:uid="{00000000-0005-0000-0000-000008000000}"/>
    <cellStyle name="Normal 2 2 2" xfId="12" xr:uid="{00000000-0005-0000-0000-000009000000}"/>
    <cellStyle name="Normal 3" xfId="13" xr:uid="{00000000-0005-0000-0000-00000A000000}"/>
    <cellStyle name="Normal 4" xfId="4" xr:uid="{00000000-0005-0000-0000-00000B000000}"/>
    <cellStyle name="Normal 4 2" xfId="14" xr:uid="{00000000-0005-0000-0000-00000C000000}"/>
    <cellStyle name="Percent" xfId="2" builtinId="5"/>
    <cellStyle name="תוכן - מיכון דוחות" xfId="6" xr:uid="{00000000-0005-0000-0000-00000E000000}"/>
  </cellStyles>
  <dxfs count="0"/>
  <tableStyles count="0" defaultTableStyle="TableStyleMedium9" defaultPivotStyle="PivotStyleLight16"/>
  <colors>
    <mruColors>
      <color rgb="FF0000CC"/>
      <color rgb="FF9999FF"/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152399</xdr:colOff>
      <xdr:row>0</xdr:row>
      <xdr:rowOff>1</xdr:rowOff>
    </xdr:from>
    <xdr:to>
      <xdr:col>5</xdr:col>
      <xdr:colOff>628649</xdr:colOff>
      <xdr:row>2</xdr:row>
      <xdr:rowOff>95251</xdr:rowOff>
    </xdr:to>
    <xdr:pic>
      <xdr:nvPicPr>
        <xdr:cNvPr id="2" name="תמונה 2" descr="קוֹבֶץ זֶה הוּנְגַּש עַל יְדֵי חברת אֵיְי טוּ זִי - סֶמֶל  הַנגישוּת">
          <a:extLst>
            <a:ext uri="{FF2B5EF4-FFF2-40B4-BE49-F238E27FC236}">
              <a16:creationId xmlns:a16="http://schemas.microsoft.com/office/drawing/2014/main" id="{07EB5437-865D-4F03-9EB3-504ADBCCC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8609376" y="1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"/>
  <sheetViews>
    <sheetView rightToLeft="1" tabSelected="1" zoomScaleNormal="100" workbookViewId="0">
      <selection activeCell="F21" sqref="F21"/>
    </sheetView>
  </sheetViews>
  <sheetFormatPr defaultColWidth="9" defaultRowHeight="14.25" x14ac:dyDescent="0.2"/>
  <cols>
    <col min="1" max="1" width="9" style="1"/>
    <col min="2" max="2" width="46" style="1" bestFit="1" customWidth="1"/>
    <col min="3" max="3" width="7.75" style="1" customWidth="1"/>
    <col min="4" max="4" width="14" style="1" customWidth="1"/>
    <col min="5" max="5" width="11.375" style="1" customWidth="1"/>
    <col min="6" max="6" width="10.375" style="1" customWidth="1"/>
    <col min="7" max="7" width="12.375" style="1" customWidth="1"/>
    <col min="8" max="8" width="13.25" style="1" customWidth="1"/>
    <col min="9" max="16384" width="9" style="1"/>
  </cols>
  <sheetData>
    <row r="1" spans="1:6" ht="14.25" customHeight="1" x14ac:dyDescent="0.25">
      <c r="B1" s="7" t="s">
        <v>33</v>
      </c>
      <c r="C1" s="8"/>
      <c r="D1" s="8"/>
      <c r="E1" s="8"/>
      <c r="F1" s="8"/>
    </row>
    <row r="2" spans="1:6" ht="15" thickBot="1" x14ac:dyDescent="0.25">
      <c r="B2" s="29" t="s">
        <v>35</v>
      </c>
      <c r="C2" s="29"/>
      <c r="D2" s="29"/>
    </row>
    <row r="3" spans="1:6" ht="15" thickBot="1" x14ac:dyDescent="0.25">
      <c r="A3" s="30" t="s">
        <v>36</v>
      </c>
      <c r="B3" s="34" t="s">
        <v>7</v>
      </c>
      <c r="C3" s="34"/>
      <c r="D3" s="33" t="s">
        <v>31</v>
      </c>
      <c r="E3" s="32" t="s">
        <v>37</v>
      </c>
    </row>
    <row r="4" spans="1:6" ht="15" thickBot="1" x14ac:dyDescent="0.25">
      <c r="A4" s="30"/>
      <c r="B4" s="34"/>
      <c r="C4" s="34"/>
      <c r="D4" s="33"/>
      <c r="E4" s="32"/>
    </row>
    <row r="5" spans="1:6" ht="15.75" thickBot="1" x14ac:dyDescent="0.3">
      <c r="A5" s="30"/>
      <c r="B5" s="39" t="s">
        <v>5</v>
      </c>
      <c r="C5" s="25" t="s">
        <v>0</v>
      </c>
      <c r="D5" s="9"/>
      <c r="E5" s="32"/>
    </row>
    <row r="6" spans="1:6" ht="15.75" thickBot="1" x14ac:dyDescent="0.3">
      <c r="A6" s="30"/>
      <c r="B6" s="39"/>
      <c r="C6" s="25" t="s">
        <v>1</v>
      </c>
      <c r="D6" s="10"/>
      <c r="E6" s="32"/>
    </row>
    <row r="7" spans="1:6" ht="15.75" thickBot="1" x14ac:dyDescent="0.3">
      <c r="A7" s="30"/>
      <c r="B7" s="39" t="s">
        <v>2</v>
      </c>
      <c r="C7" s="39"/>
      <c r="D7" s="11">
        <v>0.1</v>
      </c>
      <c r="E7" s="32"/>
    </row>
    <row r="8" spans="1:6" ht="15.75" thickBot="1" x14ac:dyDescent="0.3">
      <c r="A8" s="30"/>
      <c r="B8" s="39" t="s">
        <v>4</v>
      </c>
      <c r="C8" s="39"/>
      <c r="D8" s="11">
        <v>7</v>
      </c>
      <c r="E8" s="32"/>
    </row>
    <row r="9" spans="1:6" ht="15.75" thickBot="1" x14ac:dyDescent="0.3">
      <c r="A9" s="30"/>
      <c r="B9" s="35" t="s">
        <v>28</v>
      </c>
      <c r="C9" s="36"/>
      <c r="D9" s="26">
        <v>0.11</v>
      </c>
      <c r="E9" s="32"/>
    </row>
    <row r="10" spans="1:6" ht="15.75" thickBot="1" x14ac:dyDescent="0.3">
      <c r="A10" s="30"/>
      <c r="B10" s="35" t="s">
        <v>29</v>
      </c>
      <c r="C10" s="36"/>
      <c r="D10" s="26">
        <v>0.1</v>
      </c>
      <c r="E10" s="32"/>
    </row>
    <row r="11" spans="1:6" ht="15.75" thickBot="1" x14ac:dyDescent="0.3">
      <c r="A11" s="30"/>
      <c r="B11" s="35" t="s">
        <v>3</v>
      </c>
      <c r="C11" s="36"/>
      <c r="D11" s="10"/>
      <c r="E11" s="32"/>
    </row>
    <row r="12" spans="1:6" ht="15.75" thickBot="1" x14ac:dyDescent="0.3">
      <c r="A12" s="30"/>
      <c r="B12" s="37" t="s">
        <v>6</v>
      </c>
      <c r="C12" s="38"/>
      <c r="D12" s="12">
        <v>16880989</v>
      </c>
      <c r="E12" s="32"/>
    </row>
    <row r="13" spans="1:6" x14ac:dyDescent="0.2">
      <c r="B13" s="31" t="s">
        <v>38</v>
      </c>
      <c r="C13" s="31"/>
      <c r="D13" s="31"/>
    </row>
  </sheetData>
  <mergeCells count="13">
    <mergeCell ref="B2:D2"/>
    <mergeCell ref="A3:A12"/>
    <mergeCell ref="B13:D13"/>
    <mergeCell ref="E3:E12"/>
    <mergeCell ref="D3:D4"/>
    <mergeCell ref="B3:C4"/>
    <mergeCell ref="B11:C11"/>
    <mergeCell ref="B12:C12"/>
    <mergeCell ref="B5:B6"/>
    <mergeCell ref="B7:C7"/>
    <mergeCell ref="B8:C8"/>
    <mergeCell ref="B9:C9"/>
    <mergeCell ref="B10:C10"/>
  </mergeCells>
  <pageMargins left="0.70866141732283472" right="0.70866141732283472" top="0.74803149606299213" bottom="0.74803149606299213" header="0.31496062992125984" footer="0.31496062992125984"/>
  <pageSetup paperSize="9" scale="77" orientation="landscape" horizontalDpi="429496729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99FF"/>
  </sheetPr>
  <dimension ref="A1:D29"/>
  <sheetViews>
    <sheetView rightToLeft="1" workbookViewId="0">
      <selection activeCell="M20" sqref="M20"/>
    </sheetView>
  </sheetViews>
  <sheetFormatPr defaultColWidth="9" defaultRowHeight="14.25" x14ac:dyDescent="0.2"/>
  <cols>
    <col min="1" max="1" width="9" style="1"/>
    <col min="2" max="2" width="24.625" style="1" bestFit="1" customWidth="1"/>
    <col min="3" max="3" width="19.125" style="1" bestFit="1" customWidth="1"/>
    <col min="4" max="4" width="28.125" style="1" bestFit="1" customWidth="1"/>
    <col min="5" max="16384" width="9" style="1"/>
  </cols>
  <sheetData>
    <row r="1" spans="1:4" ht="15" x14ac:dyDescent="0.25">
      <c r="B1" s="6" t="s">
        <v>34</v>
      </c>
    </row>
    <row r="2" spans="1:4" ht="15" x14ac:dyDescent="0.25">
      <c r="B2" s="43" t="s">
        <v>35</v>
      </c>
      <c r="C2" s="43"/>
    </row>
    <row r="3" spans="1:4" x14ac:dyDescent="0.2">
      <c r="A3" s="44" t="s">
        <v>36</v>
      </c>
      <c r="B3" s="3"/>
      <c r="C3" s="4" t="s">
        <v>8</v>
      </c>
      <c r="D3" s="40" t="s">
        <v>37</v>
      </c>
    </row>
    <row r="4" spans="1:4" x14ac:dyDescent="0.2">
      <c r="A4" s="44"/>
      <c r="B4" s="3" t="s">
        <v>9</v>
      </c>
      <c r="C4" s="14">
        <v>3.4496765668547619E-2</v>
      </c>
      <c r="D4" s="40"/>
    </row>
    <row r="5" spans="1:4" x14ac:dyDescent="0.2">
      <c r="A5" s="44"/>
      <c r="B5" s="3" t="s">
        <v>11</v>
      </c>
      <c r="C5" s="14">
        <v>0.40341441104391029</v>
      </c>
      <c r="D5" s="40"/>
    </row>
    <row r="6" spans="1:4" x14ac:dyDescent="0.2">
      <c r="A6" s="44"/>
      <c r="B6" s="3" t="s">
        <v>10</v>
      </c>
      <c r="C6" s="14">
        <v>0.45172605136015581</v>
      </c>
      <c r="D6" s="40"/>
    </row>
    <row r="7" spans="1:4" x14ac:dyDescent="0.2">
      <c r="A7" s="44"/>
      <c r="B7" s="3" t="s">
        <v>12</v>
      </c>
      <c r="C7" s="14">
        <v>9.0717951325346977E-2</v>
      </c>
      <c r="D7" s="40"/>
    </row>
    <row r="8" spans="1:4" x14ac:dyDescent="0.2">
      <c r="A8" s="44"/>
      <c r="B8" s="3" t="s">
        <v>20</v>
      </c>
      <c r="C8" s="14">
        <v>1.1669162303819994E-2</v>
      </c>
      <c r="D8" s="40"/>
    </row>
    <row r="9" spans="1:4" x14ac:dyDescent="0.2">
      <c r="A9" s="44"/>
      <c r="B9" s="3" t="s">
        <v>32</v>
      </c>
      <c r="C9" s="14">
        <v>4.3905602924094083E-3</v>
      </c>
      <c r="D9" s="40"/>
    </row>
    <row r="10" spans="1:4" x14ac:dyDescent="0.2">
      <c r="A10" s="44"/>
      <c r="B10" s="3" t="s">
        <v>21</v>
      </c>
      <c r="C10" s="14">
        <v>3.5850980058099676E-3</v>
      </c>
      <c r="D10" s="40"/>
    </row>
    <row r="11" spans="1:4" x14ac:dyDescent="0.2">
      <c r="A11" s="44"/>
      <c r="B11" s="28"/>
      <c r="C11" s="28"/>
      <c r="D11" s="40"/>
    </row>
    <row r="12" spans="1:4" x14ac:dyDescent="0.2">
      <c r="A12" s="44"/>
      <c r="D12" s="40"/>
    </row>
    <row r="13" spans="1:4" x14ac:dyDescent="0.2">
      <c r="A13" s="44"/>
      <c r="D13" s="40"/>
    </row>
    <row r="14" spans="1:4" x14ac:dyDescent="0.2">
      <c r="A14" s="44"/>
      <c r="C14" s="13">
        <f>SUM(C4:C13)</f>
        <v>1</v>
      </c>
      <c r="D14" s="40"/>
    </row>
    <row r="15" spans="1:4" x14ac:dyDescent="0.2">
      <c r="A15" s="44"/>
      <c r="D15" s="40"/>
    </row>
    <row r="16" spans="1:4" x14ac:dyDescent="0.2">
      <c r="A16" s="44"/>
      <c r="D16" s="40"/>
    </row>
    <row r="17" spans="1:4" x14ac:dyDescent="0.2">
      <c r="A17" s="44"/>
      <c r="D17" s="40"/>
    </row>
    <row r="18" spans="1:4" x14ac:dyDescent="0.2">
      <c r="A18" s="44"/>
      <c r="B18" s="42"/>
      <c r="C18" s="42"/>
      <c r="D18" s="40"/>
    </row>
    <row r="19" spans="1:4" x14ac:dyDescent="0.2">
      <c r="A19" s="44"/>
      <c r="B19" s="3" t="s">
        <v>9</v>
      </c>
      <c r="C19" s="15">
        <v>582339.52178633003</v>
      </c>
      <c r="D19" s="40"/>
    </row>
    <row r="20" spans="1:4" x14ac:dyDescent="0.2">
      <c r="A20" s="44"/>
      <c r="B20" s="3" t="s">
        <v>11</v>
      </c>
      <c r="C20" s="15">
        <v>6810034.2352737281</v>
      </c>
      <c r="D20" s="40"/>
    </row>
    <row r="21" spans="1:4" x14ac:dyDescent="0.2">
      <c r="A21" s="44"/>
      <c r="B21" s="3" t="s">
        <v>10</v>
      </c>
      <c r="C21" s="15">
        <v>7625582.5040242253</v>
      </c>
      <c r="D21" s="40"/>
    </row>
    <row r="22" spans="1:4" x14ac:dyDescent="0.2">
      <c r="A22" s="44"/>
      <c r="B22" s="3" t="s">
        <v>12</v>
      </c>
      <c r="C22" s="15">
        <v>1531408.7384257177</v>
      </c>
      <c r="D22" s="40"/>
    </row>
    <row r="23" spans="1:4" x14ac:dyDescent="0.2">
      <c r="A23" s="44"/>
      <c r="B23" s="3" t="s">
        <v>20</v>
      </c>
      <c r="C23" s="15">
        <v>196987.00048999998</v>
      </c>
      <c r="D23" s="40"/>
    </row>
    <row r="24" spans="1:4" x14ac:dyDescent="0.2">
      <c r="A24" s="44"/>
      <c r="B24" s="3" t="s">
        <v>32</v>
      </c>
      <c r="C24" s="15">
        <v>74117</v>
      </c>
      <c r="D24" s="40"/>
    </row>
    <row r="25" spans="1:4" x14ac:dyDescent="0.2">
      <c r="A25" s="44"/>
      <c r="B25" s="3" t="s">
        <v>21</v>
      </c>
      <c r="C25" s="27">
        <v>60520</v>
      </c>
      <c r="D25" s="40"/>
    </row>
    <row r="26" spans="1:4" ht="15" x14ac:dyDescent="0.25">
      <c r="A26" s="44"/>
      <c r="B26" s="17" t="s">
        <v>22</v>
      </c>
      <c r="C26" s="18">
        <f>SUM(C19:C25)</f>
        <v>16880989</v>
      </c>
      <c r="D26" s="40"/>
    </row>
    <row r="27" spans="1:4" x14ac:dyDescent="0.2">
      <c r="B27" s="41" t="s">
        <v>38</v>
      </c>
      <c r="C27" s="41"/>
    </row>
    <row r="28" spans="1:4" x14ac:dyDescent="0.2">
      <c r="C28" s="24"/>
    </row>
    <row r="29" spans="1:4" x14ac:dyDescent="0.2">
      <c r="C29" s="24"/>
    </row>
  </sheetData>
  <mergeCells count="5">
    <mergeCell ref="D3:D26"/>
    <mergeCell ref="B27:C27"/>
    <mergeCell ref="B18:C18"/>
    <mergeCell ref="B2:C2"/>
    <mergeCell ref="A3:A2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99FF"/>
  </sheetPr>
  <dimension ref="B2:C33"/>
  <sheetViews>
    <sheetView rightToLeft="1" workbookViewId="0">
      <selection activeCell="C32" sqref="C32"/>
    </sheetView>
  </sheetViews>
  <sheetFormatPr defaultColWidth="9" defaultRowHeight="14.25" x14ac:dyDescent="0.2"/>
  <cols>
    <col min="1" max="1" width="9" style="1"/>
    <col min="2" max="2" width="25.125" style="1" bestFit="1" customWidth="1"/>
    <col min="3" max="3" width="10.875" style="1" bestFit="1" customWidth="1"/>
    <col min="4" max="16384" width="9" style="1"/>
  </cols>
  <sheetData>
    <row r="2" spans="2:3" ht="15" x14ac:dyDescent="0.25">
      <c r="B2" s="6" t="s">
        <v>30</v>
      </c>
    </row>
    <row r="4" spans="2:3" ht="28.5" x14ac:dyDescent="0.2">
      <c r="B4" s="3"/>
      <c r="C4" s="4" t="s">
        <v>8</v>
      </c>
    </row>
    <row r="5" spans="2:3" x14ac:dyDescent="0.2">
      <c r="B5" s="3" t="s">
        <v>13</v>
      </c>
      <c r="C5" s="5">
        <f>C20/$C$28</f>
        <v>1.4125966769881463E-2</v>
      </c>
    </row>
    <row r="6" spans="2:3" x14ac:dyDescent="0.2">
      <c r="B6" s="3" t="s">
        <v>14</v>
      </c>
      <c r="C6" s="5">
        <f t="shared" ref="C6:C12" si="0">C21/$C$28</f>
        <v>0.22574820061814138</v>
      </c>
    </row>
    <row r="7" spans="2:3" x14ac:dyDescent="0.2">
      <c r="B7" s="3" t="s">
        <v>15</v>
      </c>
      <c r="C7" s="5">
        <f t="shared" si="0"/>
        <v>0.24176713431434829</v>
      </c>
    </row>
    <row r="8" spans="2:3" x14ac:dyDescent="0.2">
      <c r="B8" s="3" t="s">
        <v>16</v>
      </c>
      <c r="C8" s="5">
        <f t="shared" si="0"/>
        <v>1.2679963009488362E-2</v>
      </c>
    </row>
    <row r="9" spans="2:3" x14ac:dyDescent="0.2">
      <c r="B9" s="3" t="s">
        <v>12</v>
      </c>
      <c r="C9" s="5">
        <f t="shared" si="0"/>
        <v>5.063661014750088E-3</v>
      </c>
    </row>
    <row r="10" spans="2:3" x14ac:dyDescent="0.2">
      <c r="B10" s="3" t="s">
        <v>17</v>
      </c>
      <c r="C10" s="5">
        <f t="shared" si="0"/>
        <v>0</v>
      </c>
    </row>
    <row r="11" spans="2:3" x14ac:dyDescent="0.2">
      <c r="B11" s="3" t="s">
        <v>18</v>
      </c>
      <c r="C11" s="5">
        <f t="shared" si="0"/>
        <v>6.1507427339041953E-4</v>
      </c>
    </row>
    <row r="12" spans="2:3" x14ac:dyDescent="0.2">
      <c r="B12" s="3" t="s">
        <v>19</v>
      </c>
      <c r="C12" s="5">
        <f t="shared" si="0"/>
        <v>0.5</v>
      </c>
    </row>
    <row r="13" spans="2:3" x14ac:dyDescent="0.2">
      <c r="C13" s="2"/>
    </row>
    <row r="16" spans="2:3" x14ac:dyDescent="0.2">
      <c r="C16" s="13">
        <f>SUM(C5:C15)</f>
        <v>1</v>
      </c>
    </row>
    <row r="20" spans="2:3" x14ac:dyDescent="0.2">
      <c r="B20" s="3" t="s">
        <v>13</v>
      </c>
      <c r="C20" s="15">
        <v>512148</v>
      </c>
    </row>
    <row r="21" spans="2:3" x14ac:dyDescent="0.2">
      <c r="B21" s="3" t="s">
        <v>14</v>
      </c>
      <c r="C21" s="15">
        <v>8184678</v>
      </c>
    </row>
    <row r="22" spans="2:3" x14ac:dyDescent="0.2">
      <c r="B22" s="3" t="s">
        <v>15</v>
      </c>
      <c r="C22" s="15">
        <v>8765457</v>
      </c>
    </row>
    <row r="23" spans="2:3" x14ac:dyDescent="0.2">
      <c r="B23" s="3" t="s">
        <v>16</v>
      </c>
      <c r="C23" s="15">
        <v>459722</v>
      </c>
    </row>
    <row r="24" spans="2:3" x14ac:dyDescent="0.2">
      <c r="B24" s="3" t="s">
        <v>12</v>
      </c>
      <c r="C24" s="15">
        <v>183587</v>
      </c>
    </row>
    <row r="25" spans="2:3" x14ac:dyDescent="0.2">
      <c r="B25" s="3" t="s">
        <v>17</v>
      </c>
      <c r="C25" s="15"/>
    </row>
    <row r="26" spans="2:3" x14ac:dyDescent="0.2">
      <c r="B26" s="3" t="s">
        <v>18</v>
      </c>
      <c r="C26" s="15">
        <v>22300</v>
      </c>
    </row>
    <row r="27" spans="2:3" x14ac:dyDescent="0.2">
      <c r="B27" s="3" t="s">
        <v>19</v>
      </c>
      <c r="C27" s="23">
        <v>18127892</v>
      </c>
    </row>
    <row r="28" spans="2:3" ht="15" x14ac:dyDescent="0.25">
      <c r="B28" s="17" t="s">
        <v>23</v>
      </c>
      <c r="C28" s="18">
        <f>SUM(C20:C27)</f>
        <v>36255784</v>
      </c>
    </row>
    <row r="29" spans="2:3" ht="15" x14ac:dyDescent="0.25">
      <c r="B29" s="21" t="s">
        <v>24</v>
      </c>
      <c r="C29" s="18"/>
    </row>
    <row r="30" spans="2:3" ht="15" thickBot="1" x14ac:dyDescent="0.25">
      <c r="B30" s="19" t="s">
        <v>25</v>
      </c>
      <c r="C30" s="20">
        <f>SUM(C28:C29)</f>
        <v>36255784</v>
      </c>
    </row>
    <row r="31" spans="2:3" ht="3.75" customHeight="1" thickTop="1" thickBot="1" x14ac:dyDescent="0.25"/>
    <row r="32" spans="2:3" ht="15.75" thickBot="1" x14ac:dyDescent="0.3">
      <c r="B32" s="1" t="s">
        <v>26</v>
      </c>
      <c r="C32" s="22">
        <v>2475</v>
      </c>
    </row>
    <row r="33" spans="2:3" x14ac:dyDescent="0.2">
      <c r="B33" s="1" t="s">
        <v>27</v>
      </c>
      <c r="C33" s="16">
        <f>C32-C30</f>
        <v>-36253309</v>
      </c>
    </row>
  </sheetData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AA2B3FA9CDE9A418434F2268B8F0070" ma:contentTypeVersion="4" ma:contentTypeDescription="מאפיינים המנוהלים עבור קבצים באתר" ma:contentTypeScope="" ma:versionID="09ce3d063c028585df80af43e7c38eb7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7CEC0FAF-FF68-4308-9D47-A61EB28521E9" xmlns:ns4="7cec0faf-ff68-4308-9d47-a61eb28521e9" targetNamespace="http://schemas.microsoft.com/office/2006/metadata/properties" ma:root="true" ma:fieldsID="0df3184178e9aa4ac93af0406da411f8" ns1:_="" ns2:_="" ns3:_="" ns4:_="">
    <xsd:import namespace="http://schemas.microsoft.com/sharepoint/v3"/>
    <xsd:import namespace="21e3d994-461f-4904-b5d3-a3b49fb448a4"/>
    <xsd:import namespace="7CEC0FAF-FF68-4308-9D47-A61EB28521E9"/>
    <xsd:import namespace="7cec0faf-ff68-4308-9d47-a61eb28521e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Harel_FormDocumentChoice"/>
                <xsd:element ref="ns3:Harel_Summary" minOccurs="0"/>
                <xsd:element ref="ns3:Harel_Explanation" minOccurs="0"/>
                <xsd:element ref="ns4:HarelAreaAndProductsTaxHTField" minOccurs="0"/>
                <xsd:element ref="ns4:Harel_PushUpdates" minOccurs="0"/>
                <xsd:element ref="ns4:Harel_RemoveFromUpdatesDate" minOccurs="0"/>
                <xsd:element ref="ns4:Harel_WhatWasUpdated" minOccurs="0"/>
                <xsd:element ref="ns4:Harel_ExpirationDate" minOccurs="0"/>
                <xsd:element ref="ns4:HarelInfoTypeTaxHTField" minOccurs="0"/>
                <xsd:element ref="ns4:Harel_SEO_File_KeyWords" minOccurs="0"/>
                <xsd:element ref="ns2:HarelDocOrder"/>
                <xsd:element ref="ns2:HarelPublishDate" minOccurs="0"/>
                <xsd:element ref="ns2:HarelDocComment" minOccurs="0"/>
                <xsd:element ref="ns2:nd4fb19c9beb4c13bd210a9bb73b2def" minOccurs="0"/>
                <xsd:element ref="ns2:TaxCatchAll" minOccurs="0"/>
                <xsd:element ref="ns2:TaxCatchAllLabel" minOccurs="0"/>
                <xsd:element ref="ns2:HarelExcludeFromFilters" minOccurs="0"/>
                <xsd:element ref="ns2:HarelAbandonSignal" minOccurs="0"/>
                <xsd:element ref="ns1:ID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  <xsd:element ref="ns2:Harel_DocLinkFeedOn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9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3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24" nillable="true" ma:displayName="תאריך פרסום" ma:format="DateOnly" ma:internalName="HarelPublishDate">
      <xsd:simpleType>
        <xsd:restriction base="dms:DateTime"/>
      </xsd:simpleType>
    </xsd:element>
    <xsd:element name="HarelDocComment" ma:index="25" nillable="true" ma:displayName="הערה" ma:internalName="HarelDocComment">
      <xsd:simpleType>
        <xsd:restriction base="dms:Text"/>
      </xsd:simpleType>
    </xsd:element>
    <xsd:element name="nd4fb19c9beb4c13bd210a9bb73b2def" ma:index="26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7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8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ExcludeFromFilters" ma:index="30" nillable="true" ma:displayName="להסתיר ממסננים" ma:default="0" ma:internalName="HarelExcludeFromFilters" ma:readOnly="false">
      <xsd:simpleType>
        <xsd:restriction base="dms:Boolean"/>
      </xsd:simpleType>
    </xsd:element>
    <xsd:element name="HarelAbandonSignal" ma:index="31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3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4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5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6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7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38" nillable="true" ma:displayName="קישור להזנה אונליין" ma:internalName="Harel_DocLinkFeedOnlin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C0FAF-FF68-4308-9D47-A61EB28521E9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1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2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13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c0faf-ff68-4308-9d47-a61eb28521e9" elementFormDefault="qualified">
    <xsd:import namespace="http://schemas.microsoft.com/office/2006/documentManagement/types"/>
    <xsd:import namespace="http://schemas.microsoft.com/office/infopath/2007/PartnerControls"/>
    <xsd:element name="HarelAreaAndProductsTaxHTField" ma:index="14" nillable="true" ma:taxonomy="true" ma:internalName="HarelAreaAndProductsTaxHTField" ma:taxonomyFieldName="HarelAreaAndProducts" ma:displayName="ציר X – עולמות ומוצרים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PushUpdates" ma:index="16" nillable="true" ma:displayName="להציף בעדכונים" ma:internalName="Harel_PushUpdates">
      <xsd:simpleType>
        <xsd:restriction base="dms:Boolean"/>
      </xsd:simpleType>
    </xsd:element>
    <xsd:element name="Harel_RemoveFromUpdatesDate" ma:index="17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8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9" nillable="true" ma:displayName="תאריך תפוגה" ma:format="DateOnly" ma:internalName="Harel_ExpirationDate">
      <xsd:simpleType>
        <xsd:restriction base="dms:DateTime"/>
      </xsd:simpleType>
    </xsd:element>
    <xsd:element name="HarelInfoTypeTaxHTField" ma:index="20" nillable="true" ma:taxonomy="true" ma:internalName="HarelInfoTypeTaxHTField" ma:taxonomyFieldName="HarelInfoType" ma:displayName="סוג המידע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InfoTypeTaxHTField xmlns="7cec0faf-ff68-4308-9d47-a61eb28521e9">
      <Terms xmlns="http://schemas.microsoft.com/office/infopath/2007/PartnerControls"/>
    </HarelInfoTypeTaxHTField>
    <HarelAutoKeyAssignment xmlns="21e3d994-461f-4904-b5d3-a3b49fb448a4">false</HarelAutoKeyAssignment>
    <Harel_Summary xmlns="7CEC0FAF-FF68-4308-9D47-A61EB28521E9" xsi:nil="true"/>
    <Harel_RemoveFromUpdatesDate xmlns="7cec0faf-ff68-4308-9d47-a61eb28521e9" xsi:nil="true"/>
    <Harel_SEO_File_KeyWords xmlns="7cec0faf-ff68-4308-9d47-a61eb28521e9" xsi:nil="true"/>
    <HarelDocComment xmlns="21e3d994-461f-4904-b5d3-a3b49fb448a4" xsi:nil="true"/>
    <TaxCatchAll xmlns="21e3d994-461f-4904-b5d3-a3b49fb448a4"/>
    <HarelExcludeFromFilters xmlns="21e3d994-461f-4904-b5d3-a3b49fb448a4">false</HarelExcludeFromFilters>
    <HarelAbandonSignal xmlns="21e3d994-461f-4904-b5d3-a3b49fb448a4">false</HarelAbandonSignal>
    <HarelRequiredDownloadFieldLookup xmlns="21e3d994-461f-4904-b5d3-a3b49fb448a4"/>
    <Harel_FormDocumentChoice xmlns="7CEC0FAF-FF68-4308-9D47-A61EB28521E9">פתח מסמך</Harel_FormDocumentChoice>
    <Harel_ExpirationDate xmlns="7cec0faf-ff68-4308-9d47-a61eb28521e9" xsi:nil="true"/>
    <HarelDocOrder xmlns="21e3d994-461f-4904-b5d3-a3b49fb448a4">1</HarelDocOrder>
    <HarelAbandonSignalType xmlns="21e3d994-461f-4904-b5d3-a3b49fb448a4">ללא</HarelAbandonSignalType>
    <Harel_PushUpdates xmlns="7cec0faf-ff68-4308-9d47-a61eb28521e9">false</Harel_PushUpdates>
    <Harel_Explanation xmlns="7CEC0FAF-FF68-4308-9D47-A61EB28521E9" xsi:nil="true"/>
    <Harel_WhatWasUpdated xmlns="7cec0faf-ff68-4308-9d47-a61eb28521e9" xsi:nil="true"/>
    <nd4fb19c9beb4c13bd210a9bb73b2def xmlns="21e3d994-461f-4904-b5d3-a3b49fb448a4">
      <Terms xmlns="http://schemas.microsoft.com/office/infopath/2007/PartnerControls"/>
    </nd4fb19c9beb4c13bd210a9bb73b2def>
    <HarelDimutID xmlns="21e3d994-461f-4904-b5d3-a3b49fb448a4" xsi:nil="true"/>
    <HarelPublishDate xmlns="21e3d994-461f-4904-b5d3-a3b49fb448a4" xsi:nil="true"/>
    <HarelAreaAndProductsTaxHTField xmlns="7cec0faf-ff68-4308-9d47-a61eb28521e9">
      <Terms xmlns="http://schemas.microsoft.com/office/infopath/2007/PartnerControls"/>
    </HarelAreaAndProductsTaxHTField>
    <_dlc_DocId xmlns="21e3d994-461f-4904-b5d3-a3b49fb448a4">CUSTOMERS-869076397-371</_dlc_DocId>
    <_dlc_DocIdUrl xmlns="21e3d994-461f-4904-b5d3-a3b49fb448a4">
      <Url>https://www-b-edit.harel-ext.com/long-term-savings/pension/funds/pension-al/_layouts/15/DocIdRedir.aspx?ID=CUSTOMERS-869076397-371</Url>
      <Description>CUSTOMERS-869076397-371</Description>
    </_dlc_DocIdUrl>
  </documentManagement>
</p:properties>
</file>

<file path=customXml/itemProps1.xml><?xml version="1.0" encoding="utf-8"?>
<ds:datastoreItem xmlns:ds="http://schemas.openxmlformats.org/officeDocument/2006/customXml" ds:itemID="{E8504C61-2C75-4940-85C0-9F223448F67C}"/>
</file>

<file path=customXml/itemProps2.xml><?xml version="1.0" encoding="utf-8"?>
<ds:datastoreItem xmlns:ds="http://schemas.openxmlformats.org/officeDocument/2006/customXml" ds:itemID="{FBA4FAC0-55E6-43A4-A833-B55FD0AD5843}"/>
</file>

<file path=customXml/itemProps3.xml><?xml version="1.0" encoding="utf-8"?>
<ds:datastoreItem xmlns:ds="http://schemas.openxmlformats.org/officeDocument/2006/customXml" ds:itemID="{9EF5FB78-423E-4E18-B679-2B5847692814}"/>
</file>

<file path=customXml/itemProps4.xml><?xml version="1.0" encoding="utf-8"?>
<ds:datastoreItem xmlns:ds="http://schemas.openxmlformats.org/officeDocument/2006/customXml" ds:itemID="{D6E5D0EB-8363-4F86-9106-4269C1C2E3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אודות הקרן </vt:lpstr>
      <vt:lpstr>הרכב נכסים קרן העל</vt:lpstr>
      <vt:lpstr>קופג צהל</vt:lpstr>
      <vt:lpstr>'אודות הקרן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קרן העל 2024</dc:title>
  <dc:creator>hanitbo</dc:creator>
  <cp:lastModifiedBy>קארין לרנר</cp:lastModifiedBy>
  <cp:lastPrinted>2021-03-03T11:19:35Z</cp:lastPrinted>
  <dcterms:created xsi:type="dcterms:W3CDTF">2011-02-14T09:56:38Z</dcterms:created>
  <dcterms:modified xsi:type="dcterms:W3CDTF">2025-03-25T10:35:49Z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0x010100335C0ECE568C452B92B62BECFDC242E600AAA2B3FA9CDE9A418434F2268B8F0070</vt:lpwstr>
  </property>
  <property fmtid="{D5CDD505-2E9C-101B-9397-08002B2CF9AE}" pid="3" name="_dlc_DocIdItemGuid">
    <vt:lpwstr>084c049c-19fa-4e3f-b9d1-e53676690ad6</vt:lpwstr>
  </property>
  <property fmtid="{D5CDD505-2E9C-101B-9397-08002B2CF9AE}" pid="4" name="Order">
    <vt:r8>24800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