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5.xml" ContentType="application/vnd.openxmlformats-officedocument.spreadsheetml.table+xml"/>
  <Override PartName="/xl/tables/table3.xml" ContentType="application/vnd.openxmlformats-officedocument.spreadsheetml.tabl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14.xml" ContentType="application/vnd.openxmlformats-officedocument.spreadsheetml.table+xml"/>
  <Override PartName="/xl/tables/table13.xml" ContentType="application/vnd.openxmlformats-officedocument.spreadsheetml.table+xml"/>
  <Override PartName="/xl/tables/table12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tables/table31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4.xml" ContentType="application/vnd.openxmlformats-officedocument.spreadsheetml.table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wmevdpffs01\userprofiles$\noabars\Desktop\העל\רשימת נכסים\"/>
    </mc:Choice>
  </mc:AlternateContent>
  <bookViews>
    <workbookView xWindow="0" yWindow="0" windowWidth="0" windowHeight="0" firstSheet="25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B18" i="27" l="1"/>
  <c r="B9" i="27" l="1"/>
  <c r="B38" i="1"/>
  <c r="B37" i="1"/>
  <c r="B36" i="1"/>
  <c r="B34" i="1"/>
  <c r="B33" i="1"/>
  <c r="B32" i="1"/>
  <c r="B31" i="1"/>
  <c r="B30" i="1"/>
  <c r="B29" i="1"/>
  <c r="B28" i="1"/>
  <c r="B27" i="1"/>
  <c r="B26" i="1"/>
  <c r="B25" i="1"/>
  <c r="B8" i="27" l="1"/>
  <c r="B40" i="1" s="1"/>
  <c r="B24" i="1"/>
  <c r="B23" i="1"/>
  <c r="B22" i="1"/>
  <c r="B21" i="1"/>
  <c r="B19" i="1"/>
  <c r="B18" i="1"/>
  <c r="B17" i="1"/>
  <c r="B16" i="1"/>
  <c r="B15" i="1"/>
  <c r="B14" i="1"/>
  <c r="B13" i="1"/>
  <c r="B12" i="1" l="1"/>
  <c r="B11" i="1" l="1"/>
  <c r="B10" i="1"/>
  <c r="B8" i="1" l="1"/>
  <c r="B20" i="1"/>
  <c r="B9" i="1"/>
  <c r="B39" i="1" l="1"/>
</calcChain>
</file>

<file path=xl/sharedStrings.xml><?xml version="1.0" encoding="utf-8"?>
<sst xmlns="http://schemas.openxmlformats.org/spreadsheetml/2006/main" count="5207" uniqueCount="1504">
  <si>
    <t>תאריך הדיווח:</t>
  </si>
  <si>
    <t>31/03/2020</t>
  </si>
  <si>
    <t>החברה המדווחת:</t>
  </si>
  <si>
    <t>שם מסלול/קרן/קופה:</t>
  </si>
  <si>
    <t>קרן ה.ע.ל</t>
  </si>
  <si>
    <t>מספר מסלול/קרן/קופה:</t>
  </si>
  <si>
    <t>283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</si>
  <si>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</si>
  <si>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</si>
  <si>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</si>
  <si>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</si>
  <si>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</si>
  <si>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</si>
  <si>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</si>
  <si>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</si>
  <si>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</si>
  <si>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</si>
  <si>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</si>
  <si>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</si>
  <si>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</si>
  <si>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</si>
  <si>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</si>
  <si>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</si>
  <si>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</si>
  <si>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</si>
  <si>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</si>
  <si>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</si>
  <si>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</si>
  <si>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</si>
  <si>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</si>
  <si>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</si>
  <si>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</si>
  <si>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</si>
  <si>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</si>
  <si>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</si>
  <si>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</si>
  <si>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</si>
  <si>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</si>
  <si>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</si>
  <si>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</si>
  <si>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</si>
  <si>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</si>
  <si>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</si>
  <si>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</si>
  <si>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</si>
  <si>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</si>
  <si>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</si>
  <si>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</si>
  <si>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</si>
  <si>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</si>
  <si>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</si>
  <si>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</si>
  <si>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</si>
  <si>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</si>
  <si>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</si>
  <si>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</si>
  <si>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</si>
  <si>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</si>
  <si>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</si>
  <si>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</si>
  <si>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</si>
  <si>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</si>
  <si>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</si>
  <si>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</si>
  <si>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</si>
  <si>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</si>
  <si>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</si>
  <si>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</si>
  <si>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</si>
  <si>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</si>
  <si>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</si>
  <si>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</si>
  <si>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</si>
  <si>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</si>
  <si>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</si>
  <si>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</si>
  <si>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</si>
  <si>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</si>
  <si>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</si>
  <si>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</si>
  <si>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</si>
  <si>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</si>
  <si>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</si>
  <si>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</si>
  <si>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</si>
  <si>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</si>
  <si>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</si>
  <si>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</si>
  <si>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</si>
  <si>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</si>
  <si>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</si>
  <si>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(גמול)</t>
  </si>
  <si>
    <t>AAA.il</t>
  </si>
  <si>
    <t>שקל חדש</t>
  </si>
  <si>
    <t>שקל לקבל (גמול)</t>
  </si>
  <si>
    <t>שקל לשלם (חיוב (גמול)</t>
  </si>
  <si>
    <t>יתרות מזומנים ועו"ש נקובים במט"ח</t>
  </si>
  <si>
    <t>דולר אוסטרלי (גמול)</t>
  </si>
  <si>
    <t>דולר בטחונות (גמול)</t>
  </si>
  <si>
    <t>דולר פת"ז (גמול)</t>
  </si>
  <si>
    <t>דולר פת"ז בנה"פ (גמול)</t>
  </si>
  <si>
    <t>דולר פת"ז התחיבות</t>
  </si>
  <si>
    <t>NR</t>
  </si>
  <si>
    <t>דולר קנדי (גמול)</t>
  </si>
  <si>
    <t>יורו פת"ז (גמול)</t>
  </si>
  <si>
    <t>ליש"ט פת"ז (גמול)</t>
  </si>
  <si>
    <t>מזומן אירו (פועלים)</t>
  </si>
  <si>
    <t>פח"ק/פר"י</t>
  </si>
  <si>
    <t>פיקדון 367197 (פועלים)</t>
  </si>
  <si>
    <t>פר"י - 18966 (גמול)</t>
  </si>
  <si>
    <t>פרי - 17374 (גמול)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</si>
  <si>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</si>
  <si>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</si>
  <si>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</si>
  <si>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</si>
  <si>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</si>
  <si>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</si>
  <si>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</si>
  <si>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</si>
  <si>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</si>
  <si>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</si>
  <si>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</si>
  <si>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</si>
  <si>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</si>
  <si>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</si>
  <si>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</si>
  <si>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</si>
  <si>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</si>
  <si>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</si>
  <si>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</si>
  <si>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</si>
  <si>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</si>
  <si>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</si>
  <si>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</si>
  <si>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1.75% 923</t>
  </si>
  <si>
    <t>TASE</t>
  </si>
  <si>
    <t>RF</t>
  </si>
  <si>
    <t>גליל 5903</t>
  </si>
  <si>
    <t>גליל 5904</t>
  </si>
  <si>
    <t>ממשל צמודה 0527</t>
  </si>
  <si>
    <t>ממשל צמודה 0545</t>
  </si>
  <si>
    <t>ממשל צמודה 0922</t>
  </si>
  <si>
    <t>ממשל צמודה 1020</t>
  </si>
  <si>
    <t>ממשל צמודה 1025</t>
  </si>
  <si>
    <t>ממשלתי צמוד 0536</t>
  </si>
  <si>
    <t>ממשלתי צמוד 0841</t>
  </si>
  <si>
    <t>סה"כ לא צמודות</t>
  </si>
  <si>
    <t>מלווה קצר מועד (מק"מ)</t>
  </si>
  <si>
    <t>מ.ק.מ.     1020</t>
  </si>
  <si>
    <t>מ.ק.מ.     1110</t>
  </si>
  <si>
    <t>מ.ק.מ.     1210</t>
  </si>
  <si>
    <t>מ.ק.מ. 120</t>
  </si>
  <si>
    <t>מ.ק.מ. 910</t>
  </si>
  <si>
    <t>שחר</t>
  </si>
  <si>
    <t>ממשל שקלית 0121</t>
  </si>
  <si>
    <t>ממשל שקלית 0142</t>
  </si>
  <si>
    <t>ממשל שקלית 0324</t>
  </si>
  <si>
    <t>ממשל שקלית 0347</t>
  </si>
  <si>
    <t>ממשל שקלית 0421</t>
  </si>
  <si>
    <t>ממשל שקלית 323</t>
  </si>
  <si>
    <t>ממשלתי שקלי 1026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</si>
  <si>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</si>
  <si>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</si>
  <si>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</si>
  <si>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</si>
  <si>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MO 4.8 02/14/29</t>
  </si>
  <si>
    <t>US02209SBD45</t>
  </si>
  <si>
    <t>אחר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</si>
  <si>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</si>
  <si>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</si>
  <si>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</si>
  <si>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</si>
  <si>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</si>
  <si>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</si>
  <si>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</si>
  <si>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</si>
  <si>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</si>
  <si>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</si>
  <si>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</si>
  <si>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בינלאומי הנפ אג</t>
  </si>
  <si>
    <t>בנקים</t>
  </si>
  <si>
    <t>ilAAA</t>
  </si>
  <si>
    <t>S&amp;P מעלות</t>
  </si>
  <si>
    <t>בינלאומי הנפקות</t>
  </si>
  <si>
    <t>דקאהנ.ק7</t>
  </si>
  <si>
    <t>דקסיה ישראל סד</t>
  </si>
  <si>
    <t>לאומי אג"ח 179</t>
  </si>
  <si>
    <t>לאומי אג'ח 177</t>
  </si>
  <si>
    <t>מז טפ הנפק   49</t>
  </si>
  <si>
    <t>מזרחי הנפקות 46</t>
  </si>
  <si>
    <t>מזרחי טפחות 44</t>
  </si>
  <si>
    <t>מזרחי טפחות הנפ</t>
  </si>
  <si>
    <t>מזרחי טפחות סדר</t>
  </si>
  <si>
    <t>פועלים הנ אגח35</t>
  </si>
  <si>
    <t>פועלים הנפ אג"ח</t>
  </si>
  <si>
    <t>פועלים הנפקות 3</t>
  </si>
  <si>
    <t>פועלים סדרה 334</t>
  </si>
  <si>
    <t>פעלה.ק32</t>
  </si>
  <si>
    <t>שלטהנ.ק2</t>
  </si>
  <si>
    <t>בינל הנפ אג4</t>
  </si>
  <si>
    <t>ilAA+</t>
  </si>
  <si>
    <t>בינלאומי הנפקות הת20</t>
  </si>
  <si>
    <t>דיסקונט הת10</t>
  </si>
  <si>
    <t>דסקמנ.ק4</t>
  </si>
  <si>
    <t>חב' נמלי ישראל</t>
  </si>
  <si>
    <t>נדל"ן מניב</t>
  </si>
  <si>
    <t>Aa1.il</t>
  </si>
  <si>
    <t>מידרוג</t>
  </si>
  <si>
    <t>לאומי התח נד יד</t>
  </si>
  <si>
    <t>עזריאלי אג"ח ו'</t>
  </si>
  <si>
    <t>עזריאלי ד' 1.34</t>
  </si>
  <si>
    <t>פועלים הנפ אג10</t>
  </si>
  <si>
    <t>פועלים הנפ הת14</t>
  </si>
  <si>
    <t>פועלים הנפ טו</t>
  </si>
  <si>
    <t>אמות      אגח ו</t>
  </si>
  <si>
    <t>ilAA</t>
  </si>
  <si>
    <t>ארפורט אג"ח ה'</t>
  </si>
  <si>
    <t>ביג  אגח יג %5.</t>
  </si>
  <si>
    <t>ביג אג"ח יא' 27</t>
  </si>
  <si>
    <t>גב ים אג6</t>
  </si>
  <si>
    <t>הראל הנפקות אג1</t>
  </si>
  <si>
    <t>ביטוח</t>
  </si>
  <si>
    <t>חשמל 1 2.39% 31</t>
  </si>
  <si>
    <t>Aa2.il</t>
  </si>
  <si>
    <t>ישרס אג'ח טו'27</t>
  </si>
  <si>
    <t>לאומי התח נד404</t>
  </si>
  <si>
    <t>לאומי כ.התחי נד</t>
  </si>
  <si>
    <t>לאומי כ.התחייבו</t>
  </si>
  <si>
    <t>לאומי ש"ה 300</t>
  </si>
  <si>
    <t>לאומי שה200</t>
  </si>
  <si>
    <t>מבני תעש אגח כג</t>
  </si>
  <si>
    <t>מבני תעשיה יח 4</t>
  </si>
  <si>
    <t>מבני תעשיה יט 7</t>
  </si>
  <si>
    <t>מליסרון  אגח יד</t>
  </si>
  <si>
    <t>מליסרון סד' ה'</t>
  </si>
  <si>
    <t>מליסרון סדרה ח'</t>
  </si>
  <si>
    <t>פועלים הנפ'</t>
  </si>
  <si>
    <t>ריט1 אג3</t>
  </si>
  <si>
    <t>אגוד הנפקות יג'</t>
  </si>
  <si>
    <t>Aa3.il</t>
  </si>
  <si>
    <t>איגוד הנפקות ט'</t>
  </si>
  <si>
    <t>בזק אג6</t>
  </si>
  <si>
    <t>תקשורת ומדיה</t>
  </si>
  <si>
    <t>ilAA-</t>
  </si>
  <si>
    <t>ביג אג"ח סדרה ה</t>
  </si>
  <si>
    <t>ביג אג'ח ט' 026</t>
  </si>
  <si>
    <t>ביג סד' ז 2025/</t>
  </si>
  <si>
    <t>גזית גלוב אג"ח</t>
  </si>
  <si>
    <t>גזית גלוב אג4</t>
  </si>
  <si>
    <t>גזית גלוב אגחיא</t>
  </si>
  <si>
    <t>גזית גלוב אגחיד</t>
  </si>
  <si>
    <t>דיסקונט מנפיקים שה1</t>
  </si>
  <si>
    <t>הראל הנפקות אג5</t>
  </si>
  <si>
    <t>הראל הנפקות סדר</t>
  </si>
  <si>
    <t>ירושלים הנפקות</t>
  </si>
  <si>
    <t>ירושלים ט'%2</t>
  </si>
  <si>
    <t>ירושליםהנ אגחטו</t>
  </si>
  <si>
    <t>ישרס סדרה טז'31</t>
  </si>
  <si>
    <t>כללביט אג3</t>
  </si>
  <si>
    <t>כללביט ט' 2028</t>
  </si>
  <si>
    <t>כללביט מימון ז'</t>
  </si>
  <si>
    <t>מבני תעש  אגח כ</t>
  </si>
  <si>
    <t>מבני תעשיה יז 8</t>
  </si>
  <si>
    <t>מגה אור אג"ח ג'</t>
  </si>
  <si>
    <t>מז טפ הנפק הת50</t>
  </si>
  <si>
    <t>מליסרון  אגח יג</t>
  </si>
  <si>
    <t>סלע קפיטל 2029/</t>
  </si>
  <si>
    <t>פועלים הנפ התחי</t>
  </si>
  <si>
    <t>פועלים כ.התחייב</t>
  </si>
  <si>
    <t>פז חברת נפט ו'8</t>
  </si>
  <si>
    <t>ש. שלמה החזקות</t>
  </si>
  <si>
    <t>שירותים</t>
  </si>
  <si>
    <t>אגוד הנפקות הת19</t>
  </si>
  <si>
    <t>A1.il</t>
  </si>
  <si>
    <t>אשטרום נכסים אג</t>
  </si>
  <si>
    <t>ilA+</t>
  </si>
  <si>
    <t>גירון פיתוח ובנ</t>
  </si>
  <si>
    <t>רבוע נדלן אג4</t>
  </si>
  <si>
    <t>אגוד הנפקות שה1</t>
  </si>
  <si>
    <t>A2.il</t>
  </si>
  <si>
    <t>ilA</t>
  </si>
  <si>
    <t>הכשרת ישוב אגח</t>
  </si>
  <si>
    <t>חברה לישראל אג7</t>
  </si>
  <si>
    <t>השקעה ואחזקות</t>
  </si>
  <si>
    <t>ירושלים 2.4% 10</t>
  </si>
  <si>
    <t>מגה אור ד'</t>
  </si>
  <si>
    <t>מגה אור ז'2027/</t>
  </si>
  <si>
    <t>מגה אור סדרה ו'</t>
  </si>
  <si>
    <t>נכסבנ.ק4</t>
  </si>
  <si>
    <t>נכסים ובנין ו</t>
  </si>
  <si>
    <t>סלקום סדרה ח' 4</t>
  </si>
  <si>
    <t>שיכון ובינוי אג</t>
  </si>
  <si>
    <t>בנייה</t>
  </si>
  <si>
    <t>שיכון ובנוי 8</t>
  </si>
  <si>
    <t>אדגר השקעות ט'</t>
  </si>
  <si>
    <t>A3.il</t>
  </si>
  <si>
    <t>אדגר סדרה י'</t>
  </si>
  <si>
    <t>אפריקה ישראל נכ</t>
  </si>
  <si>
    <t>אפריקה נכסים ח'</t>
  </si>
  <si>
    <t>דיסקונט השקעות אג6</t>
  </si>
  <si>
    <t>ilBBB</t>
  </si>
  <si>
    <t>דלק קבוצה אג18</t>
  </si>
  <si>
    <t>חיפושי נפט וגז</t>
  </si>
  <si>
    <t>Ca.il</t>
  </si>
  <si>
    <t>קבוצת דלק אג13</t>
  </si>
  <si>
    <t>קבוצת דלק אג22</t>
  </si>
  <si>
    <t>קרנו ק2</t>
  </si>
  <si>
    <t>NV1239114</t>
  </si>
  <si>
    <t>סאמיט ח 16/2026</t>
  </si>
  <si>
    <t>וילאר אינטרנשיו</t>
  </si>
  <si>
    <t>סאמיט אחז אג"ח</t>
  </si>
  <si>
    <t>סילברסטין נכ' א</t>
  </si>
  <si>
    <t>אלוני חץ ט 2027</t>
  </si>
  <si>
    <t>בזק חב' ישראלית</t>
  </si>
  <si>
    <t>הפניקס סדרה 2 3</t>
  </si>
  <si>
    <t>כללביט סד' י' 7</t>
  </si>
  <si>
    <t>מגדל גיוס הון ה</t>
  </si>
  <si>
    <t>פניקס הון אג'ח</t>
  </si>
  <si>
    <t>אבגול אג"ח ג'24</t>
  </si>
  <si>
    <t>עץ, נייר ודפוס</t>
  </si>
  <si>
    <t>דמרי אג"ח ז' %5</t>
  </si>
  <si>
    <t>ישרוטל אג"ח א'</t>
  </si>
  <si>
    <t>מלונאות ותיירות</t>
  </si>
  <si>
    <t>פרטנר תקשורת ו%</t>
  </si>
  <si>
    <t>פתאל נכסים אירו</t>
  </si>
  <si>
    <t>איידיאייהנ הת ה</t>
  </si>
  <si>
    <t>אפריקה ישראל ג'</t>
  </si>
  <si>
    <t>אפריקה ישראל ד'</t>
  </si>
  <si>
    <t>אשטרום נכסים 9</t>
  </si>
  <si>
    <t>חברה לישראל 10</t>
  </si>
  <si>
    <t>טץו_כט_ לטלום</t>
  </si>
  <si>
    <t>נכסים ובניין ט</t>
  </si>
  <si>
    <t>סלקום יא %3.55</t>
  </si>
  <si>
    <t>סלקום סדרה יב 3</t>
  </si>
  <si>
    <t>בזן אג"ח י 2031</t>
  </si>
  <si>
    <t>ilA-</t>
  </si>
  <si>
    <t>בתי זיקוק סד' ה</t>
  </si>
  <si>
    <t>דור אלון אנרגיה</t>
  </si>
  <si>
    <t>דלק קבוצה אג"ח</t>
  </si>
  <si>
    <t>שאמוס סדרה א 8</t>
  </si>
  <si>
    <t>תמר פטרו אג"ח ב</t>
  </si>
  <si>
    <t>חברה לישראל 024</t>
  </si>
  <si>
    <t>סה"כ צמודות למדד אחר</t>
  </si>
  <si>
    <t>WFC 3.45 02/13/</t>
  </si>
  <si>
    <t>US94974BFJ44</t>
  </si>
  <si>
    <t>NYSE</t>
  </si>
  <si>
    <t>Banks</t>
  </si>
  <si>
    <t>SRENVX 5 3/4 08</t>
  </si>
  <si>
    <t>XS1261170515</t>
  </si>
  <si>
    <t>Insurance</t>
  </si>
  <si>
    <t>BBB</t>
  </si>
  <si>
    <t>TRPCN 5.3 03/15</t>
  </si>
  <si>
    <t>US89356BAC28</t>
  </si>
  <si>
    <t>Other</t>
  </si>
  <si>
    <t>ACAFP 4 01/10/3</t>
  </si>
  <si>
    <t>USF2R125CE38</t>
  </si>
  <si>
    <t>DALT 2007-1X C</t>
  </si>
  <si>
    <t>USG2645NAD15</t>
  </si>
  <si>
    <t>INTNED 4.7 03/2</t>
  </si>
  <si>
    <t>XS1796077946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</si>
  <si>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</si>
  <si>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</si>
  <si>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</si>
  <si>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</si>
  <si>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</si>
  <si>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</si>
  <si>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</si>
  <si>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</si>
  <si>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</si>
  <si>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הראל</t>
  </si>
  <si>
    <t>שופרסל</t>
  </si>
  <si>
    <t>מסחר</t>
  </si>
  <si>
    <t>פתאל החזקות</t>
  </si>
  <si>
    <t>איי.אפ.אפ</t>
  </si>
  <si>
    <t>מזון</t>
  </si>
  <si>
    <t>שטראוס עלית</t>
  </si>
  <si>
    <t>שפיר מניות</t>
  </si>
  <si>
    <t>מתכת ומוצרי בניה</t>
  </si>
  <si>
    <t>כיל</t>
  </si>
  <si>
    <t>כימיה, גומי ופלסטיק</t>
  </si>
  <si>
    <t>אלקטרה</t>
  </si>
  <si>
    <t>חברה לישראל</t>
  </si>
  <si>
    <t>אנרג'יאן</t>
  </si>
  <si>
    <t>דלק קדוחים</t>
  </si>
  <si>
    <t>קבוצת דלק</t>
  </si>
  <si>
    <t>בזק</t>
  </si>
  <si>
    <t>בזן</t>
  </si>
  <si>
    <t>נייס</t>
  </si>
  <si>
    <t>תוכנה ואינטרנט</t>
  </si>
  <si>
    <t>טאואר</t>
  </si>
  <si>
    <t>מוליכים למחצה</t>
  </si>
  <si>
    <t>אלביט מערכות</t>
  </si>
  <si>
    <t>ביטחוניות</t>
  </si>
  <si>
    <t>אורמת טכנו</t>
  </si>
  <si>
    <t>קלינטק</t>
  </si>
  <si>
    <t>טבע</t>
  </si>
  <si>
    <t>פארמה</t>
  </si>
  <si>
    <t>פריגו מ"ר</t>
  </si>
  <si>
    <t>אלוני חץ</t>
  </si>
  <si>
    <t>אמות</t>
  </si>
  <si>
    <t>ארפט</t>
  </si>
  <si>
    <t>מבני תעשיה</t>
  </si>
  <si>
    <t>מליסרון</t>
  </si>
  <si>
    <t>עזריאלי</t>
  </si>
  <si>
    <t>גזית גלוב</t>
  </si>
  <si>
    <t>סה"כ תל אביב 90</t>
  </si>
  <si>
    <t>פיבי</t>
  </si>
  <si>
    <t>אידיאי חברה לבט</t>
  </si>
  <si>
    <t>כלל ביטוח</t>
  </si>
  <si>
    <t>מגדל ביטוח</t>
  </si>
  <si>
    <t>מנורה</t>
  </si>
  <si>
    <t>ויקטורי רשת סופ</t>
  </si>
  <si>
    <t>קרסומוטורס מ"ר</t>
  </si>
  <si>
    <t>רמי לוי</t>
  </si>
  <si>
    <t>דלתא גליל</t>
  </si>
  <si>
    <t>אופנה והלבשה</t>
  </si>
  <si>
    <t>פמס</t>
  </si>
  <si>
    <t>אינרום תעשיות ב</t>
  </si>
  <si>
    <t>פלסאון תעשיות</t>
  </si>
  <si>
    <t>מפעלי נייר</t>
  </si>
  <si>
    <t>קנון מ"ר</t>
  </si>
  <si>
    <t>ישראמקו</t>
  </si>
  <si>
    <t>נאוויטס מ"ר</t>
  </si>
  <si>
    <t>רציו יהש</t>
  </si>
  <si>
    <t>ישראכרט</t>
  </si>
  <si>
    <t>שירותים פיננסיים</t>
  </si>
  <si>
    <t>לידר הון</t>
  </si>
  <si>
    <t>סלקום</t>
  </si>
  <si>
    <t>פרטנר</t>
  </si>
  <si>
    <t>אופיסי אנרגיה מ</t>
  </si>
  <si>
    <t>פז נפט</t>
  </si>
  <si>
    <t>באטמ</t>
  </si>
  <si>
    <t>השקעות בהיי-טק</t>
  </si>
  <si>
    <t>חילן טק</t>
  </si>
  <si>
    <t>שירותי מידע</t>
  </si>
  <si>
    <t>מטריקס</t>
  </si>
  <si>
    <t>פורמולה</t>
  </si>
  <si>
    <t> מץד'טפ_ למט_</t>
  </si>
  <si>
    <t>סהר אינווסט</t>
  </si>
  <si>
    <t>ביג</t>
  </si>
  <si>
    <t>גב ים</t>
  </si>
  <si>
    <t>הכשרה הישוב</t>
  </si>
  <si>
    <t>מגה אור</t>
  </si>
  <si>
    <t>נכסים בנין</t>
  </si>
  <si>
    <t>סלע קפיטל נדל"ן</t>
  </si>
  <si>
    <t>ריט1</t>
  </si>
  <si>
    <t>אפריקה נכסים</t>
  </si>
  <si>
    <t>בראק קפיטל פרופ</t>
  </si>
  <si>
    <t>סה"כ מניות היתר</t>
  </si>
  <si>
    <t>מניבים קרן הריט חסום</t>
  </si>
  <si>
    <t>אילקס מדיקל</t>
  </si>
  <si>
    <t>רפק</t>
  </si>
  <si>
    <t>מצלא</t>
  </si>
  <si>
    <t>פרשקובסקי</t>
  </si>
  <si>
    <t>כלל תעשיות ומשק</t>
  </si>
  <si>
    <t>מהדרין</t>
  </si>
  <si>
    <t>קרדן נ.ו</t>
  </si>
  <si>
    <t>תמר פטרוליום</t>
  </si>
  <si>
    <t>ג'נריישן קפיטל</t>
  </si>
  <si>
    <t>אפקון תעשיות 1</t>
  </si>
  <si>
    <t>חשמל</t>
  </si>
  <si>
    <t>מחשוב ישיר</t>
  </si>
  <si>
    <t>אזורים ליו' ריט</t>
  </si>
  <si>
    <t>מניבים קרן הריט</t>
  </si>
  <si>
    <t>סה"כ אופציות Call 001</t>
  </si>
  <si>
    <t>ADOBE INC</t>
  </si>
  <si>
    <t>US00724F1012</t>
  </si>
  <si>
    <t>NASDAQ</t>
  </si>
  <si>
    <t>APPLIED MATERIA</t>
  </si>
  <si>
    <t>US0382221051</t>
  </si>
  <si>
    <t>BIOSCIENCES INC</t>
  </si>
  <si>
    <t>US64125C1099</t>
  </si>
  <si>
    <t>BOX INC</t>
  </si>
  <si>
    <t>US10316T1043</t>
  </si>
  <si>
    <t>CIENA CORP</t>
  </si>
  <si>
    <t>US1717793095</t>
  </si>
  <si>
    <t>CISCO SYSTEMS I</t>
  </si>
  <si>
    <t>US17275R1023</t>
  </si>
  <si>
    <t>EURONAV NV</t>
  </si>
  <si>
    <t>BE0003816338</t>
  </si>
  <si>
    <t>INTEL CORP</t>
  </si>
  <si>
    <t>US4581401001</t>
  </si>
  <si>
    <t>JD.COM INC</t>
  </si>
  <si>
    <t>US47215P1066</t>
  </si>
  <si>
    <t>JOYY INC</t>
  </si>
  <si>
    <t>US46591M1099</t>
  </si>
  <si>
    <t>LIVE NATION ENT</t>
  </si>
  <si>
    <t>US5380341090</t>
  </si>
  <si>
    <t>MATCH GROUP INC</t>
  </si>
  <si>
    <t>US57665R1068</t>
  </si>
  <si>
    <t>MEDTRONIC PLC</t>
  </si>
  <si>
    <t>IE00BTN1Y115</t>
  </si>
  <si>
    <t>MELCO RESORTS &amp;</t>
  </si>
  <si>
    <t>US5854641009</t>
  </si>
  <si>
    <t>MICROSOFT CORP</t>
  </si>
  <si>
    <t>US5949181045</t>
  </si>
  <si>
    <t>MOMO INC</t>
  </si>
  <si>
    <t>US60879B1070</t>
  </si>
  <si>
    <t>NIKE INC</t>
  </si>
  <si>
    <t>US6541061031</t>
  </si>
  <si>
    <t>NVIDIA CORP</t>
  </si>
  <si>
    <t>US67066G1040</t>
  </si>
  <si>
    <t>SALESFORCE.COM</t>
  </si>
  <si>
    <t>US79466L3024</t>
  </si>
  <si>
    <t>SONY CORP</t>
  </si>
  <si>
    <t>US8356993076</t>
  </si>
  <si>
    <t>SUNPOWER CORP</t>
  </si>
  <si>
    <t>US8676524064</t>
  </si>
  <si>
    <t>VAIL RESORTS IN</t>
  </si>
  <si>
    <t>US91879Q1094</t>
  </si>
  <si>
    <t>VERINT SYSTEMS</t>
  </si>
  <si>
    <t>US92343X1000</t>
  </si>
  <si>
    <t>WEIBO CORP</t>
  </si>
  <si>
    <t>US9485961018</t>
  </si>
  <si>
    <t>WIX.COM LTD</t>
  </si>
  <si>
    <t>IL0011301780</t>
  </si>
  <si>
    <t>WYNN RESORTS LT</t>
  </si>
  <si>
    <t>US9831341071</t>
  </si>
  <si>
    <t>ASTRAZENECA PLC</t>
  </si>
  <si>
    <t>GB0009895292</t>
  </si>
  <si>
    <t>BRISTOL-MYERS S</t>
  </si>
  <si>
    <t>US1101221570</t>
  </si>
  <si>
    <t>CANADIAN NATURA</t>
  </si>
  <si>
    <t>CA1363851017</t>
  </si>
  <si>
    <t>CONOCOPHILLIPS</t>
  </si>
  <si>
    <t>US20825C1045</t>
  </si>
  <si>
    <t>SUNCOR ENERGY I</t>
  </si>
  <si>
    <t>CA8672241079</t>
  </si>
  <si>
    <t>TOTAL SA</t>
  </si>
  <si>
    <t>FR0000120271</t>
  </si>
  <si>
    <t>AGNICO EAGLE MI</t>
  </si>
  <si>
    <t>CA0084741085</t>
  </si>
  <si>
    <t>ANGLOGOLD ASHAN</t>
  </si>
  <si>
    <t>US0351282068</t>
  </si>
  <si>
    <t>NEWMONT CORP</t>
  </si>
  <si>
    <t>US6516391066</t>
  </si>
  <si>
    <t>PAN AMERICAN SI</t>
  </si>
  <si>
    <t>CA6979001089</t>
  </si>
  <si>
    <t>WHEATON PRECIOU</t>
  </si>
  <si>
    <t>CA9628791027</t>
  </si>
  <si>
    <t>KORNIT DIGITAL</t>
  </si>
  <si>
    <t>IL0011216723</t>
  </si>
  <si>
    <t>E.ON SE</t>
  </si>
  <si>
    <t>DE000ENAG999</t>
  </si>
  <si>
    <t>NEXTERA ENERGY</t>
  </si>
  <si>
    <t>US65339F1012</t>
  </si>
  <si>
    <t>CVS HEALTH CORP</t>
  </si>
  <si>
    <t>US1266501006</t>
  </si>
  <si>
    <t>HOME DEPOT INC/</t>
  </si>
  <si>
    <t>US4370761029</t>
  </si>
  <si>
    <t>TARGET CORP</t>
  </si>
  <si>
    <t>US87612E1064</t>
  </si>
  <si>
    <t>ULTA BEAUTY INC</t>
  </si>
  <si>
    <t>US90384S3031</t>
  </si>
  <si>
    <t>NOKIA CORP-SPON ADR</t>
  </si>
  <si>
    <t>US6549022043</t>
  </si>
  <si>
    <t>אלקטרוניקה ואופטיקה</t>
  </si>
  <si>
    <t>ACCELERON PHARM</t>
  </si>
  <si>
    <t>US00434H1086</t>
  </si>
  <si>
    <t>BATM ADVANCED C</t>
  </si>
  <si>
    <t>IL0010849045</t>
  </si>
  <si>
    <t>LSE</t>
  </si>
  <si>
    <t>ISRAEL CHEMICAL</t>
  </si>
  <si>
    <t>IL0002810146</t>
  </si>
  <si>
    <t>PROTALIX BIOTHE</t>
  </si>
  <si>
    <t>US74365A3095</t>
  </si>
  <si>
    <t>ENERGEAN OIL &amp;</t>
  </si>
  <si>
    <t>GB00BG12Y042</t>
  </si>
  <si>
    <t>S&amp;P GLOBAL INC</t>
  </si>
  <si>
    <t>US78409V1044</t>
  </si>
  <si>
    <t>FRONTLINE LTD/B</t>
  </si>
  <si>
    <t>BMG3682E1921</t>
  </si>
  <si>
    <t>Transportation</t>
  </si>
  <si>
    <t>COMCAST CORP</t>
  </si>
  <si>
    <t>US20030N1019</t>
  </si>
  <si>
    <t>Media</t>
  </si>
  <si>
    <t>LOWE'S COS INC</t>
  </si>
  <si>
    <t>US5486611073</t>
  </si>
  <si>
    <t>Retailing</t>
  </si>
  <si>
    <t>HDFC BANK LTD</t>
  </si>
  <si>
    <t>US40415F1012</t>
  </si>
  <si>
    <t>ROYAL BANK OF S</t>
  </si>
  <si>
    <t>GB00B7T77214</t>
  </si>
  <si>
    <t>SOLAREDGE TECHN</t>
  </si>
  <si>
    <t>US83417M1045</t>
  </si>
  <si>
    <t>Diversified Financials</t>
  </si>
  <si>
    <t>MELLANOX TECHNOL</t>
  </si>
  <si>
    <t>IL0011017329</t>
  </si>
  <si>
    <t>CYBERARK SOFTWA</t>
  </si>
  <si>
    <t>IL0011334468</t>
  </si>
  <si>
    <t>ALIBABA GROUP H</t>
  </si>
  <si>
    <t>US01609W1027</t>
  </si>
  <si>
    <t>CINEWORLD GROUP</t>
  </si>
  <si>
    <t>GB00B15FWH70</t>
  </si>
  <si>
    <t>INTERCONTINENTA</t>
  </si>
  <si>
    <t>GB00BD8QVH41</t>
  </si>
  <si>
    <t>PALO ALTO NETWO</t>
  </si>
  <si>
    <t>US6974351057</t>
  </si>
  <si>
    <t>טבע חו"ל</t>
  </si>
  <si>
    <t>US8816242098</t>
  </si>
  <si>
    <t>NOVARTIS AG</t>
  </si>
  <si>
    <t>CH0012005267</t>
  </si>
  <si>
    <t>GLOBALWORTH REA</t>
  </si>
  <si>
    <t>GG00B979FD04</t>
  </si>
  <si>
    <t>HALLIBURTON CO</t>
  </si>
  <si>
    <t>US4062161017</t>
  </si>
  <si>
    <t>Energy</t>
  </si>
  <si>
    <t>MICHAEL KORS HO</t>
  </si>
  <si>
    <t>VGG607541015</t>
  </si>
  <si>
    <t>Consumer Durables &amp; Apparel</t>
  </si>
  <si>
    <t>MYLAN NV</t>
  </si>
  <si>
    <t>NL0011031208</t>
  </si>
  <si>
    <t>BANK OF AMERICA</t>
  </si>
  <si>
    <t>US0605051046</t>
  </si>
  <si>
    <t>AROUNDTOWN SA</t>
  </si>
  <si>
    <t>LU1673108939</t>
  </si>
  <si>
    <t>Real Estate</t>
  </si>
  <si>
    <t>ATRIUM EUROPEAN</t>
  </si>
  <si>
    <t>JE00B3DCF752</t>
  </si>
  <si>
    <t>BAIDU INC</t>
  </si>
  <si>
    <t>US0567521085</t>
  </si>
  <si>
    <t>Software &amp; Services</t>
  </si>
  <si>
    <t>FACEBOOK INC</t>
  </si>
  <si>
    <t>US30303M1027</t>
  </si>
  <si>
    <t>GOOGLE INC</t>
  </si>
  <si>
    <t>US02079K1079</t>
  </si>
  <si>
    <t>MASTERCARD INC</t>
  </si>
  <si>
    <t>US57636Q1046</t>
  </si>
  <si>
    <t>PAYPAL HOLDINGS</t>
  </si>
  <si>
    <t>US70450Y1038</t>
  </si>
  <si>
    <t>VISA INC</t>
  </si>
  <si>
    <t>US92826C8394</t>
  </si>
  <si>
    <t>SAMSUNG ELECTRO</t>
  </si>
  <si>
    <t>US7960508882</t>
  </si>
  <si>
    <t>Semiconductors &amp; Semiconductor Equipment</t>
  </si>
  <si>
    <t>5. קרנות סל</t>
  </si>
  <si>
    <t>סה"כ קרנות סל</t>
  </si>
  <si>
    <t>סה"כ שמחקות מדדי מניות בישראל</t>
  </si>
  <si>
    <t>הראל סל תא 125</t>
  </si>
  <si>
    <t>מניות</t>
  </si>
  <si>
    <t>תכלית תא 125 סד</t>
  </si>
  <si>
    <t>סה"כ שמחקות מדדי מניות בחו"ל</t>
  </si>
  <si>
    <t>SP500.MTF</t>
  </si>
  <si>
    <t>הראל סל S&amp;P 500</t>
  </si>
  <si>
    <t>הראל סל תנודתיו</t>
  </si>
  <si>
    <t>פסגות סל P 500&amp; (*)</t>
  </si>
  <si>
    <t>קסם PR( S&amp;P 500</t>
  </si>
  <si>
    <t>קסם שווקים מתעו</t>
  </si>
  <si>
    <t>תכלית S&amp;P 500 (</t>
  </si>
  <si>
    <t>תכלית STOXX 50</t>
  </si>
  <si>
    <t>תכלית asdaq 100</t>
  </si>
  <si>
    <t>תכלית גרמניה 30</t>
  </si>
  <si>
    <t>סה"כ שמחקות מדדים אחרים בישראל</t>
  </si>
  <si>
    <t>פסגות סל תל בונ (*)</t>
  </si>
  <si>
    <t>אג"ח</t>
  </si>
  <si>
    <t>תכלית תל בונד ת</t>
  </si>
  <si>
    <t>סה"כ שמחקות מדדים אחרים בחו"ל</t>
  </si>
  <si>
    <t>סה"כ אחר</t>
  </si>
  <si>
    <t>תכלית תא בנקים</t>
  </si>
  <si>
    <t>סה"כ short</t>
  </si>
  <si>
    <t>סה"כ שמחקות מדדי מניות</t>
  </si>
  <si>
    <t>AMUNDI ETF MSCI</t>
  </si>
  <si>
    <t>FR0010959692</t>
  </si>
  <si>
    <t>CONSUMER DISCRE</t>
  </si>
  <si>
    <t>US81369Y4070</t>
  </si>
  <si>
    <t>DB X-TRACKERS M</t>
  </si>
  <si>
    <t>LU0846194776</t>
  </si>
  <si>
    <t>FWB</t>
  </si>
  <si>
    <t>FINANC SPDR</t>
  </si>
  <si>
    <t>US81369Y6059</t>
  </si>
  <si>
    <t>FIRST TRUST NAS</t>
  </si>
  <si>
    <t>US3373451026</t>
  </si>
  <si>
    <t>HEALTH CARE SEL</t>
  </si>
  <si>
    <t>US81369Y2090</t>
  </si>
  <si>
    <t>ISHARES DJ )ITB</t>
  </si>
  <si>
    <t>US4642887529</t>
  </si>
  <si>
    <t>ISHARES JAP</t>
  </si>
  <si>
    <t>US4642868487</t>
  </si>
  <si>
    <t>ISHARES MSCI AL</t>
  </si>
  <si>
    <t>US4642881829</t>
  </si>
  <si>
    <t>ISHARES-FRANCE</t>
  </si>
  <si>
    <t>US4642867075</t>
  </si>
  <si>
    <t>JPHU</t>
  </si>
  <si>
    <t>LU1681039217</t>
  </si>
  <si>
    <t>KRANESHARES CSI</t>
  </si>
  <si>
    <t>US5007673065</t>
  </si>
  <si>
    <t>LYXOR EURO STOX</t>
  </si>
  <si>
    <t>FR0011645647</t>
  </si>
  <si>
    <t>LYXOR MSCI EURO</t>
  </si>
  <si>
    <t>FR0010261198</t>
  </si>
  <si>
    <t>LYXOR UCITS ETF</t>
  </si>
  <si>
    <t>LU0496786657</t>
  </si>
  <si>
    <t>US73935A1043</t>
  </si>
  <si>
    <t>PIMCO EMERGING</t>
  </si>
  <si>
    <t>IE00B4P11460</t>
  </si>
  <si>
    <t>POWERSH-WATER RE</t>
  </si>
  <si>
    <t>US73935X5757</t>
  </si>
  <si>
    <t>SOURCE EURO STO</t>
  </si>
  <si>
    <t>IE00B60SWX25</t>
  </si>
  <si>
    <t>SOURCE MSCI EUR</t>
  </si>
  <si>
    <t>IE00B60SWY32</t>
  </si>
  <si>
    <t>SOURCE S&amp;P 500</t>
  </si>
  <si>
    <t>IE00B3YCGJ38</t>
  </si>
  <si>
    <t>SOURCE STOXX EU</t>
  </si>
  <si>
    <t>IE00B60SWW18</t>
  </si>
  <si>
    <t>SPDR BARCLAYS E</t>
  </si>
  <si>
    <t>IE00B4613386</t>
  </si>
  <si>
    <t>ISE</t>
  </si>
  <si>
    <t>SPDR DIVIDE -SDY</t>
  </si>
  <si>
    <t>US78464A7634</t>
  </si>
  <si>
    <t>SPDR S&amp;P CHINA</t>
  </si>
  <si>
    <t>US78463X4007</t>
  </si>
  <si>
    <t>SPDR TRUST SER 1</t>
  </si>
  <si>
    <t>US78462F1030</t>
  </si>
  <si>
    <t>TECH SPDR  -XLK</t>
  </si>
  <si>
    <t>US81369Y8030</t>
  </si>
  <si>
    <t>VANGUARD MSCI E</t>
  </si>
  <si>
    <t>US9220428588</t>
  </si>
  <si>
    <t>VANGUARD S&amp;P 50</t>
  </si>
  <si>
    <t>US9229083632</t>
  </si>
  <si>
    <t>WISDOMTREE EURO</t>
  </si>
  <si>
    <t>US97717X7012</t>
  </si>
  <si>
    <t>WISDOMTREE JAPA</t>
  </si>
  <si>
    <t>IE00BVXC4854</t>
  </si>
  <si>
    <t>סה"כ שמחקות מדדים אחרים</t>
  </si>
  <si>
    <t>LU1602144575</t>
  </si>
  <si>
    <t>AMUNDI INDEX SO</t>
  </si>
  <si>
    <t>LU1681042609</t>
  </si>
  <si>
    <t>BETASHARES AUST</t>
  </si>
  <si>
    <t>AU00000A2000</t>
  </si>
  <si>
    <t>ASX</t>
  </si>
  <si>
    <t>FIRST TRUST NYS</t>
  </si>
  <si>
    <t>US33733E2037</t>
  </si>
  <si>
    <t>HORIZON S&amp;P/TSX</t>
  </si>
  <si>
    <t>CA44056G1054</t>
  </si>
  <si>
    <t>TSX</t>
  </si>
  <si>
    <t>KRANESHARES MSC</t>
  </si>
  <si>
    <t>IE00BJLFK515</t>
  </si>
  <si>
    <t>OSSIAM SHILLER</t>
  </si>
  <si>
    <t>LU1079841513</t>
  </si>
  <si>
    <t>XTRACKERS S&amp;P 5</t>
  </si>
  <si>
    <t>LU0490618542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</si>
  <si>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</si>
  <si>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</si>
  <si>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</si>
  <si>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</si>
  <si>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</si>
  <si>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</si>
  <si>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BLACKROCK GLOBAL FUNDS - EMERG</t>
  </si>
  <si>
    <t>LU1495982867</t>
  </si>
  <si>
    <t>CREDIT SUISSE N</t>
  </si>
  <si>
    <t>LU0635707705</t>
  </si>
  <si>
    <t>PICTET - EMERGI</t>
  </si>
  <si>
    <t>LU0255798018</t>
  </si>
  <si>
    <t>סה"כ  אג"ח ממשלתי</t>
  </si>
  <si>
    <t>AVIVA )PRIGRI1(</t>
  </si>
  <si>
    <t>LU0160772918</t>
  </si>
  <si>
    <t>COMGEST GROWTH</t>
  </si>
  <si>
    <t>IE00B5WN3467</t>
  </si>
  <si>
    <t>IE00BHWQNN83</t>
  </si>
  <si>
    <t>COMGEST GROWTH PLC - JAPAN</t>
  </si>
  <si>
    <t>IE00BQ1YBP44</t>
  </si>
  <si>
    <t>TSE</t>
  </si>
  <si>
    <t>FIDELITY FUNDS - EMERGING MARKETS</t>
  </si>
  <si>
    <t>LU0742536872</t>
  </si>
  <si>
    <t>INVESCO ZODIAC</t>
  </si>
  <si>
    <t>LU0564079282</t>
  </si>
  <si>
    <t>KOTAK FUNDS -I</t>
  </si>
  <si>
    <t>LU0675383409</t>
  </si>
  <si>
    <t>NN L FLEX SENIO</t>
  </si>
  <si>
    <t>LU0426533492</t>
  </si>
  <si>
    <t>PICTET -JAPANE</t>
  </si>
  <si>
    <t>LU0155301467</t>
  </si>
  <si>
    <t>SPARX JAPAN FUN</t>
  </si>
  <si>
    <t>IE00BNCB6582</t>
  </si>
  <si>
    <t>SUMI TRUST INVE</t>
  </si>
  <si>
    <t>IE00BLD2G235</t>
  </si>
  <si>
    <t>TRIGON - NEW EU</t>
  </si>
  <si>
    <t>LU1687402393</t>
  </si>
  <si>
    <t>UBAM - GLOBAL H</t>
  </si>
  <si>
    <t>LU0569863243</t>
  </si>
  <si>
    <t>VERITAS FUNDS PLC - ASIAN FUND</t>
  </si>
  <si>
    <t>IE00BD065N65</t>
  </si>
  <si>
    <t>MARKETFIELD GEO</t>
  </si>
  <si>
    <t>KYG582251891</t>
  </si>
  <si>
    <t>PICTET - ASIAN</t>
  </si>
  <si>
    <t>LU0111012836</t>
  </si>
  <si>
    <t>7. כתבי אופציה</t>
  </si>
  <si>
    <t>סה"כ כתבי אופציה</t>
  </si>
  <si>
    <t>סה"כ בישראל</t>
  </si>
  <si>
    <t>כתבי אופציה בישראל</t>
  </si>
  <si>
    <t>PLX US WARRANTS</t>
  </si>
  <si>
    <t>ביג מרכזי קניות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</si>
  <si>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</si>
  <si>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</si>
  <si>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</si>
  <si>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</si>
  <si>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</si>
  <si>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</si>
  <si>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</si>
  <si>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</si>
  <si>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FINANCIAL SELEC</t>
  </si>
  <si>
    <t>XLF 4 C21</t>
  </si>
  <si>
    <t>ל.ר.</t>
  </si>
  <si>
    <t>PERRIGO CO PLC</t>
  </si>
  <si>
    <t>PRGO 5 C45</t>
  </si>
  <si>
    <t>S&amp;P 500 INDEX</t>
  </si>
  <si>
    <t>SPXW US 05/29/2</t>
  </si>
  <si>
    <t>TEVA PHARMACEUT</t>
  </si>
  <si>
    <t>TEVA 9 C7</t>
  </si>
  <si>
    <t>TEVA 9 C10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</si>
  <si>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</si>
  <si>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</si>
  <si>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</si>
  <si>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</si>
  <si>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</si>
  <si>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</si>
  <si>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</si>
  <si>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</si>
  <si>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אלה פקדודנות סד</t>
  </si>
  <si>
    <t>אלה פקדונות ב'</t>
  </si>
  <si>
    <t>הראל פיקד אגח א</t>
  </si>
  <si>
    <t>Aaa.il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</si>
  <si>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</si>
  <si>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</si>
  <si>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</si>
  <si>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</si>
  <si>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</si>
  <si>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</si>
  <si>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</si>
  <si>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</si>
  <si>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</si>
  <si>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</si>
  <si>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 סדרה 8862</t>
  </si>
  <si>
    <t>1/05/2018</t>
  </si>
  <si>
    <t>ערד %2026 4.8</t>
  </si>
  <si>
    <t>1/11/2011</t>
  </si>
  <si>
    <t>ערד 2027 סדרה 5</t>
  </si>
  <si>
    <t>2/10/2012</t>
  </si>
  <si>
    <t>ערד 4.8% 2026</t>
  </si>
  <si>
    <t>2/10/2011</t>
  </si>
  <si>
    <t>ערד 4.8% 8781</t>
  </si>
  <si>
    <t>1/08/2011</t>
  </si>
  <si>
    <t>ערד 4.8% 8782</t>
  </si>
  <si>
    <t>1/09/2011</t>
  </si>
  <si>
    <t>ערד 4.8% 8786</t>
  </si>
  <si>
    <t>1/01/2012</t>
  </si>
  <si>
    <t>ערד 4.8% 8790</t>
  </si>
  <si>
    <t>1/05/2012</t>
  </si>
  <si>
    <t>ערד 4.8% 8792</t>
  </si>
  <si>
    <t>1/07/2012</t>
  </si>
  <si>
    <t>ערד 4.8% 8794</t>
  </si>
  <si>
    <t>2/09/2012</t>
  </si>
  <si>
    <t>ערד 4.8% 8796</t>
  </si>
  <si>
    <t>1/11/2012</t>
  </si>
  <si>
    <t>ערד 4.8% 8797</t>
  </si>
  <si>
    <t>2/12/2012</t>
  </si>
  <si>
    <t>ערד 4.8% 8799</t>
  </si>
  <si>
    <t>1/02/2013</t>
  </si>
  <si>
    <t>ערד 4.8% 8801</t>
  </si>
  <si>
    <t>2/04/2013</t>
  </si>
  <si>
    <t>ערד 4.8% 8802</t>
  </si>
  <si>
    <t>1/05/2013</t>
  </si>
  <si>
    <t>ערד 4.8% 8805</t>
  </si>
  <si>
    <t>1/08/2013</t>
  </si>
  <si>
    <t>ערד 4.8% 8807</t>
  </si>
  <si>
    <t>1/10/2013</t>
  </si>
  <si>
    <t>ערד 8776</t>
  </si>
  <si>
    <t>1/03/2011</t>
  </si>
  <si>
    <t>ערד 8778</t>
  </si>
  <si>
    <t>1/05/2011</t>
  </si>
  <si>
    <t>ערד 8793</t>
  </si>
  <si>
    <t>1/08/2012</t>
  </si>
  <si>
    <t>ערד סד' 2027</t>
  </si>
  <si>
    <t>1/02/2012</t>
  </si>
  <si>
    <t>ערד סד' 8775</t>
  </si>
  <si>
    <t>1/02/2011</t>
  </si>
  <si>
    <t>ערד סד' 8777</t>
  </si>
  <si>
    <t>1/04/2011</t>
  </si>
  <si>
    <t>ערד סד' 8850</t>
  </si>
  <si>
    <t>1/05/2017</t>
  </si>
  <si>
    <t>ערד סד'8788</t>
  </si>
  <si>
    <t>1/03/2012</t>
  </si>
  <si>
    <t>ערד סדר 8846  %</t>
  </si>
  <si>
    <t>1/01/2017</t>
  </si>
  <si>
    <t>ערד סדרה 0 8848</t>
  </si>
  <si>
    <t>1/03/2017</t>
  </si>
  <si>
    <t>ערד סדרה 7 8789</t>
  </si>
  <si>
    <t>1/04/2012</t>
  </si>
  <si>
    <t>ערד סדרה 8780</t>
  </si>
  <si>
    <t>1/07/2011</t>
  </si>
  <si>
    <t>ערד סדרה 8798</t>
  </si>
  <si>
    <t>1/01/2013</t>
  </si>
  <si>
    <t>ערד סדרה 8800</t>
  </si>
  <si>
    <t>1/03/2013</t>
  </si>
  <si>
    <t>ערד סדרה 8808 %</t>
  </si>
  <si>
    <t>1/11/2013</t>
  </si>
  <si>
    <t>ערד סדרה 8809</t>
  </si>
  <si>
    <t>1/12/2013</t>
  </si>
  <si>
    <t>ערד סדרה 8810</t>
  </si>
  <si>
    <t>1/01/2014</t>
  </si>
  <si>
    <t>ערד סדרה 8814 %</t>
  </si>
  <si>
    <t>1/05/2014</t>
  </si>
  <si>
    <t>ערד סדרה 8815 %</t>
  </si>
  <si>
    <t>1/06/2014</t>
  </si>
  <si>
    <t>ערד סדרה 8816 %</t>
  </si>
  <si>
    <t>1/07/2014</t>
  </si>
  <si>
    <t>ערד סדרה 8817</t>
  </si>
  <si>
    <t>1/08/2014</t>
  </si>
  <si>
    <t>ערד סדרה 8818 -</t>
  </si>
  <si>
    <t>1/09/2014</t>
  </si>
  <si>
    <t>ערד סדרה 8821 %</t>
  </si>
  <si>
    <t>1/12/2014</t>
  </si>
  <si>
    <t>ערד סדרה 8822</t>
  </si>
  <si>
    <t>1/01/2015</t>
  </si>
  <si>
    <t>ערד סדרה 8823</t>
  </si>
  <si>
    <t>1/02/2015</t>
  </si>
  <si>
    <t>ערד סדרה 8824</t>
  </si>
  <si>
    <t>1/03/2015</t>
  </si>
  <si>
    <t>ערד סדרה 8825 %</t>
  </si>
  <si>
    <t>1/04/2015</t>
  </si>
  <si>
    <t>1/05/2015</t>
  </si>
  <si>
    <t>ערד סדרה 8832</t>
  </si>
  <si>
    <t>1/11/2015</t>
  </si>
  <si>
    <t>ערד סדרה 8834</t>
  </si>
  <si>
    <t>1/01/2016</t>
  </si>
  <si>
    <t>ערד סדרה 8835</t>
  </si>
  <si>
    <t>1/02/2016</t>
  </si>
  <si>
    <t>ערד סדרה 8836</t>
  </si>
  <si>
    <t>1/03/2016</t>
  </si>
  <si>
    <t>1/04/2016</t>
  </si>
  <si>
    <t>ערד סדרה 8838</t>
  </si>
  <si>
    <t>1/05/2016</t>
  </si>
  <si>
    <t>ערד סדרה 8840</t>
  </si>
  <si>
    <t>1/07/2016</t>
  </si>
  <si>
    <t>ערד סדרה 8841</t>
  </si>
  <si>
    <t>1/08/2016</t>
  </si>
  <si>
    <t>ערד סדרה 8842 %</t>
  </si>
  <si>
    <t>1/09/2016</t>
  </si>
  <si>
    <t>ערד סדרה 8843 %</t>
  </si>
  <si>
    <t>2/10/2016</t>
  </si>
  <si>
    <t>ערד סדרה 8844 %</t>
  </si>
  <si>
    <t>1/11/2016</t>
  </si>
  <si>
    <t>ערד סדרה 8845 %</t>
  </si>
  <si>
    <t>1/12/2016</t>
  </si>
  <si>
    <t>ערד סדרה 8847</t>
  </si>
  <si>
    <t>1/02/2017</t>
  </si>
  <si>
    <t>ערד סדרה 8849 %</t>
  </si>
  <si>
    <t>2/04/2017</t>
  </si>
  <si>
    <t>ערד סדרה 8851</t>
  </si>
  <si>
    <t>1/06/2017</t>
  </si>
  <si>
    <t>ערד סדרה 8852</t>
  </si>
  <si>
    <t>2/07/2017</t>
  </si>
  <si>
    <t>ערד סדרה 8853 %</t>
  </si>
  <si>
    <t>2/08/2017</t>
  </si>
  <si>
    <t>ערד סדרה 8854</t>
  </si>
  <si>
    <t>1/09/2017</t>
  </si>
  <si>
    <t>ערד סדרה 8855</t>
  </si>
  <si>
    <t>1/10/2017</t>
  </si>
  <si>
    <t>ערד סדרה 8856 %</t>
  </si>
  <si>
    <t>1/11/2017</t>
  </si>
  <si>
    <t>ערד סדרה 8857</t>
  </si>
  <si>
    <t>1/12/2017</t>
  </si>
  <si>
    <t>ערד סדרה 8858</t>
  </si>
  <si>
    <t>1/01/2018</t>
  </si>
  <si>
    <t>ערד סדרה 8859 %</t>
  </si>
  <si>
    <t>1/02/2018</t>
  </si>
  <si>
    <t>ערד סדרה 8860</t>
  </si>
  <si>
    <t>2/03/2018</t>
  </si>
  <si>
    <t>ערד סדרה 8865 %</t>
  </si>
  <si>
    <t>1/08/2018</t>
  </si>
  <si>
    <t>ערד סדרה 8866 %</t>
  </si>
  <si>
    <t>2/09/2018</t>
  </si>
  <si>
    <t>ערד סדרה 8867 %</t>
  </si>
  <si>
    <t>2/10/2018</t>
  </si>
  <si>
    <t>ערד סדרה 8871 %</t>
  </si>
  <si>
    <t>3/02/2019</t>
  </si>
  <si>
    <t>ערד סדרה 8872 %</t>
  </si>
  <si>
    <t>1/03/2019</t>
  </si>
  <si>
    <t>ערד סדרה 8873 %</t>
  </si>
  <si>
    <t>1/04/2019</t>
  </si>
  <si>
    <t>ערד סדרה 8874 %</t>
  </si>
  <si>
    <t>1/05/2019</t>
  </si>
  <si>
    <t>ערד סדרה 8876</t>
  </si>
  <si>
    <t>1/07/2019</t>
  </si>
  <si>
    <t>ערד סדרה 8877</t>
  </si>
  <si>
    <t>1/08/2019</t>
  </si>
  <si>
    <t>ערד סדרה 8878</t>
  </si>
  <si>
    <t>1/09/2019</t>
  </si>
  <si>
    <t>ערד סדרה 8879</t>
  </si>
  <si>
    <t>2/10/2019</t>
  </si>
  <si>
    <t>ערד סדרה 8880</t>
  </si>
  <si>
    <t>1/11/2019</t>
  </si>
  <si>
    <t>ערד סדרה 8882</t>
  </si>
  <si>
    <t>1/01/2020</t>
  </si>
  <si>
    <t>ערד סדרה 8883</t>
  </si>
  <si>
    <t>2/02/2020</t>
  </si>
  <si>
    <t>ערד סדרה 8884</t>
  </si>
  <si>
    <t>1/03/2020</t>
  </si>
  <si>
    <t>ערד סדרה 9 8811</t>
  </si>
  <si>
    <t>2/02/2014</t>
  </si>
  <si>
    <t>2/03/2014</t>
  </si>
  <si>
    <t>ערד סדרה 9 8813</t>
  </si>
  <si>
    <t>1/04/2014</t>
  </si>
  <si>
    <t>ערד סדרה 9 8819</t>
  </si>
  <si>
    <t>1/10/2014</t>
  </si>
  <si>
    <t>ערד סדרה 9 8820</t>
  </si>
  <si>
    <t>2/11/2014</t>
  </si>
  <si>
    <t>מירון</t>
  </si>
  <si>
    <t>8331 מירון</t>
  </si>
  <si>
    <t>2/04/2000</t>
  </si>
  <si>
    <t>8332 מירון</t>
  </si>
  <si>
    <t>1/05/2000</t>
  </si>
  <si>
    <t>8333 מירון</t>
  </si>
  <si>
    <t>1/06/2000</t>
  </si>
  <si>
    <t>8334 מירון</t>
  </si>
  <si>
    <t>2/07/2000</t>
  </si>
  <si>
    <t>8341 מירון</t>
  </si>
  <si>
    <t>1/02/2001</t>
  </si>
  <si>
    <t>8342 מירון</t>
  </si>
  <si>
    <t>1/03/2001</t>
  </si>
  <si>
    <t>8343 מירון</t>
  </si>
  <si>
    <t>1/04/2001</t>
  </si>
  <si>
    <t>8344 מירון</t>
  </si>
  <si>
    <t>1/05/2001</t>
  </si>
  <si>
    <t>8345 מירון</t>
  </si>
  <si>
    <t>1/06/2001</t>
  </si>
  <si>
    <t>8346 מירון</t>
  </si>
  <si>
    <t>1/07/2001</t>
  </si>
  <si>
    <t>8347 מירון</t>
  </si>
  <si>
    <t>1/08/2001</t>
  </si>
  <si>
    <t>8348 מירון</t>
  </si>
  <si>
    <t>2/09/2001</t>
  </si>
  <si>
    <t>8349 מירון</t>
  </si>
  <si>
    <t>1/10/2001</t>
  </si>
  <si>
    <t>8350 מירון</t>
  </si>
  <si>
    <t>1/11/2001</t>
  </si>
  <si>
    <t>8352 מירון</t>
  </si>
  <si>
    <t>1/01/2002</t>
  </si>
  <si>
    <t>8353 מירון</t>
  </si>
  <si>
    <t>1/02/2002</t>
  </si>
  <si>
    <t>8354 מירון</t>
  </si>
  <si>
    <t>1/03/2002</t>
  </si>
  <si>
    <t>8355 מירון</t>
  </si>
  <si>
    <t>1/04/2002</t>
  </si>
  <si>
    <t>8356 מירון</t>
  </si>
  <si>
    <t>1/05/2002</t>
  </si>
  <si>
    <t>8357 מירון</t>
  </si>
  <si>
    <t>2/06/2002</t>
  </si>
  <si>
    <t>8358 מירון</t>
  </si>
  <si>
    <t>1/07/2002</t>
  </si>
  <si>
    <t>8359 מירון</t>
  </si>
  <si>
    <t>1/08/2002</t>
  </si>
  <si>
    <t>8360 מירון</t>
  </si>
  <si>
    <t>1/09/2002</t>
  </si>
  <si>
    <t>8361 מירון</t>
  </si>
  <si>
    <t>1/10/2002</t>
  </si>
  <si>
    <t>8362 מירון</t>
  </si>
  <si>
    <t>1/11/2002</t>
  </si>
  <si>
    <t>8363 מירון</t>
  </si>
  <si>
    <t>1/12/2002</t>
  </si>
  <si>
    <t>8364 מירון</t>
  </si>
  <si>
    <t>1/01/2003</t>
  </si>
  <si>
    <t>8365 מירון</t>
  </si>
  <si>
    <t>2/02/2003</t>
  </si>
  <si>
    <t>8366 מירון</t>
  </si>
  <si>
    <t>2/03/2003</t>
  </si>
  <si>
    <t>8367 מירון</t>
  </si>
  <si>
    <t>1/04/2003</t>
  </si>
  <si>
    <t>8368 מירון</t>
  </si>
  <si>
    <t>2/05/2003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</si>
  <si>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</si>
  <si>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</si>
  <si>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</si>
  <si>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</si>
  <si>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</si>
  <si>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</si>
  <si>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סד' 6</t>
  </si>
  <si>
    <t>25/12/2006</t>
  </si>
  <si>
    <t>מקורות סדרה 8 %</t>
  </si>
  <si>
    <t>20/06/2012</t>
  </si>
  <si>
    <t>עירית יהוד מונסון</t>
  </si>
  <si>
    <t>השקעות ואחזקות</t>
  </si>
  <si>
    <t>30/11/2006</t>
  </si>
  <si>
    <t>עירית רעננה אג"ח</t>
  </si>
  <si>
    <t>20/07/2006</t>
  </si>
  <si>
    <t>רמלה חברה למימון</t>
  </si>
  <si>
    <t>1/06/2008</t>
  </si>
  <si>
    <t>נתיב גז 1</t>
  </si>
  <si>
    <t>29/12/2010</t>
  </si>
  <si>
    <t>דור גז החדשה</t>
  </si>
  <si>
    <t>23/05/2005</t>
  </si>
  <si>
    <t>חברת חשמל 2022</t>
  </si>
  <si>
    <t>12/01/2011</t>
  </si>
  <si>
    <t>מימון ישיר 5 %8</t>
  </si>
  <si>
    <t>16/09/2018</t>
  </si>
  <si>
    <t>אס פי סי אלעד</t>
  </si>
  <si>
    <t>6/10/2007</t>
  </si>
  <si>
    <t>הום סנטר סד' א</t>
  </si>
  <si>
    <t>ilCC</t>
  </si>
  <si>
    <t>27/06/2007</t>
  </si>
  <si>
    <t>אמפל אמריקן</t>
  </si>
  <si>
    <t>ilC</t>
  </si>
  <si>
    <t>15/11/2006</t>
  </si>
  <si>
    <t>ישאל אמלט ה'</t>
  </si>
  <si>
    <t>13/03/2007</t>
  </si>
  <si>
    <t>אלקטרוכימיות</t>
  </si>
  <si>
    <t>ilD</t>
  </si>
  <si>
    <t>25/06/1997</t>
  </si>
  <si>
    <t>זכאי ריבית קרדן</t>
  </si>
  <si>
    <t>23/08/2018</t>
  </si>
  <si>
    <t>קרדן אןוי סד' ב</t>
  </si>
  <si>
    <t>16/12/2008</t>
  </si>
  <si>
    <t>חבס אג"ח 12</t>
  </si>
  <si>
    <t>29/05/2007</t>
  </si>
  <si>
    <t>חסףטג_  ' 2012</t>
  </si>
  <si>
    <t>23/02/2006</t>
  </si>
  <si>
    <t>חפציבה ג'</t>
  </si>
  <si>
    <t>5/12/2006</t>
  </si>
  <si>
    <t>חפציבה ג'רוזלם</t>
  </si>
  <si>
    <t>חפציבה חופים א'</t>
  </si>
  <si>
    <t>חפציבה סד' ב'</t>
  </si>
  <si>
    <t>לגנא הולדינגס</t>
  </si>
  <si>
    <t>7/05/2006</t>
  </si>
  <si>
    <t>לידקום א'</t>
  </si>
  <si>
    <t>1/09/2009</t>
  </si>
  <si>
    <t>לידקום א'%6.65</t>
  </si>
  <si>
    <t>26/12/2006</t>
  </si>
  <si>
    <t>לידקום סדרה א'</t>
  </si>
  <si>
    <t>19/01/2010</t>
  </si>
  <si>
    <t>רפאל ה' 20/2026</t>
  </si>
  <si>
    <t>2/03/2017</t>
  </si>
  <si>
    <t>אלטשולר אגחא-רמ</t>
  </si>
  <si>
    <t>6/10/2016</t>
  </si>
  <si>
    <t>ביטוח ישיר השקע</t>
  </si>
  <si>
    <t>21/07/2016</t>
  </si>
  <si>
    <t>לאס וגאס סד' א</t>
  </si>
  <si>
    <t>20/12/2005</t>
  </si>
  <si>
    <t>צים אג"ח 023 A1</t>
  </si>
  <si>
    <t>20/07/2014</t>
  </si>
  <si>
    <t>צים אג"ח ד' 2021</t>
  </si>
  <si>
    <t>סה"כ אג"ח קונצרני של חברות ישראליות</t>
  </si>
  <si>
    <t>סה"כ אג"ח קונצרני של חברות זרות</t>
  </si>
  <si>
    <t>מניה צים הסדר ח</t>
  </si>
  <si>
    <t>קרן נוי חוצה יש</t>
  </si>
  <si>
    <t>APITAL PARTNERS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</si>
  <si>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</si>
  <si>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</si>
  <si>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</si>
  <si>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</si>
  <si>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</si>
  <si>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</si>
  <si>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</si>
  <si>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AGE CO FUND III</t>
  </si>
  <si>
    <t>BRIDGES</t>
  </si>
  <si>
    <t>CVC CREDIT II</t>
  </si>
  <si>
    <t>DOVER STREET X</t>
  </si>
  <si>
    <t>E CO INVESTMENT</t>
  </si>
  <si>
    <t>FIMI V</t>
  </si>
  <si>
    <t>FIMI VI</t>
  </si>
  <si>
    <t>FIRST TIME</t>
  </si>
  <si>
    <t>FORTISSIMO III</t>
  </si>
  <si>
    <t>GHT PARTNERS XI</t>
  </si>
  <si>
    <t>GIP IV</t>
  </si>
  <si>
    <t>TAL FUND III LP</t>
  </si>
  <si>
    <t>אביב ונצ'רס 1</t>
  </si>
  <si>
    <t>יסודות נדל"ן ב'</t>
  </si>
  <si>
    <t>יסודות נדל"ן ג'</t>
  </si>
  <si>
    <t>סקאיי 3 השקעה ב</t>
  </si>
  <si>
    <t>קרן נוי 3 השקעה</t>
  </si>
  <si>
    <t>סה"כ קרנות השקעה בחו"ל:</t>
  </si>
  <si>
    <t>FIRSTIME 2</t>
  </si>
  <si>
    <t>GOLDEN TREE PS</t>
  </si>
  <si>
    <t>THIRD POINT</t>
  </si>
  <si>
    <t>5 AVENUE</t>
  </si>
  <si>
    <t>AST MULTIFAMILY</t>
  </si>
  <si>
    <t>ATLANTIC 1</t>
  </si>
  <si>
    <t>BCRE הודו סין ק. השק</t>
  </si>
  <si>
    <t>BLACKS REAL VII</t>
  </si>
  <si>
    <t>BLACKSTONE VIII</t>
  </si>
  <si>
    <t>CIM FUND VIII</t>
  </si>
  <si>
    <t>DALAS OFFICE</t>
  </si>
  <si>
    <t>GOLD COST STEMF</t>
  </si>
  <si>
    <t>HOUSTON NADLAN</t>
  </si>
  <si>
    <t>IFAMILY CLASS A</t>
  </si>
  <si>
    <t>IX BLACKSTONE9</t>
  </si>
  <si>
    <t>MIDTOWN WEST</t>
  </si>
  <si>
    <t>PLAINSBORO</t>
  </si>
  <si>
    <t>SILVER LAKE PAR</t>
  </si>
  <si>
    <t>STARWOOD ק.השקע</t>
  </si>
  <si>
    <t>SUNBELT FAMILY</t>
  </si>
  <si>
    <t>אלקטרה נדל"ן 2</t>
  </si>
  <si>
    <t>ARES SPECIAL SI</t>
  </si>
  <si>
    <t>ARTNERS GROUP 2</t>
  </si>
  <si>
    <t>AVENUE EUROPE 3</t>
  </si>
  <si>
    <t>BAIN CAPITAL</t>
  </si>
  <si>
    <t>G NORTH AMERICA</t>
  </si>
  <si>
    <t>GSO CAPIT III</t>
  </si>
  <si>
    <t>ICG VII</t>
  </si>
  <si>
    <t>KLIRMARK III</t>
  </si>
  <si>
    <t>PANTHEON 1 L.P</t>
  </si>
  <si>
    <t>RTNERS V ACCESS</t>
  </si>
  <si>
    <t>SCH CARSON XIII</t>
  </si>
  <si>
    <t>VINTAGE 10</t>
  </si>
  <si>
    <t>VINTAGE 9</t>
  </si>
  <si>
    <t>blue bay</t>
  </si>
  <si>
    <t>ברוקפילד קרן הש</t>
  </si>
  <si>
    <t>פרטנרס גרופ 2</t>
  </si>
  <si>
    <t>6. כתבי אופציה</t>
  </si>
  <si>
    <t>סה"כ כתבי אופציה בישראל:</t>
  </si>
  <si>
    <t>אופציה לא סחירה מבט לנגב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</si>
  <si>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</si>
  <si>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</si>
  <si>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</si>
  <si>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</si>
  <si>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</si>
  <si>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</si>
  <si>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</si>
  <si>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</si>
  <si>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EU/IL F3.720300</t>
  </si>
  <si>
    <t>20/02/2020</t>
  </si>
  <si>
    <t>EU/IL F3.840500</t>
  </si>
  <si>
    <t>23/01/2020</t>
  </si>
  <si>
    <t>GB/IL F4.620000</t>
  </si>
  <si>
    <t>18/03/2020</t>
  </si>
  <si>
    <t>JP/IL F.031221</t>
  </si>
  <si>
    <t>27/02/2020</t>
  </si>
  <si>
    <t>US/IL F3.425500</t>
  </si>
  <si>
    <t>2/01/2020</t>
  </si>
  <si>
    <t>US/IL F3.435000</t>
  </si>
  <si>
    <t>20/11/2019</t>
  </si>
  <si>
    <t>14/01/2020</t>
  </si>
  <si>
    <t>US/IL F3.438000</t>
  </si>
  <si>
    <t>13/01/2020</t>
  </si>
  <si>
    <t>US/IL F3.452300</t>
  </si>
  <si>
    <t>19/12/2019</t>
  </si>
  <si>
    <t>US/IL F3.460000</t>
  </si>
  <si>
    <t>US/IL F3.464900</t>
  </si>
  <si>
    <t>13/11/2019</t>
  </si>
  <si>
    <t>סה"כ חוזים עתידיים בחו"ל:</t>
  </si>
  <si>
    <t>9. מוצרים מובנים</t>
  </si>
  <si>
    <t>חמית - משיכה 12 (2 )</t>
  </si>
  <si>
    <t>אשראי</t>
  </si>
  <si>
    <t>17/12/2015</t>
  </si>
  <si>
    <t>חמית 12 הרחבה 2</t>
  </si>
  <si>
    <t>7/12/2016</t>
  </si>
  <si>
    <t>חמית הנפקות 12</t>
  </si>
  <si>
    <t>30/12/2014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</si>
  <si>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</si>
  <si>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</si>
  <si>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</si>
  <si>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</si>
  <si>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</si>
  <si>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</si>
  <si>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- ה.ע.ל</t>
  </si>
  <si>
    <t>לא</t>
  </si>
  <si>
    <t>סה"כ מובטחות במשכנתא או תיקי משכנתאות</t>
  </si>
  <si>
    <t>סה"כ מובטחות בערבות בנקאית</t>
  </si>
  <si>
    <t>סה"כ מובטחות בבטחונות אחרים</t>
  </si>
  <si>
    <t>חוצה ישראל  1 13</t>
  </si>
  <si>
    <t>18/12/2014</t>
  </si>
  <si>
    <t>חוצה ישראל  14 1</t>
  </si>
  <si>
    <t>חוצה ישראל 1 1</t>
  </si>
  <si>
    <t>חוצה ישראל 1 10</t>
  </si>
  <si>
    <t>חוצה ישראל 1 11</t>
  </si>
  <si>
    <t>חוצה ישראל 1 12</t>
  </si>
  <si>
    <t>חוצה ישראל 1 15</t>
  </si>
  <si>
    <t>חוצה ישראל 1 16</t>
  </si>
  <si>
    <t>חוצה ישראל 1 17</t>
  </si>
  <si>
    <t>חוצה ישראל 1 18</t>
  </si>
  <si>
    <t>חוצה ישראל 1 19</t>
  </si>
  <si>
    <t>חוצה ישראל 1 2</t>
  </si>
  <si>
    <t>חוצה ישראל 1 4</t>
  </si>
  <si>
    <t>חוצה ישראל 1 5</t>
  </si>
  <si>
    <t>חוצה ישראל 1 8</t>
  </si>
  <si>
    <t>חוצה ישראל 1 9</t>
  </si>
  <si>
    <t>חוצה ישראל 2% 1 6</t>
  </si>
  <si>
    <t>חוצה ישראל 2% 1 7</t>
  </si>
  <si>
    <t>חוצה ישראל 7  1 3</t>
  </si>
  <si>
    <t>או.פי.סי רותם ה</t>
  </si>
  <si>
    <t>14/07/2015</t>
  </si>
  <si>
    <t>דרך ארץ -1</t>
  </si>
  <si>
    <t>29/09/1999</t>
  </si>
  <si>
    <t>דרך ארץ היוו</t>
  </si>
  <si>
    <t>דרך ארץ הייווז</t>
  </si>
  <si>
    <t>26/06/2007</t>
  </si>
  <si>
    <t>דרך ארץ-10</t>
  </si>
  <si>
    <t>31/12/2001</t>
  </si>
  <si>
    <t>דרך ארץ-11</t>
  </si>
  <si>
    <t>28/02/2002</t>
  </si>
  <si>
    <t>דרך ארץ-12</t>
  </si>
  <si>
    <t>30/06/2002</t>
  </si>
  <si>
    <t>דרך ארץ-13</t>
  </si>
  <si>
    <t>30/09/2002</t>
  </si>
  <si>
    <t>דרך ארץ-14</t>
  </si>
  <si>
    <t>31/12/2002</t>
  </si>
  <si>
    <t>דרך ארץ-15</t>
  </si>
  <si>
    <t>31/03/2003</t>
  </si>
  <si>
    <t>דרך ארץ-16</t>
  </si>
  <si>
    <t>30/06/2003</t>
  </si>
  <si>
    <t>דרך ארץ-17</t>
  </si>
  <si>
    <t>30/09/2003</t>
  </si>
  <si>
    <t>דרך ארץ-18</t>
  </si>
  <si>
    <t>31/12/2003</t>
  </si>
  <si>
    <t>דרך ארץ-19</t>
  </si>
  <si>
    <t>28/04/2004</t>
  </si>
  <si>
    <t>דרך ארץ-2</t>
  </si>
  <si>
    <t>3/01/2000</t>
  </si>
  <si>
    <t>דרך ארץ-3</t>
  </si>
  <si>
    <t>30/03/2000</t>
  </si>
  <si>
    <t>דרך ארץ-4</t>
  </si>
  <si>
    <t>6/07/2000</t>
  </si>
  <si>
    <t>דרך ארץ-5</t>
  </si>
  <si>
    <t>5/10/2000</t>
  </si>
  <si>
    <t>דרך ארץ-6</t>
  </si>
  <si>
    <t>31/12/2000</t>
  </si>
  <si>
    <t>דרך ארץ-7</t>
  </si>
  <si>
    <t>29/03/2001</t>
  </si>
  <si>
    <t>דרך ארץ-8</t>
  </si>
  <si>
    <t>28/06/2001</t>
  </si>
  <si>
    <t>דרך ארץ-9</t>
  </si>
  <si>
    <t>30/09/2001</t>
  </si>
  <si>
    <t>מבט לנגב הלואה ארוכה</t>
  </si>
  <si>
    <t>26/07/2017</t>
  </si>
  <si>
    <t>מבט לנגב משיכת 17</t>
  </si>
  <si>
    <t>28/11/2017</t>
  </si>
  <si>
    <t>מבט לנגב עיר הב</t>
  </si>
  <si>
    <t>2/05/2018</t>
  </si>
  <si>
    <t>דור אלון גז 1</t>
  </si>
  <si>
    <t>2/06/2014</t>
  </si>
  <si>
    <t>דליה אנרגיה משי</t>
  </si>
  <si>
    <t>28/04/2015</t>
  </si>
  <si>
    <t>כביש 6 משי 18 בכיר</t>
  </si>
  <si>
    <t>27/02/2018</t>
  </si>
  <si>
    <t>כביש 6 משיכה 10</t>
  </si>
  <si>
    <t>27/06/2017</t>
  </si>
  <si>
    <t>כביש 6 משיכה 12</t>
  </si>
  <si>
    <t>28/08/2017</t>
  </si>
  <si>
    <t>כביש 6 משיכה 17 בכיר</t>
  </si>
  <si>
    <t>29/01/2018</t>
  </si>
  <si>
    <t>כביש 6 משיכה 19</t>
  </si>
  <si>
    <t>27/03/2018</t>
  </si>
  <si>
    <t>כביש 6 משיכה 20</t>
  </si>
  <si>
    <t>29/04/2018</t>
  </si>
  <si>
    <t>25/07/2018</t>
  </si>
  <si>
    <t>כביש 6 משיכה 21</t>
  </si>
  <si>
    <t>28/05/2018</t>
  </si>
  <si>
    <t>כביש 6 משיכה 22</t>
  </si>
  <si>
    <t>26/06/2018</t>
  </si>
  <si>
    <t>כביש 6 משיכה 24</t>
  </si>
  <si>
    <t>28/08/2018</t>
  </si>
  <si>
    <t>כביש 6 משיכה 26</t>
  </si>
  <si>
    <t>25/10/2018</t>
  </si>
  <si>
    <t>כביש 6 משיכה 27</t>
  </si>
  <si>
    <t>24/12/2018</t>
  </si>
  <si>
    <t>27/03/2019</t>
  </si>
  <si>
    <t>26/11/2018</t>
  </si>
  <si>
    <t>כביש 6 משיכה 29</t>
  </si>
  <si>
    <t>28/01/2019</t>
  </si>
  <si>
    <t>כביש 6 משיכה 38</t>
  </si>
  <si>
    <t>26/02/2019</t>
  </si>
  <si>
    <t>כביש 6 משיכה 4 בכיר</t>
  </si>
  <si>
    <t>28/12/2016</t>
  </si>
  <si>
    <t>כביש 6 משיכה 6 בכיר</t>
  </si>
  <si>
    <t>27/02/2017</t>
  </si>
  <si>
    <t>כביש 6 משיכה 7חוב בכ</t>
  </si>
  <si>
    <t>29/03/2017</t>
  </si>
  <si>
    <t>כביש 6 משיכה 8 בכיר</t>
  </si>
  <si>
    <t>30/04/2017</t>
  </si>
  <si>
    <t>כביש 6 משיכה 9 בכיר</t>
  </si>
  <si>
    <t>25/05/2017</t>
  </si>
  <si>
    <t>כביש 6 צפון 5 בכיר</t>
  </si>
  <si>
    <t>26/01/2017</t>
  </si>
  <si>
    <t>כביש 6 צפון משי 11</t>
  </si>
  <si>
    <t>31/07/2017</t>
  </si>
  <si>
    <t>כביש 6 צפון משי 13</t>
  </si>
  <si>
    <t>27/09/2017</t>
  </si>
  <si>
    <t>כביש 6 צפון משי 15</t>
  </si>
  <si>
    <t>27/11/2017</t>
  </si>
  <si>
    <t>כביש 6 צפון משיכה 14</t>
  </si>
  <si>
    <t>25/10/2017</t>
  </si>
  <si>
    <t>כביש6 צפון משיכה 16</t>
  </si>
  <si>
    <t>21/12/2017</t>
  </si>
  <si>
    <t>ק.שבעת כוכבים</t>
  </si>
  <si>
    <t>24/09/2012</t>
  </si>
  <si>
    <t>קמפוס אלקטרה בר</t>
  </si>
  <si>
    <t>30/05/2019</t>
  </si>
  <si>
    <t>28/11/2019</t>
  </si>
  <si>
    <t>18/08/2019</t>
  </si>
  <si>
    <t>30/01/2020</t>
  </si>
  <si>
    <t>22/09/2019</t>
  </si>
  <si>
    <t>קמפוס בר אילן</t>
  </si>
  <si>
    <t>30/03/2020</t>
  </si>
  <si>
    <t>2/04/2019</t>
  </si>
  <si>
    <t>שפיר כביש 6 משיכה 1</t>
  </si>
  <si>
    <t>5/01/2016</t>
  </si>
  <si>
    <t>US FRONT  אנרג'</t>
  </si>
  <si>
    <t>27/05/2018</t>
  </si>
  <si>
    <t>אנרג'יאן משיכה 2</t>
  </si>
  <si>
    <t>2/07/2019</t>
  </si>
  <si>
    <t>אנרג'יאן משיכה 3</t>
  </si>
  <si>
    <t>23/09/2019</t>
  </si>
  <si>
    <t>אנרג'יאן משיכה 4</t>
  </si>
  <si>
    <t>23/12/2019</t>
  </si>
  <si>
    <t>אנרגיאן משיכה מ</t>
  </si>
  <si>
    <t>24/03/2020</t>
  </si>
  <si>
    <t>ד.ארץ 7.15%2025</t>
  </si>
  <si>
    <t>שיכון ובינוי סו</t>
  </si>
  <si>
    <t>הלוואה קווים 37</t>
  </si>
  <si>
    <t>6/12/2016</t>
  </si>
  <si>
    <t>יורוקום נדלן 2</t>
  </si>
  <si>
    <t>יורוקום נדלן 3</t>
  </si>
  <si>
    <t>מבנ תעשיה%4.5 1</t>
  </si>
  <si>
    <t>18/11/2012</t>
  </si>
  <si>
    <t>מבני תעשיה 2022 3</t>
  </si>
  <si>
    <t>30/10/2013</t>
  </si>
  <si>
    <t>מבני תעשיה%4.5 2</t>
  </si>
  <si>
    <t>25/02/2013</t>
  </si>
  <si>
    <t>עסקת קווים מסלו</t>
  </si>
  <si>
    <t>11/07/2016</t>
  </si>
  <si>
    <t>קווים הצטיידות</t>
  </si>
  <si>
    <t>13/12/2016</t>
  </si>
  <si>
    <t>קווים הצטיידות צמודה</t>
  </si>
  <si>
    <t>28/06/2016</t>
  </si>
  <si>
    <t>קווים מחזור פריים</t>
  </si>
  <si>
    <t>קווים מיחזור קבועה</t>
  </si>
  <si>
    <t>קווים מסלול תמלוגים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</si>
  <si>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</si>
  <si>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</si>
  <si>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</si>
  <si>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</si>
  <si>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</si>
  <si>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</si>
  <si>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אריסון ב%4.75</t>
  </si>
  <si>
    <t>6/03/2013</t>
  </si>
  <si>
    <t>אריסון החזקות ה</t>
  </si>
  <si>
    <t>5/03/2013</t>
  </si>
  <si>
    <t>סה"כ הלוואות בחו"ל</t>
  </si>
  <si>
    <t>דלק הלוואה %5.5</t>
  </si>
  <si>
    <t>16/12/2015</t>
  </si>
  <si>
    <t>1.ה. פקדונות מעל 3 חודשים:</t>
  </si>
  <si>
    <t>סה"כ  פקדונות מעל 3 חודשים</t>
  </si>
  <si>
    <t>סה"כ צמוד למדד</t>
  </si>
  <si>
    <t>פקדון צמוד מדד (פועלים)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</si>
  <si>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</si>
  <si>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</si>
  <si>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</si>
  <si>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</si>
  <si>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</si>
  <si>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</si>
  <si>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</si>
  <si>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</si>
  <si>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</si>
  <si>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</si>
  <si>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</si>
  <si>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גיתם</t>
  </si>
  <si>
    <t>השכרה</t>
  </si>
  <si>
    <t>ראול ולנברג 8, תל אביב</t>
  </si>
  <si>
    <t>מגדל המלניום</t>
  </si>
  <si>
    <t>ארניה אוסוולדו 23, תל אביב</t>
  </si>
  <si>
    <t>מגדל קרסו ב"ש</t>
  </si>
  <si>
    <t>קרן היסוד 4, באר שבע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</si>
  <si>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</si>
  <si>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</si>
  <si>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</si>
  <si>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</si>
  <si>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</si>
  <si>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</si>
  <si>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</si>
  <si>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</si>
  <si>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</si>
  <si>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</si>
  <si>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</si>
  <si>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</si>
  <si>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</si>
  <si>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</si>
  <si>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</si>
  <si>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</si>
  <si>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</si>
  <si>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</si>
  <si>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</si>
  <si>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AA2.il</t>
  </si>
  <si>
    <t>מדרוג</t>
  </si>
  <si>
    <t>AA3.il</t>
  </si>
  <si>
    <t>Baa1</t>
  </si>
  <si>
    <t>Baa2</t>
  </si>
  <si>
    <t>Baa3</t>
  </si>
  <si>
    <t>A3</t>
  </si>
  <si>
    <t>Bloomberg</t>
  </si>
  <si>
    <t>520031071</t>
  </si>
  <si>
    <t>216147b</t>
  </si>
  <si>
    <t>62011101</t>
  </si>
  <si>
    <t>BROCKTON CAPITAL</t>
  </si>
  <si>
    <t>ברוקפילד</t>
  </si>
  <si>
    <t>פסגות קופות גמל ופנסיה בע"מ</t>
  </si>
  <si>
    <t>ilBBB+</t>
  </si>
  <si>
    <t>MOODYS</t>
  </si>
  <si>
    <t>אנרגיה</t>
  </si>
  <si>
    <t>A+</t>
  </si>
  <si>
    <t>נדל"ן מניב בחו"ל</t>
  </si>
  <si>
    <t>נדל"ן מניב בישראל</t>
  </si>
  <si>
    <t>נדל"ן ובינוי</t>
  </si>
  <si>
    <t>סוף טבלה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</si>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</sst>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#0.00%"/>
    <numFmt numFmtId="165" formatCode="##0.0000"/>
    <numFmt numFmtId="166" formatCode="##0.0000%"/>
  </numFmts>
  <fonts count="14">
    <font>
      <sz val="10"/>
      <name val="Arial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color indexed="8"/>
      <name val="Arial"/>
    </font>
    <font>
      <sz val="10"/>
      <name val="Arial"/>
      <family val="2"/>
    </font>
    <font>
      <sz val="10"/>
      <name val="Arial"/>
    </font>
    <font>
      <sz val="10"/>
      <color rgb="FFFFFFFF"/>
      <name val="Arial"/>
    </font>
    <font>
      <sz val="10"/>
      <color rgb="FFFFFFFF"/>
      <name val="Ariel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5">
    <xf numFmtId="0" fontId="0" fillId="0" borderId="0"/>
    <xf numFmtId="0" fontId="10" fillId="0" borderId="0"/>
    <xf numFmtId="0" fontId="2" fillId="0" borderId="0"/>
    <xf numFmtId="43" fontId="1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3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5" fillId="0" borderId="1" xfId="0" applyFont="1" applyBorder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4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 readingOrder="2"/>
    </xf>
    <xf numFmtId="0" fontId="8" fillId="0" borderId="0" xfId="0" applyFont="1" applyAlignment="1">
      <alignment horizontal="right"/>
    </xf>
    <xf numFmtId="4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readingOrder="1"/>
    </xf>
    <xf numFmtId="0" fontId="5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1"/>
    </xf>
    <xf numFmtId="166" fontId="7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14" fontId="7" fillId="0" borderId="0" xfId="0" applyNumberFormat="1" applyFont="1" applyAlignment="1">
      <alignment horizontal="right" readingOrder="2"/>
    </xf>
    <xf numFmtId="2" fontId="7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right"/>
    </xf>
    <xf numFmtId="14" fontId="0" fillId="0" borderId="0" xfId="0" applyNumberFormat="1"/>
    <xf numFmtId="43" fontId="0" fillId="0" borderId="0" xfId="3" applyFont="1"/>
    <xf numFmtId="0" fontId="12" fillId="2" borderId="0" xfId="0" applyFont="1" applyFill="1"/>
    <xf numFmtId="0" fontId="0" fillId="0" borderId="0" xfId="0"/>
    <xf numFmtId="0" fontId="13" fillId="2" borderId="0" xfId="0" applyFont="1" applyFill="1" applyAlignment="1">
      <alignment horizontal="right" readingOrder="2"/>
    </xf>
  </cellXfs>
  <cellStyles count="5">
    <cellStyle name="Comma" xfId="3" builtinId="3"/>
    <cellStyle name="Normal" xfId="0" builtinId="0"/>
    <cellStyle name="Normal 2" xfId="2"/>
    <cellStyle name="Normal 2 2" xfId="1"/>
    <cellStyle name="Normal 3" xfId="4"/>
  </cellStyles>
  <dxfs count="3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numFmt numFmtId="167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6" formatCode="##0.00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5" formatCode="##0.00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164" formatCode="##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el"/>
        <scheme val="none"/>
      </font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Ariel"/>
        <scheme val="none"/>
      </font>
      <alignment horizontal="right" vertical="bottom" textRotation="0" wrapText="0" indent="0" justifyLastLine="0" shrinkToFit="0" readingOrder="2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ables/table1.xml><?xml version="1.0" encoding="utf-8"?>
<table xmlns="http://schemas.openxmlformats.org/spreadsheetml/2006/main" id="1" name="Table1" displayName="Table1" ref="A6:C40" totalsRowShown="0" headerRowDxfId="351">
  <autoFilter ref="A6:C40"/>
  <tableColumns count="3">
    <tableColumn id="1" name="סוג נכס" dataDxfId="350"/>
    <tableColumn id="2" name="שווי הוגן באלפי ש&quot;ח" dataDxfId="349"/>
    <tableColumn id="3" name="שיעור מהנכסים" dataDxfId="348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0" name="Table10" displayName="Table10" ref="A7:K15" totalsRowShown="0" headerRowDxfId="236">
  <autoFilter ref="A7:K15"/>
  <tableColumns count="11">
    <tableColumn id="1" name="שם נ&quot;ע"/>
    <tableColumn id="2" name="מספר ני&quot;ע"/>
    <tableColumn id="3" name="זירת מסחר"/>
    <tableColumn id="4" name="ענף מסחר"/>
    <tableColumn id="5" name="סוג מטבע"/>
    <tableColumn id="6" name="ערך נקוב"/>
    <tableColumn id="7" name="שער"/>
    <tableColumn id="8" name="שווי שוק"/>
    <tableColumn id="9" name="שעור מערך נקוב מונפק"/>
    <tableColumn id="10" name="שעור מנכסי אפיק ההשקעה"/>
    <tableColumn id="11" name="שעור מסך נכסי השקעה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11" name="Table11" displayName="Table11" ref="A7:K27" totalsRowShown="0" headerRowDxfId="235" dataDxfId="234">
  <autoFilter ref="A7:K27"/>
  <tableColumns count="11">
    <tableColumn id="1" name="שם נ&quot;ע" dataDxfId="233"/>
    <tableColumn id="2" name="מספר ני&quot;ע" dataDxfId="232"/>
    <tableColumn id="3" name="זירת מסחר" dataDxfId="231"/>
    <tableColumn id="4" name="ענף מסחר" dataDxfId="230"/>
    <tableColumn id="5" name="סוג מטבע" dataDxfId="229"/>
    <tableColumn id="6" name="ערך נקוב" dataDxfId="228"/>
    <tableColumn id="7" name="שער" dataDxfId="227"/>
    <tableColumn id="8" name="שווי שוק" dataDxfId="226"/>
    <tableColumn id="9" name="שעור מערך נקוב מונפק"/>
    <tableColumn id="10" name="שעור מנכסי אפיק ההשקעה" dataDxfId="225"/>
    <tableColumn id="11" name="שעור מסך נכסי השקעה" dataDxfId="224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id="12" name="Table12" displayName="Table12" ref="A7:J11" totalsRowShown="0" headerRowDxfId="223" dataDxfId="222">
  <autoFilter ref="A7:J11"/>
  <tableColumns count="10">
    <tableColumn id="1" name="שם נ&quot;ע" dataDxfId="221"/>
    <tableColumn id="2" name="מספר ני&quot;ע" dataDxfId="220"/>
    <tableColumn id="3" name="זירת מסחר" dataDxfId="219"/>
    <tableColumn id="4" name="ענף מסחר" dataDxfId="218"/>
    <tableColumn id="5" name="סוג מטבע" dataDxfId="217"/>
    <tableColumn id="6" name="ערך נקוב" dataDxfId="216"/>
    <tableColumn id="7" name="שער"/>
    <tableColumn id="8" name="שווי שוק" dataDxfId="215"/>
    <tableColumn id="9" name="שעור מנכסי אפיק ההשקעה" dataDxfId="214"/>
    <tableColumn id="10" name="שעור מסך נכסי השקעה" dataDxfId="213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id="13" name="Table13" displayName="Table13" ref="A7:P28" totalsRowShown="0" headerRowDxfId="212" dataDxfId="211">
  <autoFilter ref="A7:P28"/>
  <tableColumns count="16">
    <tableColumn id="1" name="שם נ&quot;ע" dataDxfId="210"/>
    <tableColumn id="2" name="מספר ני&quot;ע" dataDxfId="209"/>
    <tableColumn id="3" name="נכס בסיס" dataDxfId="208"/>
    <tableColumn id="4" name="דירוג" dataDxfId="207"/>
    <tableColumn id="5" name="שם מדרג" dataDxfId="206"/>
    <tableColumn id="6" name="תאריך רכישה" dataDxfId="205"/>
    <tableColumn id="7" name="מח&quot;מ"/>
    <tableColumn id="8" name="סוג מטבע" dataDxfId="204"/>
    <tableColumn id="9" name="שיעור ריבית"/>
    <tableColumn id="10" name="תשואה לפידיון"/>
    <tableColumn id="11" name="ערך נקוב" dataDxfId="203"/>
    <tableColumn id="12" name="שער"/>
    <tableColumn id="13" name="שווי שוק" dataDxfId="202"/>
    <tableColumn id="14" name="שעור מערך נקוב מונפק"/>
    <tableColumn id="15" name="שעור מנכסי אפיק ההשקעה" dataDxfId="201"/>
    <tableColumn id="16" name="שעור מסך נכסי השקעה" dataDxfId="200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id="14" name="Table14" displayName="Table14" ref="A7:O138" totalsRowShown="0" headerRowDxfId="199" dataDxfId="198">
  <autoFilter ref="A7:O138"/>
  <tableColumns count="15">
    <tableColumn id="1" name="שם נ&quot;ע" dataDxfId="197"/>
    <tableColumn id="2" name="מספר ני&quot;ע" dataDxfId="196"/>
    <tableColumn id="3" name="דירוג" dataDxfId="195"/>
    <tableColumn id="4" name="שם מדרג" dataDxfId="194"/>
    <tableColumn id="5" name="תאריך רכישה" dataDxfId="193"/>
    <tableColumn id="6" name="מח&quot;מ"/>
    <tableColumn id="7" name="סוג מטבע" dataDxfId="192"/>
    <tableColumn id="8" name="שיעור ריבית"/>
    <tableColumn id="9" name="תשואה לפידיון"/>
    <tableColumn id="10" name="ערך נקוב" dataDxfId="191"/>
    <tableColumn id="11" name="שער"/>
    <tableColumn id="12" name="שווי הוגן" dataDxfId="190"/>
    <tableColumn id="13" name="שעור מערך נקוב מונפק"/>
    <tableColumn id="14" name="שעור מנכסי אפיק ההשקעה" dataDxfId="189"/>
    <tableColumn id="15" name="שעור מסך נכסי השקעה" dataDxfId="188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id="15" name="Table15" displayName="Table15" ref="A7:R17" totalsRowShown="0" headerRowDxfId="187" dataDxfId="186">
  <autoFilter ref="A7:R17"/>
  <tableColumns count="18">
    <tableColumn id="1" name="שם נ&quot;ע" dataDxfId="185"/>
    <tableColumn id="2" name="מספר ני&quot;ע" dataDxfId="184"/>
    <tableColumn id="3" name="ספק מידע" dataDxfId="183"/>
    <tableColumn id="4" name="מספר מנפיק" dataDxfId="182"/>
    <tableColumn id="5" name="ענף מסחר" dataDxfId="181"/>
    <tableColumn id="6" name="דירוג" dataDxfId="180"/>
    <tableColumn id="7" name="שם מדרג" dataDxfId="179"/>
    <tableColumn id="8" name="תאריך רכישה" dataDxfId="178"/>
    <tableColumn id="9" name="מח&quot;מ"/>
    <tableColumn id="10" name="סוג מטבע" dataDxfId="177"/>
    <tableColumn id="11" name="שיעור ריבית"/>
    <tableColumn id="12" name="תשואה לפידיון"/>
    <tableColumn id="13" name="ערך נקוב" dataDxfId="176"/>
    <tableColumn id="14" name="שער"/>
    <tableColumn id="15" name="שווי הוגן" dataDxfId="175"/>
    <tableColumn id="16" name="שעור מערך נקוב מונפק"/>
    <tableColumn id="17" name="שעור מנכסי אפיק ההשקעה" dataDxfId="174"/>
    <tableColumn id="18" name="שעור מסך נכסי השקעה" dataDxfId="173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id="16" name="Table16" displayName="Table16" ref="A7:R50" totalsRowShown="0" headerRowDxfId="172" dataDxfId="171">
  <autoFilter ref="A7:R50"/>
  <tableColumns count="18">
    <tableColumn id="1" name="שם נ&quot;ע" dataDxfId="170"/>
    <tableColumn id="2" name="מספר ני&quot;ע" dataDxfId="169"/>
    <tableColumn id="3" name="ספק מידע" dataDxfId="168"/>
    <tableColumn id="4" name="מספר מנפיק" dataDxfId="167"/>
    <tableColumn id="5" name="ענף מסחר" dataDxfId="166"/>
    <tableColumn id="6" name="דירוג" dataDxfId="165"/>
    <tableColumn id="7" name="שם מדרג" dataDxfId="164"/>
    <tableColumn id="8" name="תאריך רכישה" dataDxfId="163"/>
    <tableColumn id="9" name="מח&quot;מ"/>
    <tableColumn id="10" name="סוג מטבע" dataDxfId="162"/>
    <tableColumn id="11" name="שיעור ריבית"/>
    <tableColumn id="12" name="תשואה לפידיון"/>
    <tableColumn id="13" name="ערך נקוב" dataDxfId="161"/>
    <tableColumn id="14" name="שער"/>
    <tableColumn id="15" name="שווי הוגן" dataDxfId="160"/>
    <tableColumn id="16" name="שעור מערך נקוב מונפק"/>
    <tableColumn id="17" name="שעור מנכסי אפיק ההשקעה" dataDxfId="159"/>
    <tableColumn id="18" name="שעור מסך נכסי השקעה" dataDxfId="158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id="17" name="Table17" displayName="Table17" ref="A7:L16" totalsRowShown="0" headerRowDxfId="157">
  <autoFilter ref="A7:L16"/>
  <tableColumns count="12">
    <tableColumn id="1" name="שם נ&quot;ע"/>
    <tableColumn id="2" name="מספר ני&quot;ע"/>
    <tableColumn id="3" name="ספק מידע"/>
    <tableColumn id="4" name="מספר מנפיק"/>
    <tableColumn id="5" name="ענף מסחר"/>
    <tableColumn id="6" name="סוג מטבע"/>
    <tableColumn id="7" name="ערך נקוב"/>
    <tableColumn id="8" name="שער"/>
    <tableColumn id="9" name="שווי הוגן"/>
    <tableColumn id="10" name="שעור מערך נקוב מונפק"/>
    <tableColumn id="11" name="שעור מנכסי אפיק ההשקעה"/>
    <tableColumn id="12" name="שעור מסך נכסי השקעה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id="18" name="Table18" displayName="Table18" ref="A7:J73" totalsRowShown="0" headerRowDxfId="156" dataDxfId="155">
  <autoFilter ref="A7:J73"/>
  <tableColumns count="10">
    <tableColumn id="1" name="שם נ&quot;ע" dataDxfId="154"/>
    <tableColumn id="2" name="מספר ני&quot;ע" dataDxfId="153"/>
    <tableColumn id="3" name="סוג מטבע" dataDxfId="152"/>
    <tableColumn id="4" name="תאריך רכישה" dataDxfId="151"/>
    <tableColumn id="5" name="ערך נקוב" dataDxfId="150"/>
    <tableColumn id="6" name="שער" dataDxfId="149"/>
    <tableColumn id="7" name="שווי הוגן" dataDxfId="148"/>
    <tableColumn id="8" name="שעור מערך נקוב מונפק"/>
    <tableColumn id="9" name="שעור מנכסי אפיק ההשקעה" dataDxfId="147"/>
    <tableColumn id="10" name="שעור מסך נכסי השקעה" dataDxfId="146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id="19" name="Table19" displayName="Table19" ref="A7:K12" totalsRowShown="0" headerRowDxfId="145" dataDxfId="144">
  <autoFilter ref="A7:K12"/>
  <tableColumns count="11">
    <tableColumn id="1" name="שם נ&quot;ע" dataDxfId="143"/>
    <tableColumn id="2" name="מספר ני&quot;ע" dataDxfId="142"/>
    <tableColumn id="3" name="ענף מסחר" dataDxfId="141"/>
    <tableColumn id="4" name="סוג מטבע" dataDxfId="140"/>
    <tableColumn id="5" name="תאריך רכישה" dataDxfId="139"/>
    <tableColumn id="6" name="ערך נקוב" dataDxfId="138"/>
    <tableColumn id="7" name="שער"/>
    <tableColumn id="8" name="שווי הוגן" dataDxfId="137"/>
    <tableColumn id="9" name="שעור מערך נקוב מונפק"/>
    <tableColumn id="10" name="שעור מנכסי אפיק ההשקעה" dataDxfId="136"/>
    <tableColumn id="11" name="שעור מסך נכסי השקעה" dataDxfId="13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B42:C73" totalsRowShown="0" headerRowDxfId="347">
  <autoFilter ref="B42:C73"/>
  <tableColumns count="2">
    <tableColumn id="1" name="מטבע" dataDxfId="346"/>
    <tableColumn id="2" name="שער" dataDxfId="345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id="20" name="Table20" displayName="Table20" ref="A7:K21" totalsRowShown="0" headerRowDxfId="134" dataDxfId="133">
  <autoFilter ref="A7:K21"/>
  <tableColumns count="11">
    <tableColumn id="1" name="שם נ&quot;ע" dataDxfId="132"/>
    <tableColumn id="2" name="מספר ני&quot;ע" dataDxfId="131"/>
    <tableColumn id="3" name="ענף מסחר" dataDxfId="130"/>
    <tableColumn id="4" name="תאריך רכישה" dataDxfId="129"/>
    <tableColumn id="5" name="סוג מטבע" dataDxfId="128"/>
    <tableColumn id="6" name="ערך נקוב" dataDxfId="127"/>
    <tableColumn id="7" name="שער"/>
    <tableColumn id="8" name="שווי הוגן" dataDxfId="126"/>
    <tableColumn id="9" name="שעור מערך נקוב מונפק"/>
    <tableColumn id="10" name="שעור מנכסי אפיק ההשקעה" dataDxfId="125"/>
    <tableColumn id="11" name="שעור מסך נכסי השקעה" dataDxfId="124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id="21" name="Table21" displayName="Table21" ref="A7:J31" totalsRowShown="0" headerRowDxfId="123" dataDxfId="122">
  <autoFilter ref="A7:J31"/>
  <tableColumns count="10">
    <tableColumn id="1" name="שם נ&quot;ע" dataDxfId="121"/>
    <tableColumn id="2" name="מספר ני&quot;ע" dataDxfId="120"/>
    <tableColumn id="3" name="ענף מסחר" dataDxfId="119"/>
    <tableColumn id="4" name="תאריך רכישה" dataDxfId="118"/>
    <tableColumn id="5" name="סוג מטבע" dataDxfId="117"/>
    <tableColumn id="6" name="ערך נקוב" dataDxfId="116"/>
    <tableColumn id="7" name="שער"/>
    <tableColumn id="8" name="שווי הוגן" dataDxfId="115"/>
    <tableColumn id="9" name="שעור מנכסי אפיק ההשקעה" dataDxfId="114"/>
    <tableColumn id="10" name="שעור מסך נכסי השקעה" dataDxfId="113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id="22" name="Table22" displayName="Table22" ref="A7:P28" totalsRowShown="0" headerRowDxfId="112" dataDxfId="111">
  <autoFilter ref="A7:P28"/>
  <tableColumns count="16">
    <tableColumn id="1" name="שם נ&quot;ע" dataDxfId="110"/>
    <tableColumn id="2" name="מספר ני&quot;ע" dataDxfId="109"/>
    <tableColumn id="3" name="נכס בסיס" dataDxfId="108"/>
    <tableColumn id="4" name="דירוג" dataDxfId="107"/>
    <tableColumn id="5" name="שם מדרג" dataDxfId="106"/>
    <tableColumn id="6" name="תאריך רכישה" dataDxfId="105"/>
    <tableColumn id="7" name="מח&quot;מ"/>
    <tableColumn id="8" name="סוג מטבע" dataDxfId="104"/>
    <tableColumn id="9" name="שיעור ריבית"/>
    <tableColumn id="10" name="תשואה לפידיון"/>
    <tableColumn id="11" name="ערך נקוב" dataDxfId="103"/>
    <tableColumn id="12" name="שער"/>
    <tableColumn id="13" name="שווי הוגן" dataDxfId="102"/>
    <tableColumn id="14" name="שעור מערך נקוב מונפק"/>
    <tableColumn id="15" name="שעור מנכסי אפיק ההשקעה" dataDxfId="101"/>
    <tableColumn id="16" name="שעור מסך נכסי השקעה" dataDxfId="100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id="23" name="Table23" displayName="Table23" ref="A6:Q130" totalsRowShown="0" headerRowDxfId="99" dataDxfId="98">
  <autoFilter ref="A6:Q130"/>
  <tableColumns count="17">
    <tableColumn id="1" name="שם נ&quot;ע" dataDxfId="97"/>
    <tableColumn id="2" name="קונסורציום כן/לא" dataDxfId="96"/>
    <tableColumn id="3" name="מספר ני&quot;ע" dataDxfId="95"/>
    <tableColumn id="4" name="מספר מנפיק" dataDxfId="94"/>
    <tableColumn id="5" name="דירוג" dataDxfId="93"/>
    <tableColumn id="6" name="תאריך רכישה" dataDxfId="92"/>
    <tableColumn id="7" name="שם מדרג" dataDxfId="91"/>
    <tableColumn id="8" name="מח&quot;מ"/>
    <tableColumn id="9" name="ענף משק" dataDxfId="90"/>
    <tableColumn id="10" name="סוג מטבע" dataDxfId="89"/>
    <tableColumn id="11" name="שיעור ריבית"/>
    <tableColumn id="12" name="תשואה לפידיון"/>
    <tableColumn id="13" name="ערך נקוב" dataDxfId="88"/>
    <tableColumn id="14" name="שער"/>
    <tableColumn id="15" name="שווי הוגן" dataDxfId="87"/>
    <tableColumn id="16" name="שעור מנכסי אפיק ההשקעה" dataDxfId="86"/>
    <tableColumn id="17" name="שעור מסך נכסי השקעה" dataDxfId="85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id="24" name="Table24" displayName="Table24" ref="A6:N16" totalsRowShown="0" headerRowDxfId="84" dataDxfId="83">
  <autoFilter ref="A6:N16"/>
  <tableColumns count="14">
    <tableColumn id="1" name="שם נ&quot;ע" dataDxfId="82"/>
    <tableColumn id="2" name="מספר ני&quot;ע" dataDxfId="81"/>
    <tableColumn id="3" name="מספר מנפיק" dataDxfId="80"/>
    <tableColumn id="4" name="דירוג" dataDxfId="79"/>
    <tableColumn id="5" name="שם מדרג" dataDxfId="78"/>
    <tableColumn id="6" name="מח&quot;מ"/>
    <tableColumn id="7" name="סוג מטבע" dataDxfId="77"/>
    <tableColumn id="8" name="שיעור ריבית"/>
    <tableColumn id="9" name="תשואה לפידיון"/>
    <tableColumn id="10" name="ערך נקוב" dataDxfId="76"/>
    <tableColumn id="11" name="שער"/>
    <tableColumn id="12" name="שווי הוגן" dataDxfId="75"/>
    <tableColumn id="13" name="שעור מנכסי אפיק ההשקעה" dataDxfId="74"/>
    <tableColumn id="14" name="שעור מסך נכסי השקעה" dataDxfId="73"/>
  </tableColumns>
  <tableStyleInfo showFirstColumn="0" showLastColumn="0" showRowStripes="1" showColumnStripes="0"/>
</table>
</file>

<file path=xl/tables/table25.xml><?xml version="1.0" encoding="utf-8"?>
<table xmlns="http://schemas.openxmlformats.org/spreadsheetml/2006/main" id="25" name="Table25" displayName="Table25" ref="A6:I17" totalsRowShown="0" headerRowDxfId="72" dataDxfId="71">
  <autoFilter ref="A6:I17"/>
  <tableColumns count="9">
    <tableColumn id="1" name="שם נ&quot;ע" dataDxfId="70"/>
    <tableColumn id="2" name="תאריך שערוך אחרון" dataDxfId="69"/>
    <tableColumn id="3" name="אופי הנכס" dataDxfId="68"/>
    <tableColumn id="4" name="שיעור התשואה במהלך התקופה"/>
    <tableColumn id="5" name="סוג מטבע" dataDxfId="67"/>
    <tableColumn id="6" name="שווי משוערך" dataDxfId="66"/>
    <tableColumn id="7" name="שיעור מנכסי אפיק ההשקעה" dataDxfId="65"/>
    <tableColumn id="8" name="שעור מנכסי השקעה" dataDxfId="64"/>
    <tableColumn id="9" name="כתובת הנכס" dataDxfId="63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id="26" name="Table26" displayName="Table26" ref="A6:J10" totalsRowShown="0" headerRowDxfId="62" dataDxfId="61">
  <autoFilter ref="A6:J10"/>
  <tableColumns count="10">
    <tableColumn id="1" name="שם נ&quot;ע" dataDxfId="60"/>
    <tableColumn id="2" name="מספר מנפיק" dataDxfId="59"/>
    <tableColumn id="3" name="דירוג" dataDxfId="58"/>
    <tableColumn id="4" name="שם מדרג" dataDxfId="57"/>
    <tableColumn id="5" name="סוג מטבע" dataDxfId="56"/>
    <tableColumn id="6" name="שיעור ריבית"/>
    <tableColumn id="7" name="תשואה לפידיון"/>
    <tableColumn id="8" name="שווי הוגן" dataDxfId="55"/>
    <tableColumn id="9" name="שעור מנכסי אפיק ההשקעה" dataDxfId="54"/>
    <tableColumn id="10" name="שעור מסך נכסי השקעה" dataDxfId="53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id="27" name="Table27" displayName="Table27" ref="A6:J10" totalsRowShown="0" headerRowDxfId="52" dataDxfId="51">
  <autoFilter ref="A6:J10"/>
  <tableColumns count="10">
    <tableColumn id="1" name="שם נ&quot;ע" dataDxfId="50"/>
    <tableColumn id="2" name="מספר ני&quot;ע" dataDxfId="49"/>
    <tableColumn id="3" name="דירוג" dataDxfId="48"/>
    <tableColumn id="4" name="שם מדרג" dataDxfId="47"/>
    <tableColumn id="5" name="סוג מטבע" dataDxfId="46"/>
    <tableColumn id="6" name="שיעור ריבית"/>
    <tableColumn id="7" name="תשואה לפידיון"/>
    <tableColumn id="8" name="שווי הוגן" dataDxfId="45"/>
    <tableColumn id="9" name="שעור מנכסי אפיק ההשקעה" dataDxfId="44"/>
    <tableColumn id="10" name="שעור מסך נכסי השקעה" dataDxfId="43"/>
  </tableColumns>
  <tableStyleInfo showFirstColumn="0" showLastColumn="0" showRowStripes="1" showColumnStripes="0"/>
</table>
</file>

<file path=xl/tables/table28.xml><?xml version="1.0" encoding="utf-8"?>
<table xmlns="http://schemas.openxmlformats.org/spreadsheetml/2006/main" id="28" name="Table28" displayName="Table28" ref="A6:C44" totalsRowShown="0" headerRowDxfId="42">
  <autoFilter ref="A6:C44"/>
  <tableColumns count="3">
    <tableColumn id="1" name="שם נ&quot;ע" dataDxfId="41"/>
    <tableColumn id="2" name="סכום ההתחייבות" dataDxfId="40" dataCellStyle="Comma"/>
    <tableColumn id="3" name="תאריך סיום ההתחייבות" dataDxfId="39"/>
  </tableColumns>
  <tableStyleInfo showFirstColumn="0" showLastColumn="0" showRowStripes="1" showColumnStripes="0"/>
</table>
</file>

<file path=xl/tables/table29.xml><?xml version="1.0" encoding="utf-8"?>
<table xmlns="http://schemas.openxmlformats.org/spreadsheetml/2006/main" id="29" name="Table29" displayName="Table29" ref="A6:O16" totalsRowShown="0" headerRowDxfId="38" dataDxfId="37">
  <autoFilter ref="A6:O16"/>
  <tableColumns count="15">
    <tableColumn id="1" name="שם נ&quot;ע" dataDxfId="36"/>
    <tableColumn id="2" name="מספר ני&quot;ע" dataDxfId="35"/>
    <tableColumn id="3" name="ענף מסחר" dataDxfId="34"/>
    <tableColumn id="4" name="דירוג" dataDxfId="33"/>
    <tableColumn id="5" name="שם מדרג" dataDxfId="32"/>
    <tableColumn id="6" name="תאריך רכישה" dataDxfId="31"/>
    <tableColumn id="7" name="מח&quot;מ"/>
    <tableColumn id="8" name="סוג מטבע" dataDxfId="30"/>
    <tableColumn id="9" name="שיעור ריבית"/>
    <tableColumn id="10" name="ריבית אפקטיבית"/>
    <tableColumn id="11" name="ערך נקוב" dataDxfId="29"/>
    <tableColumn id="12" name="עלות מותאמת" dataDxfId="28"/>
    <tableColumn id="13" name="שעור מערך נקוב מונפק"/>
    <tableColumn id="14" name="שעור מנכסי אפיק ההשקעה" dataDxfId="27"/>
    <tableColumn id="15" name="שעור מסך נכסי השקעה" dataDxfId="2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6:K34" totalsRowShown="0" headerRowDxfId="344" dataDxfId="343">
  <autoFilter ref="A6:K34"/>
  <tableColumns count="11">
    <tableColumn id="1" name="שם נ&quot;ע" dataDxfId="342"/>
    <tableColumn id="2" name="מספר ני&quot;ע" dataDxfId="341"/>
    <tableColumn id="3" name="מספר מנפיק" dataDxfId="340"/>
    <tableColumn id="4" name="דירוג" dataDxfId="339"/>
    <tableColumn id="5" name="שם מדרג" dataDxfId="338"/>
    <tableColumn id="6" name="סוג מטבע" dataDxfId="337"/>
    <tableColumn id="7" name="שיעור ריבית"/>
    <tableColumn id="8" name="תשואה לפידיון"/>
    <tableColumn id="9" name="שווי שוק" dataDxfId="336"/>
    <tableColumn id="10" name="שיעור מנכסי אפיק ההשקעה" dataDxfId="335"/>
    <tableColumn id="11" name="שעור מנכסי השקעה" dataDxfId="334"/>
  </tableColumns>
  <tableStyleInfo showFirstColumn="0" showLastColumn="0" showRowStripes="1" showColumnStripes="0"/>
</table>
</file>

<file path=xl/tables/table30.xml><?xml version="1.0" encoding="utf-8"?>
<table xmlns="http://schemas.openxmlformats.org/spreadsheetml/2006/main" id="30" name="Table30" displayName="Table30" ref="A6:O16" totalsRowShown="0" headerRowDxfId="25" dataDxfId="24">
  <autoFilter ref="A6:O16"/>
  <tableColumns count="15">
    <tableColumn id="1" name="שם נ&quot;ע" dataDxfId="23"/>
    <tableColumn id="2" name="מספר ני&quot;ע" dataDxfId="22"/>
    <tableColumn id="3" name="ענף מסחר" dataDxfId="21"/>
    <tableColumn id="4" name="דירוג" dataDxfId="20"/>
    <tableColumn id="5" name="שם מדרג" dataDxfId="19"/>
    <tableColumn id="6" name="תאריך רכישה" dataDxfId="18"/>
    <tableColumn id="7" name="מח&quot;מ"/>
    <tableColumn id="8" name="סוג מטבע" dataDxfId="17"/>
    <tableColumn id="9" name="שיעור ריבית"/>
    <tableColumn id="10" name="ריבית אפקטיבית"/>
    <tableColumn id="11" name="ערך נקוב" dataDxfId="16"/>
    <tableColumn id="12" name="עלות מותאמת" dataDxfId="15"/>
    <tableColumn id="13" name="שעור מערך נקוב מונפק"/>
    <tableColumn id="14" name="שעור מנכסי אפיק ההשקעה" dataDxfId="14"/>
    <tableColumn id="15" name="שעור מסך נכסי השקעה" dataDxfId="13"/>
  </tableColumns>
  <tableStyleInfo showFirstColumn="0" showLastColumn="0" showRowStripes="1" showColumnStripes="0"/>
</table>
</file>

<file path=xl/tables/table31.xml><?xml version="1.0" encoding="utf-8"?>
<table xmlns="http://schemas.openxmlformats.org/spreadsheetml/2006/main" id="31" name="Table31" displayName="Table31" ref="A6:O16" totalsRowShown="0" headerRowDxfId="12" dataDxfId="11">
  <autoFilter ref="A6:O16"/>
  <tableColumns count="15">
    <tableColumn id="1" name="שם נ&quot;ע" dataDxfId="10"/>
    <tableColumn id="2" name="מספר ני&quot;ע" dataDxfId="9"/>
    <tableColumn id="3" name="ענף מסחר" dataDxfId="8"/>
    <tableColumn id="4" name="דירוג" dataDxfId="7"/>
    <tableColumn id="5" name="שם מדרג" dataDxfId="6"/>
    <tableColumn id="6" name="תאריך רכישה" dataDxfId="5"/>
    <tableColumn id="7" name="מח&quot;מ"/>
    <tableColumn id="8" name="סוג מטבע" dataDxfId="4"/>
    <tableColumn id="9" name="שיעור ריבית"/>
    <tableColumn id="10" name="ריבית אפקטיבית"/>
    <tableColumn id="11" name="ערך נקוב" dataDxfId="3"/>
    <tableColumn id="12" name="עלות מותאמת" dataDxfId="2"/>
    <tableColumn id="13" name="שעור מערך נקוב מונפק"/>
    <tableColumn id="14" name="שעור מנכסי אפיק ההשקעה" dataDxfId="1"/>
    <tableColumn id="15" name="שעור מסך נכסי השקעה" dataDxfId="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7:Q43" totalsRowShown="0" headerRowDxfId="333" dataDxfId="332">
  <autoFilter ref="A7:Q43"/>
  <tableColumns count="17">
    <tableColumn id="1" name="שם נ&quot;ע" dataDxfId="331"/>
    <tableColumn id="2" name="מספר ני&quot;ע" dataDxfId="330"/>
    <tableColumn id="3" name="זירת מסחר" dataDxfId="329"/>
    <tableColumn id="4" name="דירוג" dataDxfId="328"/>
    <tableColumn id="5" name="שם מדרג" dataDxfId="327"/>
    <tableColumn id="6" name="תאריך רכישה" dataDxfId="326"/>
    <tableColumn id="7" name="מח&quot;מ"/>
    <tableColumn id="8" name="סוג מטבע" dataDxfId="325"/>
    <tableColumn id="9" name="שיעור ריבית"/>
    <tableColumn id="10" name="תשואה לפידיון"/>
    <tableColumn id="11" name="ערך נקוב" dataDxfId="324"/>
    <tableColumn id="12" name="שער"/>
    <tableColumn id="13" name="פידיון/ריבית לקבל"/>
    <tableColumn id="14" name="שווי שוק" dataDxfId="323"/>
    <tableColumn id="15" name="שעור מערך נקוב מונפק"/>
    <tableColumn id="16" name="שעור מנכסי אפיק ההשקעה" dataDxfId="322"/>
    <tableColumn id="17" name="שעור מסך נכסי השקעה" dataDxfId="321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7:T16" totalsRowShown="0" headerRowDxfId="320" dataDxfId="319">
  <autoFilter ref="A7:T16"/>
  <tableColumns count="20">
    <tableColumn id="1" name="שם נ&quot;ע" dataDxfId="318"/>
    <tableColumn id="2" name="מספר ני&quot;ע" dataDxfId="317"/>
    <tableColumn id="3" name="זירת מסחר" dataDxfId="316"/>
    <tableColumn id="4" name="ספק מידע" dataDxfId="315"/>
    <tableColumn id="5" name="מספר מנפיק" dataDxfId="314"/>
    <tableColumn id="6" name="ענף מסחר" dataDxfId="313"/>
    <tableColumn id="7" name="דירוג" dataDxfId="312"/>
    <tableColumn id="8" name="שם מדרג" dataDxfId="311"/>
    <tableColumn id="9" name="תאריך רכישה" dataDxfId="310"/>
    <tableColumn id="10" name="מח&quot;מ"/>
    <tableColumn id="11" name="סוג מטבע" dataDxfId="309"/>
    <tableColumn id="12" name="שיעור ריבית"/>
    <tableColumn id="13" name="תשואה לפידיון"/>
    <tableColumn id="14" name="ערך נקוב" dataDxfId="308"/>
    <tableColumn id="15" name="שער"/>
    <tableColumn id="16" name="פידיון/ריבית לקבל"/>
    <tableColumn id="17" name="שווי שוק" dataDxfId="307"/>
    <tableColumn id="18" name="שעור מערך נקוב מונפק"/>
    <tableColumn id="19" name="שעור מנכסי אפיק ההשקעה" dataDxfId="306"/>
    <tableColumn id="20" name="שעור מסך נכסי השקעה" dataDxfId="305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A7:T165" totalsRowShown="0" headerRowDxfId="304" dataDxfId="303">
  <autoFilter ref="A7:T165"/>
  <tableColumns count="20">
    <tableColumn id="1" name="שם נ&quot;ע" dataDxfId="302"/>
    <tableColumn id="2" name="מספר ני&quot;ע" dataDxfId="301"/>
    <tableColumn id="3" name="זירת מסחר" dataDxfId="300"/>
    <tableColumn id="4" name="ספק מידע" dataDxfId="299"/>
    <tableColumn id="5" name="מספר מנפיק" dataDxfId="298"/>
    <tableColumn id="6" name="ענף מסחר" dataDxfId="297"/>
    <tableColumn id="7" name="דירוג" dataDxfId="296"/>
    <tableColumn id="8" name="שם מדרג" dataDxfId="295"/>
    <tableColumn id="9" name="תאריך רכישה" dataDxfId="294"/>
    <tableColumn id="10" name="מח&quot;מ" dataDxfId="293"/>
    <tableColumn id="11" name="סוג מטבע" dataDxfId="292"/>
    <tableColumn id="12" name="שיעור ריבית" dataDxfId="291"/>
    <tableColumn id="13" name="תשואה לפידיון" dataDxfId="290"/>
    <tableColumn id="14" name="ערך נקוב" dataDxfId="289"/>
    <tableColumn id="15" name="שער" dataDxfId="288"/>
    <tableColumn id="16" name="פידיון/ריבית לקבל" dataDxfId="287"/>
    <tableColumn id="17" name="שווי שוק" dataDxfId="286"/>
    <tableColumn id="18" name="שעור מערך נקוב מונפק"/>
    <tableColumn id="19" name="שעור מנכסי אפיק ההשקעה" dataDxfId="285"/>
    <tableColumn id="20" name="שעור מסך נכסי השקעה" dataDxfId="284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7:N181" totalsRowShown="0" headerRowDxfId="283" dataDxfId="282">
  <autoFilter ref="A7:N181"/>
  <tableColumns count="14">
    <tableColumn id="1" name="שם נ&quot;ע" dataDxfId="281"/>
    <tableColumn id="2" name="מספר ני&quot;ע" dataDxfId="280"/>
    <tableColumn id="3" name="זירת מסחר" dataDxfId="279"/>
    <tableColumn id="4" name="ספק מידע" dataDxfId="278"/>
    <tableColumn id="5" name="מספר מנפיק" dataDxfId="277"/>
    <tableColumn id="6" name="ענף מסחר" dataDxfId="276"/>
    <tableColumn id="7" name="סוג מטבע" dataDxfId="275"/>
    <tableColumn id="8" name="ערך נקוב" dataDxfId="274"/>
    <tableColumn id="9" name="שער" dataDxfId="273"/>
    <tableColumn id="10" name="פידיון/ריבית לקבל" dataDxfId="272"/>
    <tableColumn id="11" name="שווי שוק" dataDxfId="271"/>
    <tableColumn id="12" name="שעור מערך נקוב מונפק" dataDxfId="270"/>
    <tableColumn id="13" name="שעור מנכסי אפיק ההשקעה" dataDxfId="269"/>
    <tableColumn id="14" name="שעור מסך נכסי השקעה" dataDxfId="268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8" name="Table8" displayName="Table8" ref="A7:M75" totalsRowShown="0" headerRowDxfId="267" dataDxfId="266">
  <autoFilter ref="A7:M75"/>
  <tableColumns count="13">
    <tableColumn id="1" name="שם נ&quot;ע" dataDxfId="265"/>
    <tableColumn id="2" name="מספר ני&quot;ע" dataDxfId="264"/>
    <tableColumn id="3" name="זירת מסחר" dataDxfId="263"/>
    <tableColumn id="4" name="מספר מנפיק" dataDxfId="262"/>
    <tableColumn id="5" name="ענף מסחר" dataDxfId="261"/>
    <tableColumn id="6" name="סוג מטבע" dataDxfId="260"/>
    <tableColumn id="7" name="ערך נקוב" dataDxfId="259"/>
    <tableColumn id="8" name="שער" dataDxfId="258"/>
    <tableColumn id="9" name="פידיון/ריבית לקבל" dataDxfId="257"/>
    <tableColumn id="10" name="שווי שוק" dataDxfId="256"/>
    <tableColumn id="11" name="שעור מערך נקוב מונפק" dataDxfId="255"/>
    <tableColumn id="12" name="שעור מנכסי אפיק ההשקעה" dataDxfId="254"/>
    <tableColumn id="13" name="שעור מסך נכסי השקעה" dataDxfId="253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9" name="Table9" displayName="Table9" ref="A7:N38" totalsRowShown="0" headerRowDxfId="252" dataDxfId="251">
  <autoFilter ref="A7:N38"/>
  <tableColumns count="14">
    <tableColumn id="1" name="שם נ&quot;ע" dataDxfId="250"/>
    <tableColumn id="2" name="מספר ני&quot;ע" dataDxfId="249"/>
    <tableColumn id="3" name="זירת מסחר" dataDxfId="248"/>
    <tableColumn id="4" name="מספר מנפיק" dataDxfId="247"/>
    <tableColumn id="5" name="ענף מסחר" dataDxfId="246"/>
    <tableColumn id="6" name="דירוג" dataDxfId="245"/>
    <tableColumn id="7" name="שם מדרג" dataDxfId="244"/>
    <tableColumn id="8" name="סוג מטבע" dataDxfId="243"/>
    <tableColumn id="9" name="ערך נקוב" dataDxfId="242"/>
    <tableColumn id="10" name="שער" dataDxfId="241"/>
    <tableColumn id="11" name="שווי שוק" dataDxfId="240"/>
    <tableColumn id="12" name="שעור מערך נקוב מונפק" dataDxfId="239"/>
    <tableColumn id="13" name="שעור מנכסי אפיק ההשקעה" dataDxfId="238"/>
    <tableColumn id="14" name="שעור מסך נכסי השקעה" dataDxfId="23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9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rightToLeft="1" workbookViewId="0"/>
  </sheetViews>
  <sheetFormatPr defaultColWidth="9.140625" defaultRowHeight="12.75"/>
  <cols>
    <col min="1" max="1" width="37.7109375" customWidth="1"/>
    <col min="2" max="2" width="23.7109375" customWidth="1"/>
    <col min="3" max="3" width="16.7109375" customWidth="1"/>
  </cols>
  <sheetData>
    <row r="1" spans="1:5" ht="15.75">
      <c r="A1" s="1" t="s">
        <v>0</v>
      </c>
      <c r="B1" s="1" t="s">
        <v>1</v>
      </c>
      <c r="E1" s="28" t="s">
        <v>1503</v>
      </c>
    </row>
    <row r="2" spans="1:5" ht="15.75">
      <c r="A2" s="1" t="s">
        <v>2</v>
      </c>
      <c r="B2" s="1" t="s">
        <v>1494</v>
      </c>
      <c r="E2" s="28"/>
    </row>
    <row r="3" spans="1:5" ht="15.75">
      <c r="A3" s="1" t="s">
        <v>3</v>
      </c>
      <c r="B3" s="1" t="s">
        <v>4</v>
      </c>
      <c r="E3" s="28"/>
    </row>
    <row r="4" spans="1:5" ht="15.75">
      <c r="A4" s="1" t="s">
        <v>5</v>
      </c>
      <c r="B4" s="1" t="s">
        <v>6</v>
      </c>
      <c r="E4" s="28"/>
    </row>
    <row r="5" spans="1:5" ht="15.75">
      <c r="A5" s="2" t="s">
        <v>7</v>
      </c>
      <c r="E5" s="28"/>
    </row>
    <row r="6" spans="1:5">
      <c r="A6" s="3" t="s">
        <v>8</v>
      </c>
      <c r="B6" s="3" t="s">
        <v>9</v>
      </c>
      <c r="C6" s="3" t="s">
        <v>10</v>
      </c>
      <c r="D6" s="28" t="s">
        <v>1502</v>
      </c>
      <c r="E6" s="28"/>
    </row>
    <row r="7" spans="1:5">
      <c r="A7" s="5" t="s">
        <v>11</v>
      </c>
      <c r="B7" s="5"/>
      <c r="C7" s="5"/>
      <c r="D7" s="28"/>
      <c r="E7" s="28"/>
    </row>
    <row r="8" spans="1:5">
      <c r="A8" s="6" t="s">
        <v>12</v>
      </c>
      <c r="B8" s="7">
        <f>מזומנים!I8</f>
        <v>312127.49</v>
      </c>
      <c r="C8" s="8">
        <v>2.12101471145002E-2</v>
      </c>
      <c r="D8" s="28"/>
      <c r="E8" s="28"/>
    </row>
    <row r="9" spans="1:5">
      <c r="A9" s="6" t="s">
        <v>13</v>
      </c>
      <c r="B9" s="7">
        <f>SUM(B10:B19)</f>
        <v>6585989.8100000005</v>
      </c>
      <c r="C9" s="8">
        <v>0.44754089025740601</v>
      </c>
      <c r="D9" s="28"/>
      <c r="E9" s="28"/>
    </row>
    <row r="10" spans="1:5">
      <c r="A10" s="6" t="s">
        <v>14</v>
      </c>
      <c r="B10" s="7">
        <f>'תעודות התחייבות ממשלתיות'!N9</f>
        <v>2665599.6</v>
      </c>
      <c r="C10" s="8">
        <v>0.18113675424200201</v>
      </c>
      <c r="D10" s="28"/>
      <c r="E10" s="28"/>
    </row>
    <row r="11" spans="1:5">
      <c r="A11" s="6" t="s">
        <v>15</v>
      </c>
      <c r="B11" s="7">
        <f>'תעודות חוב מסחריות'!Q9</f>
        <v>0</v>
      </c>
      <c r="C11" s="8">
        <v>0</v>
      </c>
      <c r="D11" s="28"/>
      <c r="E11" s="28"/>
    </row>
    <row r="12" spans="1:5">
      <c r="A12" s="6" t="s">
        <v>16</v>
      </c>
      <c r="B12" s="7">
        <f>'אג"ח קונצרני'!Q9</f>
        <v>1808780.34</v>
      </c>
      <c r="C12" s="8">
        <v>0.122912908772597</v>
      </c>
      <c r="D12" s="28"/>
      <c r="E12" s="28"/>
    </row>
    <row r="13" spans="1:5">
      <c r="A13" s="6" t="s">
        <v>17</v>
      </c>
      <c r="B13" s="7">
        <f>מניות!K9</f>
        <v>935974.7</v>
      </c>
      <c r="C13" s="8">
        <v>6.3602733132691505E-2</v>
      </c>
      <c r="D13" s="28"/>
      <c r="E13" s="28"/>
    </row>
    <row r="14" spans="1:5">
      <c r="A14" s="6" t="s">
        <v>18</v>
      </c>
      <c r="B14" s="7">
        <f>'קרנות סל'!J9</f>
        <v>887934.8</v>
      </c>
      <c r="C14" s="8">
        <v>6.0338254523827697E-2</v>
      </c>
      <c r="D14" s="28"/>
      <c r="E14" s="28"/>
    </row>
    <row r="15" spans="1:5">
      <c r="A15" s="6" t="s">
        <v>19</v>
      </c>
      <c r="B15" s="7">
        <f>'קרנות נאמנות'!K9</f>
        <v>197121.62</v>
      </c>
      <c r="C15" s="8">
        <v>1.3395098763676901E-2</v>
      </c>
      <c r="D15" s="28"/>
      <c r="E15" s="28"/>
    </row>
    <row r="16" spans="1:5">
      <c r="A16" s="6" t="s">
        <v>20</v>
      </c>
      <c r="B16" s="7">
        <f>'כתבי אופציה'!H9</f>
        <v>2344.7199999999998</v>
      </c>
      <c r="C16" s="8">
        <v>1.5933214060236299E-4</v>
      </c>
      <c r="D16" s="28"/>
      <c r="E16" s="28"/>
    </row>
    <row r="17" spans="1:5">
      <c r="A17" s="6" t="s">
        <v>21</v>
      </c>
      <c r="B17" s="7">
        <f>אופציות!H9</f>
        <v>5219.25</v>
      </c>
      <c r="C17" s="8">
        <v>3.5466611220194002E-4</v>
      </c>
      <c r="D17" s="28"/>
      <c r="E17" s="28"/>
    </row>
    <row r="18" spans="1:5">
      <c r="A18" s="6" t="s">
        <v>22</v>
      </c>
      <c r="B18" s="7">
        <f>'חוזים עתידיים'!H9</f>
        <v>0</v>
      </c>
      <c r="C18" s="8">
        <v>0</v>
      </c>
      <c r="D18" s="28"/>
      <c r="E18" s="28"/>
    </row>
    <row r="19" spans="1:5">
      <c r="A19" s="6" t="s">
        <v>23</v>
      </c>
      <c r="B19" s="7">
        <f>'מוצרים מובנים'!M9</f>
        <v>83014.78</v>
      </c>
      <c r="C19" s="8">
        <v>5.6411425698062196E-3</v>
      </c>
      <c r="D19" s="28"/>
      <c r="E19" s="28"/>
    </row>
    <row r="20" spans="1:5">
      <c r="A20" s="6" t="s">
        <v>24</v>
      </c>
      <c r="B20" s="7">
        <f>SUM(B21:B29)</f>
        <v>7295875.2300000004</v>
      </c>
      <c r="C20" s="8">
        <v>0.49578007200997898</v>
      </c>
      <c r="D20" s="28"/>
      <c r="E20" s="28"/>
    </row>
    <row r="21" spans="1:5">
      <c r="A21" s="6" t="s">
        <v>14</v>
      </c>
      <c r="B21" s="7">
        <f>'לא סחיר- תעודות התחייבות ממשלתי'!L9</f>
        <v>6011902.4000000004</v>
      </c>
      <c r="C21" s="8">
        <v>0.408529656589049</v>
      </c>
      <c r="D21" s="28"/>
      <c r="E21" s="28"/>
    </row>
    <row r="22" spans="1:5">
      <c r="A22" s="6" t="s">
        <v>15</v>
      </c>
      <c r="B22" s="7">
        <f>'לא סחיר - תעודות חוב מסחריות'!O9</f>
        <v>0</v>
      </c>
      <c r="C22" s="8">
        <v>0</v>
      </c>
      <c r="D22" s="28"/>
      <c r="E22" s="28"/>
    </row>
    <row r="23" spans="1:5">
      <c r="A23" s="6" t="s">
        <v>16</v>
      </c>
      <c r="B23" s="7">
        <f>'לא סחיר - אג"ח קונצרני'!O9</f>
        <v>240790.17</v>
      </c>
      <c r="C23" s="8">
        <v>1.6362528992432498E-2</v>
      </c>
      <c r="D23" s="28"/>
      <c r="E23" s="28"/>
    </row>
    <row r="24" spans="1:5">
      <c r="A24" s="6" t="s">
        <v>17</v>
      </c>
      <c r="B24" s="7">
        <f>'לא סחיר - מניות'!I9</f>
        <v>81398.11</v>
      </c>
      <c r="C24" s="8">
        <v>5.5312842153200899E-3</v>
      </c>
      <c r="D24" s="28"/>
      <c r="E24" s="28"/>
    </row>
    <row r="25" spans="1:5">
      <c r="A25" s="6" t="s">
        <v>25</v>
      </c>
      <c r="B25" s="7">
        <f>'לא סחיר - קרנות השקעה'!G9</f>
        <v>976711.43</v>
      </c>
      <c r="C25" s="8">
        <v>6.6370935286478194E-2</v>
      </c>
      <c r="D25" s="28"/>
      <c r="E25" s="28"/>
    </row>
    <row r="26" spans="1:5">
      <c r="A26" s="6" t="s">
        <v>26</v>
      </c>
      <c r="B26" s="7">
        <f>'לא סחיר - כתבי אופציה'!H9</f>
        <v>143.44999999999999</v>
      </c>
      <c r="C26" s="8">
        <v>9.7481956982796204E-6</v>
      </c>
      <c r="D26" s="28"/>
      <c r="E26" s="28"/>
    </row>
    <row r="27" spans="1:5">
      <c r="A27" s="6" t="s">
        <v>27</v>
      </c>
      <c r="B27" s="7">
        <f>'לא סחיר - אופציות'!H9</f>
        <v>0</v>
      </c>
      <c r="C27" s="8">
        <v>0</v>
      </c>
      <c r="D27" s="28"/>
      <c r="E27" s="28"/>
    </row>
    <row r="28" spans="1:5">
      <c r="A28" s="6" t="s">
        <v>28</v>
      </c>
      <c r="B28" s="7">
        <f>'לא סחיר - חוזים עתידיים'!H9</f>
        <v>-18273.7</v>
      </c>
      <c r="C28" s="8">
        <v>-1.2417616013973699E-3</v>
      </c>
      <c r="D28" s="28"/>
      <c r="E28" s="28"/>
    </row>
    <row r="29" spans="1:5">
      <c r="A29" s="6" t="s">
        <v>29</v>
      </c>
      <c r="B29" s="7">
        <f>'לא סחיר - מוצרים מובנים'!M9</f>
        <v>3203.37</v>
      </c>
      <c r="C29" s="8">
        <v>2.1768033239794401E-4</v>
      </c>
      <c r="D29" s="28"/>
      <c r="E29" s="28"/>
    </row>
    <row r="30" spans="1:5">
      <c r="A30" s="6" t="s">
        <v>30</v>
      </c>
      <c r="B30" s="7">
        <f>הלוואות!O8</f>
        <v>428831.79</v>
      </c>
      <c r="C30" s="8">
        <v>2.9140610299234801E-2</v>
      </c>
      <c r="D30" s="28"/>
      <c r="E30" s="28"/>
    </row>
    <row r="31" spans="1:5">
      <c r="A31" s="6" t="s">
        <v>31</v>
      </c>
      <c r="B31" s="7">
        <f>'פקדונות מעל 3 חודשים'!L8</f>
        <v>26787.31</v>
      </c>
      <c r="C31" s="8">
        <v>1.82029088325654E-3</v>
      </c>
      <c r="D31" s="28"/>
      <c r="E31" s="28"/>
    </row>
    <row r="32" spans="1:5">
      <c r="A32" s="6" t="s">
        <v>32</v>
      </c>
      <c r="B32" s="7">
        <f>'זכויות מקרקעין'!F8</f>
        <v>66339.350000000006</v>
      </c>
      <c r="C32" s="8">
        <v>4.5079894356243799E-3</v>
      </c>
      <c r="D32" s="28"/>
      <c r="E32" s="28"/>
    </row>
    <row r="33" spans="1:5">
      <c r="A33" s="6" t="s">
        <v>33</v>
      </c>
      <c r="B33" s="7">
        <f>'השקעה בחברות מוחזקות'!H8</f>
        <v>0</v>
      </c>
      <c r="C33" s="8">
        <v>0</v>
      </c>
      <c r="D33" s="28"/>
      <c r="E33" s="28"/>
    </row>
    <row r="34" spans="1:5">
      <c r="A34" s="6" t="s">
        <v>34</v>
      </c>
      <c r="B34" s="7">
        <f>'השקעות אחרות'!H8</f>
        <v>0</v>
      </c>
      <c r="C34" s="8">
        <v>0</v>
      </c>
      <c r="D34" s="28"/>
      <c r="E34" s="28"/>
    </row>
    <row r="35" spans="1:5">
      <c r="A35" s="5" t="s">
        <v>35</v>
      </c>
      <c r="B35" s="5"/>
      <c r="C35" s="5"/>
      <c r="D35" s="28"/>
      <c r="E35" s="28"/>
    </row>
    <row r="36" spans="1:5">
      <c r="A36" s="6" t="s">
        <v>36</v>
      </c>
      <c r="B36" s="7">
        <f>'עלות מתואמת אג"ח קונצרני סחיר'!L8</f>
        <v>0</v>
      </c>
      <c r="C36" s="8">
        <v>0</v>
      </c>
      <c r="D36" s="28"/>
      <c r="E36" s="28"/>
    </row>
    <row r="37" spans="1:5">
      <c r="A37" s="6" t="s">
        <v>37</v>
      </c>
      <c r="B37" s="7">
        <f>'עלות מתואמת אג"ח קונצרני ל.סחיר'!L8</f>
        <v>0</v>
      </c>
      <c r="C37" s="8">
        <v>0</v>
      </c>
      <c r="D37" s="28"/>
      <c r="E37" s="28"/>
    </row>
    <row r="38" spans="1:5">
      <c r="A38" s="6" t="s">
        <v>38</v>
      </c>
      <c r="B38" s="7">
        <f>'עלות מתואמת מסגרות אשראי ללווים'!L8</f>
        <v>0</v>
      </c>
      <c r="C38" s="8">
        <v>0</v>
      </c>
      <c r="D38" s="28"/>
      <c r="E38" s="28"/>
    </row>
    <row r="39" spans="1:5">
      <c r="A39" s="3" t="s">
        <v>39</v>
      </c>
      <c r="B39" s="9">
        <f>B8+B9+B20+B30+B31+B32+B33+B34+B36+B37+B38</f>
        <v>14715950.98</v>
      </c>
      <c r="C39" s="10">
        <v>1</v>
      </c>
      <c r="D39" s="28"/>
      <c r="E39" s="28"/>
    </row>
    <row r="40" spans="1:5">
      <c r="A40" s="6" t="s">
        <v>40</v>
      </c>
      <c r="B40" s="7">
        <f>'יתרת התחייבות להשקעה'!B8</f>
        <v>488587.33999999997</v>
      </c>
      <c r="C40" s="8">
        <v>0</v>
      </c>
      <c r="D40" s="28"/>
      <c r="E40" s="28"/>
    </row>
    <row r="41" spans="1:5">
      <c r="A41" s="28" t="s">
        <v>1502</v>
      </c>
      <c r="B41" s="28"/>
      <c r="C41" s="28"/>
      <c r="E41" s="28"/>
    </row>
    <row r="42" spans="1:5">
      <c r="A42" s="5"/>
      <c r="B42" s="5" t="s">
        <v>41</v>
      </c>
      <c r="C42" s="5" t="s">
        <v>42</v>
      </c>
      <c r="D42" s="28" t="s">
        <v>1502</v>
      </c>
      <c r="E42" s="28"/>
    </row>
    <row r="43" spans="1:5">
      <c r="B43" s="6" t="s">
        <v>43</v>
      </c>
      <c r="C43" s="11">
        <v>3.5649999999999999</v>
      </c>
      <c r="D43" s="28"/>
      <c r="E43" s="28"/>
    </row>
    <row r="44" spans="1:5">
      <c r="B44" s="6" t="s">
        <v>44</v>
      </c>
      <c r="C44" s="11">
        <v>3.2787999999999999</v>
      </c>
      <c r="D44" s="28"/>
      <c r="E44" s="28"/>
    </row>
    <row r="45" spans="1:5">
      <c r="B45" s="6" t="s">
        <v>45</v>
      </c>
      <c r="C45" s="11">
        <v>4.3986000000000001</v>
      </c>
      <c r="D45" s="28"/>
      <c r="E45" s="28"/>
    </row>
    <row r="46" spans="1:5">
      <c r="B46" s="6" t="s">
        <v>46</v>
      </c>
      <c r="C46" s="11">
        <v>3.6854</v>
      </c>
      <c r="D46" s="28"/>
      <c r="E46" s="28"/>
    </row>
    <row r="47" spans="1:5">
      <c r="B47" s="6" t="s">
        <v>47</v>
      </c>
      <c r="C47" s="11">
        <v>2.5002</v>
      </c>
      <c r="D47" s="28"/>
      <c r="E47" s="28"/>
    </row>
    <row r="48" spans="1:5">
      <c r="B48" s="6" t="s">
        <v>48</v>
      </c>
      <c r="C48" s="11">
        <v>3.9003000000000001</v>
      </c>
      <c r="D48" s="28"/>
      <c r="E48" s="28"/>
    </row>
    <row r="49" spans="2:5">
      <c r="B49" s="6" t="s">
        <v>49</v>
      </c>
      <c r="C49" s="11">
        <v>0.35189999999999999</v>
      </c>
      <c r="D49" s="28"/>
      <c r="E49" s="28"/>
    </row>
    <row r="50" spans="2:5">
      <c r="B50" s="6" t="s">
        <v>50</v>
      </c>
      <c r="C50" s="11">
        <v>5.0274999999999999</v>
      </c>
      <c r="D50" s="28"/>
      <c r="E50" s="28"/>
    </row>
    <row r="51" spans="2:5">
      <c r="B51" s="6" t="s">
        <v>51</v>
      </c>
      <c r="C51" s="11">
        <v>0.52229999999999999</v>
      </c>
      <c r="D51" s="28"/>
      <c r="E51" s="28"/>
    </row>
    <row r="52" spans="2:5">
      <c r="B52" s="6" t="s">
        <v>52</v>
      </c>
      <c r="C52" s="11">
        <v>0.19939999999999999</v>
      </c>
      <c r="D52" s="28"/>
      <c r="E52" s="28"/>
    </row>
    <row r="53" spans="2:5">
      <c r="B53" s="6" t="s">
        <v>53</v>
      </c>
      <c r="C53" s="11">
        <v>2.1722000000000001</v>
      </c>
      <c r="D53" s="28"/>
      <c r="E53" s="28"/>
    </row>
    <row r="54" spans="2:5">
      <c r="B54" s="6" t="s">
        <v>54</v>
      </c>
      <c r="C54" s="11">
        <v>0.16420000000000001</v>
      </c>
      <c r="D54" s="28"/>
      <c r="E54" s="28"/>
    </row>
    <row r="55" spans="2:5">
      <c r="B55" s="6" t="s">
        <v>55</v>
      </c>
      <c r="C55" s="11">
        <v>8.9056999999999995</v>
      </c>
      <c r="D55" s="28"/>
      <c r="E55" s="28"/>
    </row>
    <row r="56" spans="2:5">
      <c r="B56" s="6" t="s">
        <v>56</v>
      </c>
      <c r="C56" s="11">
        <v>0.3402</v>
      </c>
      <c r="D56" s="28"/>
      <c r="E56" s="28"/>
    </row>
    <row r="57" spans="2:5">
      <c r="B57" s="6" t="s">
        <v>57</v>
      </c>
      <c r="C57" s="11">
        <v>0.50890000000000002</v>
      </c>
      <c r="D57" s="28"/>
      <c r="E57" s="28"/>
    </row>
    <row r="58" spans="2:5">
      <c r="B58" s="6" t="s">
        <v>58</v>
      </c>
      <c r="C58" s="11">
        <v>0.14849999999999999</v>
      </c>
      <c r="D58" s="28"/>
      <c r="E58" s="28"/>
    </row>
    <row r="59" spans="2:5">
      <c r="B59" s="6" t="s">
        <v>59</v>
      </c>
      <c r="C59" s="11">
        <v>4.5113000000000003</v>
      </c>
      <c r="D59" s="28"/>
      <c r="E59" s="28"/>
    </row>
    <row r="60" spans="2:5">
      <c r="B60" s="6" t="s">
        <v>60</v>
      </c>
      <c r="C60" s="11">
        <v>0.68069999999999997</v>
      </c>
      <c r="D60" s="28"/>
      <c r="E60" s="28"/>
    </row>
    <row r="61" spans="2:5">
      <c r="B61" s="6" t="s">
        <v>61</v>
      </c>
      <c r="C61" s="11">
        <v>2.4830000000000001E-2</v>
      </c>
      <c r="D61" s="28"/>
      <c r="E61" s="28"/>
    </row>
    <row r="62" spans="2:5">
      <c r="B62" s="6" t="s">
        <v>62</v>
      </c>
      <c r="C62" s="11">
        <v>4.6984999999999999E-2</v>
      </c>
      <c r="D62" s="28"/>
      <c r="E62" s="28"/>
    </row>
    <row r="63" spans="2:5">
      <c r="B63" s="6" t="s">
        <v>63</v>
      </c>
      <c r="C63" s="11">
        <v>1.0820000000000001</v>
      </c>
      <c r="D63" s="28"/>
      <c r="E63" s="28"/>
    </row>
    <row r="64" spans="2:5">
      <c r="B64" s="6" t="s">
        <v>64</v>
      </c>
      <c r="C64" s="11">
        <v>0.34955999999999998</v>
      </c>
      <c r="D64" s="28"/>
      <c r="E64" s="28"/>
    </row>
    <row r="65" spans="1:5">
      <c r="B65" s="6" t="s">
        <v>65</v>
      </c>
      <c r="C65" s="11">
        <v>2.1061999999999999</v>
      </c>
      <c r="D65" s="28"/>
      <c r="E65" s="28"/>
    </row>
    <row r="66" spans="1:5">
      <c r="B66" s="6" t="s">
        <v>66</v>
      </c>
      <c r="C66" s="11">
        <v>0.53910000000000002</v>
      </c>
      <c r="D66" s="28"/>
      <c r="E66" s="28"/>
    </row>
    <row r="67" spans="1:5">
      <c r="B67" s="6" t="s">
        <v>67</v>
      </c>
      <c r="C67" s="11">
        <v>0.45679999999999998</v>
      </c>
      <c r="D67" s="28"/>
      <c r="E67" s="28"/>
    </row>
    <row r="68" spans="1:5">
      <c r="B68" s="6" t="s">
        <v>68</v>
      </c>
      <c r="C68" s="11">
        <v>2.4842</v>
      </c>
      <c r="D68" s="28"/>
      <c r="E68" s="28"/>
    </row>
    <row r="69" spans="1:5">
      <c r="B69" s="6" t="s">
        <v>69</v>
      </c>
      <c r="C69" s="11">
        <v>0.49940000000000001</v>
      </c>
      <c r="D69" s="28"/>
      <c r="E69" s="28"/>
    </row>
    <row r="70" spans="1:5">
      <c r="B70" s="6" t="s">
        <v>70</v>
      </c>
      <c r="C70" s="11">
        <v>0.85519999999999996</v>
      </c>
      <c r="D70" s="28"/>
      <c r="E70" s="28"/>
    </row>
    <row r="71" spans="1:5">
      <c r="B71" s="6" t="s">
        <v>71</v>
      </c>
      <c r="C71" s="11">
        <v>1.0781000000000001</v>
      </c>
      <c r="D71" s="28"/>
      <c r="E71" s="28"/>
    </row>
    <row r="72" spans="1:5">
      <c r="B72" s="6" t="s">
        <v>72</v>
      </c>
      <c r="C72" s="11">
        <v>0.14196</v>
      </c>
      <c r="D72" s="28"/>
      <c r="E72" s="28"/>
    </row>
    <row r="73" spans="1:5">
      <c r="B73" s="6" t="s">
        <v>73</v>
      </c>
      <c r="C73" s="11">
        <v>1</v>
      </c>
      <c r="D73" s="28"/>
      <c r="E73" s="28"/>
    </row>
    <row r="74" spans="1:5">
      <c r="A74" s="28" t="s">
        <v>1502</v>
      </c>
      <c r="B74" s="28"/>
      <c r="C74" s="29"/>
      <c r="D74" s="29"/>
      <c r="E74" s="28"/>
    </row>
    <row r="75" spans="1:5">
      <c r="A75" s="28" t="s">
        <v>1503</v>
      </c>
      <c r="B75" s="28"/>
      <c r="C75" s="28"/>
      <c r="D75" s="28"/>
      <c r="E75" s="28"/>
    </row>
  </sheetData>
  <mergeCells count="6">
    <mergeCell ref="D6:D40"/>
    <mergeCell ref="A41:C41"/>
    <mergeCell ref="D42:D73"/>
    <mergeCell ref="A74:D74"/>
    <mergeCell ref="E1:E75"/>
    <mergeCell ref="A75:D75"/>
  </mergeCells>
  <pageMargins left="0.75" right="0.75" top="1" bottom="1" header="0.5" footer="0.5"/>
  <pageSetup paperSize="9" orientation="portrait"/>
  <ignoredErrors>
    <ignoredError sqref="B4" numberStoredAsText="1"/>
  </ignoredErrors>
  <tableParts count="2">
    <tablePart r:id="rId1"/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workbookViewId="0"/>
  </sheetViews>
  <sheetFormatPr defaultColWidth="9.140625" defaultRowHeight="12.75"/>
  <cols>
    <col min="1" max="1" width="25.7109375" customWidth="1"/>
    <col min="2" max="2" width="18.7109375" customWidth="1"/>
    <col min="3" max="3" width="12.7109375" customWidth="1"/>
    <col min="4" max="4" width="11.7109375" customWidth="1"/>
    <col min="5" max="5" width="15.7109375" customWidth="1"/>
    <col min="6" max="6" width="11.7109375" customWidth="1"/>
    <col min="7" max="7" width="13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1:13" ht="15.75">
      <c r="A1" s="1" t="s">
        <v>0</v>
      </c>
      <c r="B1" s="1" t="s">
        <v>1</v>
      </c>
      <c r="M1" s="28" t="s">
        <v>1503</v>
      </c>
    </row>
    <row r="2" spans="1:13" ht="15.75">
      <c r="A2" s="1" t="s">
        <v>2</v>
      </c>
      <c r="B2" s="1" t="s">
        <v>1494</v>
      </c>
      <c r="M2" s="28"/>
    </row>
    <row r="3" spans="1:13" ht="15.75">
      <c r="A3" s="1" t="s">
        <v>3</v>
      </c>
      <c r="B3" s="1" t="s">
        <v>4</v>
      </c>
      <c r="M3" s="28"/>
    </row>
    <row r="4" spans="1:13" ht="15.75">
      <c r="A4" s="1" t="s">
        <v>5</v>
      </c>
      <c r="B4" s="1" t="s">
        <v>6</v>
      </c>
      <c r="M4" s="28"/>
    </row>
    <row r="5" spans="1:13" ht="15.75">
      <c r="A5" s="2" t="s">
        <v>117</v>
      </c>
      <c r="M5" s="28"/>
    </row>
    <row r="6" spans="1:13" ht="15.75">
      <c r="A6" s="2" t="s">
        <v>794</v>
      </c>
      <c r="M6" s="28"/>
    </row>
    <row r="7" spans="1:13">
      <c r="A7" s="3" t="s">
        <v>75</v>
      </c>
      <c r="B7" s="3" t="s">
        <v>76</v>
      </c>
      <c r="C7" s="3" t="s">
        <v>119</v>
      </c>
      <c r="D7" s="3" t="s">
        <v>170</v>
      </c>
      <c r="E7" s="3" t="s">
        <v>80</v>
      </c>
      <c r="F7" s="3" t="s">
        <v>122</v>
      </c>
      <c r="G7" s="3" t="s">
        <v>42</v>
      </c>
      <c r="H7" s="3" t="s">
        <v>83</v>
      </c>
      <c r="I7" s="3" t="s">
        <v>124</v>
      </c>
      <c r="J7" s="3" t="s">
        <v>125</v>
      </c>
      <c r="K7" s="3" t="s">
        <v>126</v>
      </c>
      <c r="L7" s="28" t="s">
        <v>1502</v>
      </c>
      <c r="M7" s="28"/>
    </row>
    <row r="8" spans="1:13" ht="13.5" thickBot="1">
      <c r="A8" s="4"/>
      <c r="B8" s="4"/>
      <c r="C8" s="4"/>
      <c r="D8" s="4"/>
      <c r="E8" s="4"/>
      <c r="F8" s="4" t="s">
        <v>129</v>
      </c>
      <c r="G8" s="4" t="s">
        <v>130</v>
      </c>
      <c r="H8" s="4" t="s">
        <v>87</v>
      </c>
      <c r="I8" s="4" t="s">
        <v>86</v>
      </c>
      <c r="J8" s="4" t="s">
        <v>86</v>
      </c>
      <c r="K8" s="4" t="s">
        <v>86</v>
      </c>
      <c r="L8" s="28"/>
      <c r="M8" s="28"/>
    </row>
    <row r="9" spans="1:13" ht="13.5" thickTop="1">
      <c r="A9" s="3" t="s">
        <v>795</v>
      </c>
      <c r="B9" s="12"/>
      <c r="C9" s="19"/>
      <c r="D9" s="3"/>
      <c r="E9" s="3"/>
      <c r="F9" s="9">
        <v>4552</v>
      </c>
      <c r="H9" s="9">
        <v>5219.25</v>
      </c>
      <c r="J9" s="10">
        <v>1</v>
      </c>
      <c r="K9" s="10">
        <v>4.0000000000000002E-4</v>
      </c>
      <c r="L9" s="28"/>
      <c r="M9" s="28"/>
    </row>
    <row r="10" spans="1:13">
      <c r="A10" s="3" t="s">
        <v>89</v>
      </c>
      <c r="B10" s="12"/>
      <c r="C10" s="19"/>
      <c r="D10" s="3"/>
      <c r="E10" s="3"/>
      <c r="F10" s="9">
        <v>0</v>
      </c>
      <c r="H10" s="9">
        <v>0</v>
      </c>
      <c r="J10" s="10">
        <v>0</v>
      </c>
      <c r="K10" s="10">
        <v>0</v>
      </c>
      <c r="L10" s="28"/>
      <c r="M10" s="28"/>
    </row>
    <row r="11" spans="1:13">
      <c r="A11" s="13" t="s">
        <v>796</v>
      </c>
      <c r="B11" s="14"/>
      <c r="C11" s="20"/>
      <c r="D11" s="13"/>
      <c r="E11" s="13"/>
      <c r="F11" s="15">
        <v>0</v>
      </c>
      <c r="H11" s="15">
        <v>0</v>
      </c>
      <c r="J11" s="16">
        <v>0</v>
      </c>
      <c r="K11" s="16">
        <v>0</v>
      </c>
      <c r="L11" s="28"/>
      <c r="M11" s="28"/>
    </row>
    <row r="12" spans="1:13">
      <c r="A12" s="13" t="s">
        <v>797</v>
      </c>
      <c r="B12" s="14"/>
      <c r="C12" s="20"/>
      <c r="D12" s="13"/>
      <c r="E12" s="13"/>
      <c r="F12" s="15">
        <v>0</v>
      </c>
      <c r="H12" s="15">
        <v>0</v>
      </c>
      <c r="J12" s="16">
        <v>0</v>
      </c>
      <c r="K12" s="16">
        <v>0</v>
      </c>
      <c r="L12" s="28"/>
      <c r="M12" s="28"/>
    </row>
    <row r="13" spans="1:13">
      <c r="A13" s="13" t="s">
        <v>798</v>
      </c>
      <c r="B13" s="14"/>
      <c r="C13" s="20"/>
      <c r="D13" s="13"/>
      <c r="E13" s="13"/>
      <c r="F13" s="15">
        <v>0</v>
      </c>
      <c r="H13" s="15">
        <v>0</v>
      </c>
      <c r="J13" s="16">
        <v>0</v>
      </c>
      <c r="K13" s="16">
        <v>0</v>
      </c>
      <c r="L13" s="28"/>
      <c r="M13" s="28"/>
    </row>
    <row r="14" spans="1:13">
      <c r="A14" s="13" t="s">
        <v>657</v>
      </c>
      <c r="B14" s="14"/>
      <c r="C14" s="20"/>
      <c r="D14" s="13"/>
      <c r="E14" s="13"/>
      <c r="F14" s="15">
        <v>0</v>
      </c>
      <c r="H14" s="15">
        <v>0</v>
      </c>
      <c r="J14" s="16">
        <v>0</v>
      </c>
      <c r="K14" s="16">
        <v>0</v>
      </c>
      <c r="L14" s="28"/>
      <c r="M14" s="28"/>
    </row>
    <row r="15" spans="1:13">
      <c r="A15" s="3" t="s">
        <v>115</v>
      </c>
      <c r="B15" s="12"/>
      <c r="C15" s="19"/>
      <c r="D15" s="3"/>
      <c r="E15" s="3"/>
      <c r="F15" s="9">
        <v>4552</v>
      </c>
      <c r="H15" s="9">
        <v>5219.25</v>
      </c>
      <c r="J15" s="10">
        <v>1</v>
      </c>
      <c r="K15" s="10">
        <v>4.0000000000000002E-4</v>
      </c>
      <c r="L15" s="28"/>
      <c r="M15" s="28"/>
    </row>
    <row r="16" spans="1:13">
      <c r="A16" s="13" t="s">
        <v>796</v>
      </c>
      <c r="B16" s="14"/>
      <c r="C16" s="20"/>
      <c r="D16" s="13"/>
      <c r="E16" s="13"/>
      <c r="F16" s="15">
        <v>0</v>
      </c>
      <c r="H16" s="15">
        <v>0</v>
      </c>
      <c r="J16" s="16">
        <v>0</v>
      </c>
      <c r="K16" s="16">
        <v>0</v>
      </c>
      <c r="L16" s="28"/>
      <c r="M16" s="28"/>
    </row>
    <row r="17" spans="1:13">
      <c r="A17" s="13" t="s">
        <v>799</v>
      </c>
      <c r="B17" s="14"/>
      <c r="C17" s="20"/>
      <c r="D17" s="13"/>
      <c r="E17" s="13"/>
      <c r="F17" s="15">
        <v>0</v>
      </c>
      <c r="H17" s="15">
        <v>0</v>
      </c>
      <c r="J17" s="16">
        <v>0</v>
      </c>
      <c r="K17" s="16">
        <v>0</v>
      </c>
      <c r="L17" s="28"/>
      <c r="M17" s="28"/>
    </row>
    <row r="18" spans="1:13">
      <c r="A18" s="13" t="s">
        <v>798</v>
      </c>
      <c r="B18" s="14"/>
      <c r="C18" s="20"/>
      <c r="D18" s="13"/>
      <c r="E18" s="13"/>
      <c r="F18" s="15">
        <v>0</v>
      </c>
      <c r="H18" s="15">
        <v>0</v>
      </c>
      <c r="J18" s="16">
        <v>0</v>
      </c>
      <c r="K18" s="16">
        <v>0</v>
      </c>
      <c r="L18" s="28"/>
      <c r="M18" s="28"/>
    </row>
    <row r="19" spans="1:13">
      <c r="A19" s="13" t="s">
        <v>800</v>
      </c>
      <c r="B19" s="14"/>
      <c r="C19" s="20"/>
      <c r="D19" s="13"/>
      <c r="E19" s="13"/>
      <c r="F19" s="15">
        <v>0</v>
      </c>
      <c r="H19" s="15">
        <v>0</v>
      </c>
      <c r="J19" s="16">
        <v>0</v>
      </c>
      <c r="K19" s="16">
        <v>0</v>
      </c>
      <c r="L19" s="28"/>
      <c r="M19" s="28"/>
    </row>
    <row r="20" spans="1:13">
      <c r="A20" s="13" t="s">
        <v>657</v>
      </c>
      <c r="B20" s="14"/>
      <c r="C20" s="20"/>
      <c r="D20" s="13"/>
      <c r="E20" s="13"/>
      <c r="F20" s="15">
        <v>4552</v>
      </c>
      <c r="H20" s="15">
        <v>5219.25</v>
      </c>
      <c r="J20" s="16">
        <v>1</v>
      </c>
      <c r="K20" s="16">
        <v>4.0000000000000002E-4</v>
      </c>
      <c r="L20" s="28"/>
      <c r="M20" s="28"/>
    </row>
    <row r="21" spans="1:13">
      <c r="A21" s="6" t="s">
        <v>801</v>
      </c>
      <c r="B21" s="17" t="s">
        <v>802</v>
      </c>
      <c r="C21" s="18" t="s">
        <v>167</v>
      </c>
      <c r="D21" s="6" t="s">
        <v>803</v>
      </c>
      <c r="E21" s="6" t="s">
        <v>43</v>
      </c>
      <c r="F21" s="7">
        <v>-160</v>
      </c>
      <c r="G21" s="7">
        <v>0.01</v>
      </c>
      <c r="H21" s="7">
        <v>-55.33</v>
      </c>
      <c r="J21" s="8">
        <v>-1.06E-2</v>
      </c>
      <c r="K21" s="8">
        <v>0</v>
      </c>
      <c r="L21" s="28"/>
      <c r="M21" s="28"/>
    </row>
    <row r="22" spans="1:13">
      <c r="A22" s="6" t="s">
        <v>804</v>
      </c>
      <c r="B22" s="17" t="s">
        <v>805</v>
      </c>
      <c r="C22" s="18" t="s">
        <v>167</v>
      </c>
      <c r="D22" s="6" t="s">
        <v>803</v>
      </c>
      <c r="E22" s="6" t="s">
        <v>43</v>
      </c>
      <c r="F22" s="7">
        <v>277</v>
      </c>
      <c r="G22" s="7">
        <v>0.05</v>
      </c>
      <c r="H22" s="7">
        <v>453.26</v>
      </c>
      <c r="J22" s="8">
        <v>8.6800000000000002E-2</v>
      </c>
      <c r="K22" s="8">
        <v>0</v>
      </c>
      <c r="L22" s="28"/>
      <c r="M22" s="28"/>
    </row>
    <row r="23" spans="1:13">
      <c r="A23" s="6" t="s">
        <v>806</v>
      </c>
      <c r="B23" s="17" t="s">
        <v>807</v>
      </c>
      <c r="C23" s="18" t="s">
        <v>167</v>
      </c>
      <c r="D23" s="6" t="s">
        <v>803</v>
      </c>
      <c r="E23" s="6" t="s">
        <v>43</v>
      </c>
      <c r="F23" s="7">
        <v>114</v>
      </c>
      <c r="G23" s="7">
        <v>1202100</v>
      </c>
      <c r="H23" s="7">
        <v>4885.45</v>
      </c>
      <c r="J23" s="8">
        <v>0.93600000000000005</v>
      </c>
      <c r="K23" s="8">
        <v>2.9999999999999997E-4</v>
      </c>
      <c r="L23" s="28"/>
      <c r="M23" s="28"/>
    </row>
    <row r="24" spans="1:13">
      <c r="A24" s="6" t="s">
        <v>806</v>
      </c>
      <c r="B24" s="17" t="s">
        <v>807</v>
      </c>
      <c r="C24" s="18" t="s">
        <v>167</v>
      </c>
      <c r="D24" s="6" t="s">
        <v>803</v>
      </c>
      <c r="E24" s="6" t="s">
        <v>43</v>
      </c>
      <c r="F24" s="7">
        <v>-57</v>
      </c>
      <c r="G24" s="7">
        <v>526000</v>
      </c>
      <c r="H24" s="7">
        <v>-1068.8599999999999</v>
      </c>
      <c r="J24" s="8">
        <v>-0.20480000000000001</v>
      </c>
      <c r="K24" s="8">
        <v>-1E-4</v>
      </c>
      <c r="L24" s="28"/>
      <c r="M24" s="28"/>
    </row>
    <row r="25" spans="1:13">
      <c r="A25" s="6" t="s">
        <v>806</v>
      </c>
      <c r="B25" s="17" t="s">
        <v>807</v>
      </c>
      <c r="C25" s="18" t="s">
        <v>167</v>
      </c>
      <c r="D25" s="6" t="s">
        <v>803</v>
      </c>
      <c r="E25" s="6" t="s">
        <v>43</v>
      </c>
      <c r="F25" s="7">
        <v>-114</v>
      </c>
      <c r="G25" s="7">
        <v>732000</v>
      </c>
      <c r="H25" s="7">
        <v>-2974.92</v>
      </c>
      <c r="J25" s="8">
        <v>-0.56999999999999995</v>
      </c>
      <c r="K25" s="8">
        <v>-2.0000000000000001E-4</v>
      </c>
      <c r="L25" s="28"/>
      <c r="M25" s="28"/>
    </row>
    <row r="26" spans="1:13">
      <c r="A26" s="6" t="s">
        <v>808</v>
      </c>
      <c r="B26" s="17" t="s">
        <v>809</v>
      </c>
      <c r="C26" s="18" t="s">
        <v>167</v>
      </c>
      <c r="D26" s="6" t="s">
        <v>803</v>
      </c>
      <c r="E26" s="6" t="s">
        <v>43</v>
      </c>
      <c r="F26" s="7">
        <v>3440</v>
      </c>
      <c r="G26" s="7">
        <v>0.03</v>
      </c>
      <c r="H26" s="7">
        <v>3458.34</v>
      </c>
      <c r="J26" s="8">
        <v>0.66259999999999997</v>
      </c>
      <c r="K26" s="8">
        <v>2.0000000000000001E-4</v>
      </c>
      <c r="L26" s="28"/>
      <c r="M26" s="28"/>
    </row>
    <row r="27" spans="1:13">
      <c r="A27" s="6" t="s">
        <v>808</v>
      </c>
      <c r="B27" s="17" t="s">
        <v>810</v>
      </c>
      <c r="C27" s="18" t="s">
        <v>167</v>
      </c>
      <c r="D27" s="6" t="s">
        <v>803</v>
      </c>
      <c r="E27" s="6" t="s">
        <v>43</v>
      </c>
      <c r="F27" s="7">
        <v>1052</v>
      </c>
      <c r="G27" s="7">
        <v>0.01</v>
      </c>
      <c r="H27" s="7">
        <v>521.29999999999995</v>
      </c>
      <c r="J27" s="8">
        <v>9.9900000000000003E-2</v>
      </c>
      <c r="K27" s="8">
        <v>0</v>
      </c>
      <c r="L27" s="28"/>
      <c r="M27" s="28"/>
    </row>
    <row r="28" spans="1:13">
      <c r="A28" s="28" t="s">
        <v>1502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M28" s="28"/>
    </row>
    <row r="29" spans="1:13">
      <c r="A29" s="6" t="s">
        <v>116</v>
      </c>
      <c r="B29" s="17"/>
      <c r="C29" s="18"/>
      <c r="D29" s="6"/>
      <c r="E29" s="6"/>
      <c r="M29" s="28"/>
    </row>
    <row r="30" spans="1:13">
      <c r="A30" s="28" t="s">
        <v>1503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</sheetData>
  <mergeCells count="4">
    <mergeCell ref="L7:L27"/>
    <mergeCell ref="A28:K28"/>
    <mergeCell ref="M1:M30"/>
    <mergeCell ref="A30:L30"/>
  </mergeCells>
  <pageMargins left="0.75" right="0.75" top="1" bottom="1" header="0.5" footer="0.5"/>
  <pageSetup paperSize="9" orientation="portrait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rightToLeft="1" workbookViewId="0"/>
  </sheetViews>
  <sheetFormatPr defaultColWidth="9.140625" defaultRowHeight="12.75"/>
  <cols>
    <col min="1" max="1" width="22.7109375" customWidth="1"/>
    <col min="2" max="3" width="12.7109375" customWidth="1"/>
    <col min="4" max="6" width="11.7109375" customWidth="1"/>
    <col min="7" max="7" width="9.7109375" customWidth="1"/>
    <col min="8" max="8" width="11.7109375" customWidth="1"/>
    <col min="9" max="9" width="26.7109375" customWidth="1"/>
    <col min="10" max="10" width="23.7109375" customWidth="1"/>
  </cols>
  <sheetData>
    <row r="1" spans="1:12" ht="15.75">
      <c r="A1" s="1" t="s">
        <v>0</v>
      </c>
      <c r="B1" s="1" t="s">
        <v>1</v>
      </c>
      <c r="L1" s="28" t="s">
        <v>1503</v>
      </c>
    </row>
    <row r="2" spans="1:12" ht="15.75">
      <c r="A2" s="1" t="s">
        <v>2</v>
      </c>
      <c r="B2" s="1" t="s">
        <v>1494</v>
      </c>
      <c r="L2" s="28"/>
    </row>
    <row r="3" spans="1:12" ht="15.75">
      <c r="A3" s="1" t="s">
        <v>3</v>
      </c>
      <c r="B3" s="1" t="s">
        <v>4</v>
      </c>
      <c r="L3" s="28"/>
    </row>
    <row r="4" spans="1:12" ht="15.75">
      <c r="A4" s="1" t="s">
        <v>5</v>
      </c>
      <c r="B4" s="1" t="s">
        <v>6</v>
      </c>
      <c r="L4" s="28"/>
    </row>
    <row r="5" spans="1:12" ht="15.75">
      <c r="A5" s="2" t="s">
        <v>117</v>
      </c>
      <c r="L5" s="28"/>
    </row>
    <row r="6" spans="1:12" ht="15.75">
      <c r="A6" s="2" t="s">
        <v>811</v>
      </c>
      <c r="L6" s="28"/>
    </row>
    <row r="7" spans="1:12">
      <c r="A7" s="3" t="s">
        <v>75</v>
      </c>
      <c r="B7" s="3" t="s">
        <v>76</v>
      </c>
      <c r="C7" s="3" t="s">
        <v>119</v>
      </c>
      <c r="D7" s="3" t="s">
        <v>170</v>
      </c>
      <c r="E7" s="3" t="s">
        <v>80</v>
      </c>
      <c r="F7" s="3" t="s">
        <v>122</v>
      </c>
      <c r="G7" s="3" t="s">
        <v>42</v>
      </c>
      <c r="H7" s="3" t="s">
        <v>83</v>
      </c>
      <c r="I7" s="3" t="s">
        <v>125</v>
      </c>
      <c r="J7" s="3" t="s">
        <v>126</v>
      </c>
      <c r="K7" s="28" t="s">
        <v>1502</v>
      </c>
      <c r="L7" s="28"/>
    </row>
    <row r="8" spans="1:12" ht="13.5" thickBot="1">
      <c r="A8" s="4"/>
      <c r="B8" s="4"/>
      <c r="C8" s="4"/>
      <c r="D8" s="4"/>
      <c r="E8" s="4"/>
      <c r="F8" s="4" t="s">
        <v>129</v>
      </c>
      <c r="G8" s="4" t="s">
        <v>130</v>
      </c>
      <c r="H8" s="4" t="s">
        <v>87</v>
      </c>
      <c r="I8" s="4" t="s">
        <v>86</v>
      </c>
      <c r="J8" s="4" t="s">
        <v>86</v>
      </c>
      <c r="K8" s="28"/>
      <c r="L8" s="28"/>
    </row>
    <row r="9" spans="1:12" ht="13.5" thickTop="1">
      <c r="A9" s="3" t="s">
        <v>812</v>
      </c>
      <c r="B9" s="12"/>
      <c r="C9" s="19"/>
      <c r="D9" s="3"/>
      <c r="E9" s="3"/>
      <c r="F9" s="9">
        <v>0</v>
      </c>
      <c r="H9" s="9">
        <v>0</v>
      </c>
      <c r="I9" s="10">
        <v>0</v>
      </c>
      <c r="J9" s="10">
        <v>0</v>
      </c>
      <c r="K9" s="28"/>
      <c r="L9" s="28"/>
    </row>
    <row r="10" spans="1:12">
      <c r="A10" s="3" t="s">
        <v>813</v>
      </c>
      <c r="B10" s="12"/>
      <c r="C10" s="19"/>
      <c r="D10" s="3"/>
      <c r="E10" s="3"/>
      <c r="F10" s="9">
        <v>0</v>
      </c>
      <c r="H10" s="9">
        <v>0</v>
      </c>
      <c r="I10" s="10">
        <v>0</v>
      </c>
      <c r="J10" s="10">
        <v>0</v>
      </c>
      <c r="K10" s="28"/>
      <c r="L10" s="28"/>
    </row>
    <row r="11" spans="1:12">
      <c r="A11" s="3" t="s">
        <v>814</v>
      </c>
      <c r="B11" s="12"/>
      <c r="C11" s="19"/>
      <c r="D11" s="3"/>
      <c r="E11" s="3"/>
      <c r="F11" s="9">
        <v>0</v>
      </c>
      <c r="H11" s="9">
        <v>0</v>
      </c>
      <c r="I11" s="10">
        <v>0</v>
      </c>
      <c r="J11" s="10">
        <v>0</v>
      </c>
      <c r="K11" s="28"/>
      <c r="L11" s="28"/>
    </row>
    <row r="12" spans="1:12">
      <c r="A12" s="28" t="s">
        <v>1502</v>
      </c>
      <c r="B12" s="28"/>
      <c r="C12" s="28"/>
      <c r="D12" s="28"/>
      <c r="E12" s="28"/>
      <c r="F12" s="28"/>
      <c r="G12" s="28"/>
      <c r="H12" s="28"/>
      <c r="I12" s="28"/>
      <c r="J12" s="28"/>
      <c r="L12" s="28"/>
    </row>
    <row r="13" spans="1:12">
      <c r="A13" s="6" t="s">
        <v>116</v>
      </c>
      <c r="B13" s="17"/>
      <c r="C13" s="18"/>
      <c r="D13" s="6"/>
      <c r="E13" s="6"/>
      <c r="L13" s="28"/>
    </row>
    <row r="14" spans="1:12">
      <c r="A14" s="28" t="s">
        <v>1503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</sheetData>
  <mergeCells count="4">
    <mergeCell ref="K7:K11"/>
    <mergeCell ref="A12:J12"/>
    <mergeCell ref="L1:L14"/>
    <mergeCell ref="A14:K14"/>
  </mergeCells>
  <pageMargins left="0.75" right="0.75" top="1" bottom="1" header="0.5" footer="0.5"/>
  <pageSetup paperSize="9" orientation="portrait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rightToLeft="1" workbookViewId="0"/>
  </sheetViews>
  <sheetFormatPr defaultColWidth="9.140625" defaultRowHeight="12.75"/>
  <cols>
    <col min="1" max="1" width="39.7109375" customWidth="1"/>
    <col min="2" max="2" width="12.7109375" customWidth="1"/>
    <col min="3" max="3" width="11.7109375" customWidth="1"/>
    <col min="4" max="4" width="9.7109375" customWidth="1"/>
    <col min="5" max="5" width="12.7109375" customWidth="1"/>
    <col min="6" max="6" width="14.7109375" customWidth="1"/>
    <col min="7" max="7" width="7.42578125" customWidth="1"/>
    <col min="8" max="8" width="11.7109375" customWidth="1"/>
    <col min="9" max="9" width="14.7109375" customWidth="1"/>
    <col min="10" max="11" width="16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1:18" ht="15.75">
      <c r="A1" s="1" t="s">
        <v>0</v>
      </c>
      <c r="B1" s="1" t="s">
        <v>1</v>
      </c>
      <c r="R1" s="28" t="s">
        <v>1503</v>
      </c>
    </row>
    <row r="2" spans="1:18" ht="15.75">
      <c r="A2" s="1" t="s">
        <v>2</v>
      </c>
      <c r="B2" s="1" t="s">
        <v>1494</v>
      </c>
      <c r="R2" s="28"/>
    </row>
    <row r="3" spans="1:18" ht="15.75">
      <c r="A3" s="1" t="s">
        <v>3</v>
      </c>
      <c r="B3" s="1" t="s">
        <v>4</v>
      </c>
      <c r="R3" s="28"/>
    </row>
    <row r="4" spans="1:18" ht="15.75">
      <c r="A4" s="1" t="s">
        <v>5</v>
      </c>
      <c r="B4" s="1" t="s">
        <v>6</v>
      </c>
      <c r="R4" s="28"/>
    </row>
    <row r="5" spans="1:18" ht="15.75">
      <c r="A5" s="2" t="s">
        <v>117</v>
      </c>
      <c r="R5" s="28"/>
    </row>
    <row r="6" spans="1:18" ht="15.75">
      <c r="A6" s="2" t="s">
        <v>815</v>
      </c>
      <c r="R6" s="28"/>
    </row>
    <row r="7" spans="1:18">
      <c r="A7" s="3" t="s">
        <v>75</v>
      </c>
      <c r="B7" s="3" t="s">
        <v>76</v>
      </c>
      <c r="C7" s="3" t="s">
        <v>816</v>
      </c>
      <c r="D7" s="3" t="s">
        <v>78</v>
      </c>
      <c r="E7" s="3" t="s">
        <v>79</v>
      </c>
      <c r="F7" s="3" t="s">
        <v>120</v>
      </c>
      <c r="G7" s="3" t="s">
        <v>121</v>
      </c>
      <c r="H7" s="3" t="s">
        <v>80</v>
      </c>
      <c r="I7" s="3" t="s">
        <v>81</v>
      </c>
      <c r="J7" s="3" t="s">
        <v>82</v>
      </c>
      <c r="K7" s="3" t="s">
        <v>122</v>
      </c>
      <c r="L7" s="3" t="s">
        <v>42</v>
      </c>
      <c r="M7" s="3" t="s">
        <v>83</v>
      </c>
      <c r="N7" s="3" t="s">
        <v>124</v>
      </c>
      <c r="O7" s="3" t="s">
        <v>125</v>
      </c>
      <c r="P7" s="3" t="s">
        <v>126</v>
      </c>
      <c r="Q7" s="28" t="s">
        <v>1502</v>
      </c>
      <c r="R7" s="28"/>
    </row>
    <row r="8" spans="1:18" ht="13.5" thickBot="1">
      <c r="A8" s="4"/>
      <c r="B8" s="4"/>
      <c r="C8" s="4"/>
      <c r="D8" s="4"/>
      <c r="E8" s="4"/>
      <c r="F8" s="4" t="s">
        <v>127</v>
      </c>
      <c r="G8" s="4" t="s">
        <v>128</v>
      </c>
      <c r="H8" s="4"/>
      <c r="I8" s="4" t="s">
        <v>86</v>
      </c>
      <c r="J8" s="4" t="s">
        <v>86</v>
      </c>
      <c r="K8" s="4" t="s">
        <v>129</v>
      </c>
      <c r="L8" s="4" t="s">
        <v>130</v>
      </c>
      <c r="M8" s="4" t="s">
        <v>87</v>
      </c>
      <c r="N8" s="4" t="s">
        <v>86</v>
      </c>
      <c r="O8" s="4" t="s">
        <v>86</v>
      </c>
      <c r="P8" s="4" t="s">
        <v>86</v>
      </c>
      <c r="Q8" s="28"/>
      <c r="R8" s="28"/>
    </row>
    <row r="9" spans="1:18" ht="13.5" thickTop="1">
      <c r="A9" s="3" t="s">
        <v>817</v>
      </c>
      <c r="B9" s="12"/>
      <c r="C9" s="3"/>
      <c r="D9" s="3"/>
      <c r="E9" s="3"/>
      <c r="F9" s="3"/>
      <c r="G9" s="12">
        <v>2.4300000000000002</v>
      </c>
      <c r="H9" s="3"/>
      <c r="J9" s="10">
        <v>2.7400000000000001E-2</v>
      </c>
      <c r="K9" s="9">
        <v>83465769</v>
      </c>
      <c r="M9" s="9">
        <v>83014.78</v>
      </c>
      <c r="O9" s="10">
        <v>1</v>
      </c>
      <c r="P9" s="10">
        <v>5.5999999999999999E-3</v>
      </c>
      <c r="Q9" s="28"/>
      <c r="R9" s="28"/>
    </row>
    <row r="10" spans="1:18">
      <c r="A10" s="3" t="s">
        <v>89</v>
      </c>
      <c r="B10" s="12"/>
      <c r="C10" s="3"/>
      <c r="D10" s="3"/>
      <c r="E10" s="3"/>
      <c r="F10" s="3"/>
      <c r="G10" s="12">
        <v>2.4300000000000002</v>
      </c>
      <c r="H10" s="3"/>
      <c r="J10" s="10">
        <v>2.7400000000000001E-2</v>
      </c>
      <c r="K10" s="9">
        <v>83465769</v>
      </c>
      <c r="M10" s="9">
        <v>83014.78</v>
      </c>
      <c r="O10" s="10">
        <v>1</v>
      </c>
      <c r="P10" s="10">
        <v>5.5999999999999999E-3</v>
      </c>
      <c r="Q10" s="28"/>
      <c r="R10" s="28"/>
    </row>
    <row r="11" spans="1:18">
      <c r="A11" s="13" t="s">
        <v>818</v>
      </c>
      <c r="B11" s="14"/>
      <c r="C11" s="13"/>
      <c r="D11" s="13"/>
      <c r="E11" s="13"/>
      <c r="F11" s="13"/>
      <c r="G11" s="14">
        <v>2.4300000000000002</v>
      </c>
      <c r="H11" s="13"/>
      <c r="J11" s="16">
        <v>2.7400000000000001E-2</v>
      </c>
      <c r="K11" s="15">
        <v>83465769</v>
      </c>
      <c r="M11" s="15">
        <v>83014.78</v>
      </c>
      <c r="O11" s="16">
        <v>1</v>
      </c>
      <c r="P11" s="16">
        <v>5.5999999999999999E-3</v>
      </c>
      <c r="Q11" s="28"/>
      <c r="R11" s="28"/>
    </row>
    <row r="12" spans="1:18">
      <c r="A12" s="6" t="s">
        <v>819</v>
      </c>
      <c r="B12" s="17">
        <v>1158724</v>
      </c>
      <c r="C12" s="6" t="s">
        <v>167</v>
      </c>
      <c r="D12" s="6" t="s">
        <v>181</v>
      </c>
      <c r="E12" s="6" t="s">
        <v>182</v>
      </c>
      <c r="F12" s="23">
        <v>43682</v>
      </c>
      <c r="G12" s="17">
        <v>0.06</v>
      </c>
      <c r="H12" s="6" t="s">
        <v>93</v>
      </c>
      <c r="I12" s="21">
        <v>4.5999999999999999E-3</v>
      </c>
      <c r="J12" s="8">
        <v>6.4199999999999993E-2</v>
      </c>
      <c r="K12" s="7">
        <v>25644231</v>
      </c>
      <c r="L12" s="7">
        <v>99.99</v>
      </c>
      <c r="M12" s="7">
        <v>25641.67</v>
      </c>
      <c r="N12" s="8">
        <v>1.37E-2</v>
      </c>
      <c r="O12" s="8">
        <v>0.30890000000000001</v>
      </c>
      <c r="P12" s="8">
        <v>1.6999999999999999E-3</v>
      </c>
      <c r="Q12" s="28"/>
      <c r="R12" s="28"/>
    </row>
    <row r="13" spans="1:18">
      <c r="A13" s="6" t="s">
        <v>820</v>
      </c>
      <c r="B13" s="17">
        <v>1142215</v>
      </c>
      <c r="C13" s="6" t="s">
        <v>167</v>
      </c>
      <c r="D13" s="6" t="s">
        <v>181</v>
      </c>
      <c r="E13" s="6" t="s">
        <v>182</v>
      </c>
      <c r="F13" s="23">
        <v>43034</v>
      </c>
      <c r="G13" s="17">
        <v>2.57</v>
      </c>
      <c r="H13" s="6" t="s">
        <v>93</v>
      </c>
      <c r="I13" s="21">
        <v>6.1799999999999997E-3</v>
      </c>
      <c r="J13" s="8">
        <v>1.6E-2</v>
      </c>
      <c r="K13" s="7">
        <v>27981538</v>
      </c>
      <c r="L13" s="7">
        <v>98.76</v>
      </c>
      <c r="M13" s="7">
        <v>27634.57</v>
      </c>
      <c r="N13" s="8">
        <v>5.7000000000000002E-3</v>
      </c>
      <c r="O13" s="8">
        <v>0.33289999999999997</v>
      </c>
      <c r="P13" s="8">
        <v>1.9E-3</v>
      </c>
      <c r="Q13" s="28"/>
      <c r="R13" s="28"/>
    </row>
    <row r="14" spans="1:18">
      <c r="A14" s="6" t="s">
        <v>821</v>
      </c>
      <c r="B14" s="17">
        <v>1159623</v>
      </c>
      <c r="C14" s="6" t="s">
        <v>167</v>
      </c>
      <c r="D14" s="6" t="s">
        <v>822</v>
      </c>
      <c r="E14" s="6" t="s">
        <v>207</v>
      </c>
      <c r="F14" s="23">
        <v>43682</v>
      </c>
      <c r="G14" s="17">
        <v>4.3499999999999996</v>
      </c>
      <c r="H14" s="6" t="s">
        <v>93</v>
      </c>
      <c r="I14" s="21">
        <v>4.8999999999999998E-3</v>
      </c>
      <c r="J14" s="8">
        <v>6.4000000000000003E-3</v>
      </c>
      <c r="K14" s="7">
        <v>29840000</v>
      </c>
      <c r="L14" s="7">
        <v>99.66</v>
      </c>
      <c r="M14" s="7">
        <v>29738.54</v>
      </c>
      <c r="N14" s="8">
        <v>2.0299999999999999E-2</v>
      </c>
      <c r="O14" s="8">
        <v>0.35820000000000002</v>
      </c>
      <c r="P14" s="8">
        <v>2E-3</v>
      </c>
      <c r="Q14" s="28"/>
      <c r="R14" s="28"/>
    </row>
    <row r="15" spans="1:18">
      <c r="A15" s="13" t="s">
        <v>823</v>
      </c>
      <c r="B15" s="14"/>
      <c r="C15" s="13"/>
      <c r="D15" s="13"/>
      <c r="E15" s="13"/>
      <c r="F15" s="13"/>
      <c r="H15" s="13"/>
      <c r="K15" s="15">
        <v>0</v>
      </c>
      <c r="M15" s="15">
        <v>0</v>
      </c>
      <c r="O15" s="16">
        <v>0</v>
      </c>
      <c r="P15" s="16">
        <v>0</v>
      </c>
      <c r="Q15" s="28"/>
      <c r="R15" s="28"/>
    </row>
    <row r="16" spans="1:18">
      <c r="A16" s="13" t="s">
        <v>824</v>
      </c>
      <c r="B16" s="14"/>
      <c r="C16" s="13"/>
      <c r="D16" s="13"/>
      <c r="E16" s="13"/>
      <c r="F16" s="13"/>
      <c r="H16" s="13"/>
      <c r="K16" s="15">
        <v>0</v>
      </c>
      <c r="M16" s="15">
        <v>0</v>
      </c>
      <c r="O16" s="16">
        <v>0</v>
      </c>
      <c r="P16" s="16">
        <v>0</v>
      </c>
      <c r="Q16" s="28"/>
      <c r="R16" s="28"/>
    </row>
    <row r="17" spans="1:18">
      <c r="A17" s="13" t="s">
        <v>825</v>
      </c>
      <c r="B17" s="14"/>
      <c r="C17" s="13"/>
      <c r="D17" s="13"/>
      <c r="E17" s="13"/>
      <c r="F17" s="13"/>
      <c r="H17" s="13"/>
      <c r="K17" s="15">
        <v>0</v>
      </c>
      <c r="M17" s="15">
        <v>0</v>
      </c>
      <c r="O17" s="16">
        <v>0</v>
      </c>
      <c r="P17" s="16">
        <v>0</v>
      </c>
      <c r="Q17" s="28"/>
      <c r="R17" s="28"/>
    </row>
    <row r="18" spans="1:18">
      <c r="A18" s="13" t="s">
        <v>826</v>
      </c>
      <c r="B18" s="14"/>
      <c r="C18" s="13"/>
      <c r="D18" s="13"/>
      <c r="E18" s="13"/>
      <c r="F18" s="13"/>
      <c r="H18" s="13"/>
      <c r="K18" s="15">
        <v>0</v>
      </c>
      <c r="M18" s="15">
        <v>0</v>
      </c>
      <c r="O18" s="16">
        <v>0</v>
      </c>
      <c r="P18" s="16">
        <v>0</v>
      </c>
      <c r="Q18" s="28"/>
      <c r="R18" s="28"/>
    </row>
    <row r="19" spans="1:18">
      <c r="A19" s="13" t="s">
        <v>827</v>
      </c>
      <c r="B19" s="14"/>
      <c r="C19" s="13"/>
      <c r="D19" s="13"/>
      <c r="E19" s="13"/>
      <c r="F19" s="13"/>
      <c r="H19" s="13"/>
      <c r="K19" s="15">
        <v>0</v>
      </c>
      <c r="M19" s="15">
        <v>0</v>
      </c>
      <c r="O19" s="16">
        <v>0</v>
      </c>
      <c r="P19" s="16">
        <v>0</v>
      </c>
      <c r="Q19" s="28"/>
      <c r="R19" s="28"/>
    </row>
    <row r="20" spans="1:18">
      <c r="A20" s="13" t="s">
        <v>828</v>
      </c>
      <c r="B20" s="14"/>
      <c r="C20" s="13"/>
      <c r="D20" s="13"/>
      <c r="E20" s="13"/>
      <c r="F20" s="13"/>
      <c r="H20" s="13"/>
      <c r="K20" s="15">
        <v>0</v>
      </c>
      <c r="M20" s="15">
        <v>0</v>
      </c>
      <c r="O20" s="16">
        <v>0</v>
      </c>
      <c r="P20" s="16">
        <v>0</v>
      </c>
      <c r="Q20" s="28"/>
      <c r="R20" s="28"/>
    </row>
    <row r="21" spans="1:18">
      <c r="A21" s="3" t="s">
        <v>115</v>
      </c>
      <c r="B21" s="12"/>
      <c r="C21" s="3"/>
      <c r="D21" s="3"/>
      <c r="E21" s="3"/>
      <c r="F21" s="3"/>
      <c r="H21" s="3"/>
      <c r="K21" s="9">
        <v>0</v>
      </c>
      <c r="M21" s="9">
        <v>0</v>
      </c>
      <c r="O21" s="10">
        <v>0</v>
      </c>
      <c r="P21" s="10">
        <v>0</v>
      </c>
      <c r="Q21" s="28"/>
      <c r="R21" s="28"/>
    </row>
    <row r="22" spans="1:18">
      <c r="A22" s="13" t="s">
        <v>818</v>
      </c>
      <c r="B22" s="14"/>
      <c r="C22" s="13"/>
      <c r="D22" s="13"/>
      <c r="E22" s="13"/>
      <c r="F22" s="13"/>
      <c r="H22" s="13"/>
      <c r="K22" s="15">
        <v>0</v>
      </c>
      <c r="M22" s="15">
        <v>0</v>
      </c>
      <c r="O22" s="16">
        <v>0</v>
      </c>
      <c r="P22" s="16">
        <v>0</v>
      </c>
      <c r="Q22" s="28"/>
      <c r="R22" s="28"/>
    </row>
    <row r="23" spans="1:18">
      <c r="A23" s="13" t="s">
        <v>823</v>
      </c>
      <c r="B23" s="14"/>
      <c r="C23" s="13"/>
      <c r="D23" s="13"/>
      <c r="E23" s="13"/>
      <c r="F23" s="13"/>
      <c r="H23" s="13"/>
      <c r="K23" s="15">
        <v>0</v>
      </c>
      <c r="M23" s="15">
        <v>0</v>
      </c>
      <c r="O23" s="16">
        <v>0</v>
      </c>
      <c r="P23" s="16">
        <v>0</v>
      </c>
      <c r="Q23" s="28"/>
      <c r="R23" s="28"/>
    </row>
    <row r="24" spans="1:18">
      <c r="A24" s="13" t="s">
        <v>824</v>
      </c>
      <c r="B24" s="14"/>
      <c r="C24" s="13"/>
      <c r="D24" s="13"/>
      <c r="E24" s="13"/>
      <c r="F24" s="13"/>
      <c r="H24" s="13"/>
      <c r="K24" s="15">
        <v>0</v>
      </c>
      <c r="M24" s="15">
        <v>0</v>
      </c>
      <c r="O24" s="16">
        <v>0</v>
      </c>
      <c r="P24" s="16">
        <v>0</v>
      </c>
      <c r="Q24" s="28"/>
      <c r="R24" s="28"/>
    </row>
    <row r="25" spans="1:18">
      <c r="A25" s="13" t="s">
        <v>825</v>
      </c>
      <c r="B25" s="14"/>
      <c r="C25" s="13"/>
      <c r="D25" s="13"/>
      <c r="E25" s="13"/>
      <c r="F25" s="13"/>
      <c r="H25" s="13"/>
      <c r="K25" s="15">
        <v>0</v>
      </c>
      <c r="M25" s="15">
        <v>0</v>
      </c>
      <c r="O25" s="16">
        <v>0</v>
      </c>
      <c r="P25" s="16">
        <v>0</v>
      </c>
      <c r="Q25" s="28"/>
      <c r="R25" s="28"/>
    </row>
    <row r="26" spans="1:18">
      <c r="A26" s="13" t="s">
        <v>826</v>
      </c>
      <c r="B26" s="14"/>
      <c r="C26" s="13"/>
      <c r="D26" s="13"/>
      <c r="E26" s="13"/>
      <c r="F26" s="13"/>
      <c r="H26" s="13"/>
      <c r="K26" s="15">
        <v>0</v>
      </c>
      <c r="M26" s="15">
        <v>0</v>
      </c>
      <c r="O26" s="16">
        <v>0</v>
      </c>
      <c r="P26" s="16">
        <v>0</v>
      </c>
      <c r="Q26" s="28"/>
      <c r="R26" s="28"/>
    </row>
    <row r="27" spans="1:18">
      <c r="A27" s="13" t="s">
        <v>827</v>
      </c>
      <c r="B27" s="14"/>
      <c r="C27" s="13"/>
      <c r="D27" s="13"/>
      <c r="E27" s="13"/>
      <c r="F27" s="13"/>
      <c r="H27" s="13"/>
      <c r="K27" s="15">
        <v>0</v>
      </c>
      <c r="M27" s="15">
        <v>0</v>
      </c>
      <c r="O27" s="16">
        <v>0</v>
      </c>
      <c r="P27" s="16">
        <v>0</v>
      </c>
      <c r="Q27" s="28"/>
      <c r="R27" s="28"/>
    </row>
    <row r="28" spans="1:18">
      <c r="A28" s="13" t="s">
        <v>828</v>
      </c>
      <c r="B28" s="14"/>
      <c r="C28" s="13"/>
      <c r="D28" s="13"/>
      <c r="E28" s="13"/>
      <c r="F28" s="13"/>
      <c r="H28" s="13"/>
      <c r="K28" s="15">
        <v>0</v>
      </c>
      <c r="M28" s="15">
        <v>0</v>
      </c>
      <c r="O28" s="16">
        <v>0</v>
      </c>
      <c r="P28" s="16">
        <v>0</v>
      </c>
      <c r="Q28" s="28"/>
      <c r="R28" s="28"/>
    </row>
    <row r="29" spans="1:18">
      <c r="A29" s="28" t="s">
        <v>1502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R29" s="28"/>
    </row>
    <row r="30" spans="1:18">
      <c r="A30" s="6" t="s">
        <v>116</v>
      </c>
      <c r="B30" s="17"/>
      <c r="C30" s="6"/>
      <c r="D30" s="6"/>
      <c r="E30" s="6"/>
      <c r="F30" s="6"/>
      <c r="H30" s="6"/>
      <c r="R30" s="28"/>
    </row>
    <row r="31" spans="1:18">
      <c r="A31" s="28" t="s">
        <v>1503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</row>
  </sheetData>
  <mergeCells count="4">
    <mergeCell ref="Q7:Q28"/>
    <mergeCell ref="A29:P29"/>
    <mergeCell ref="R1:R31"/>
    <mergeCell ref="A31:Q31"/>
  </mergeCells>
  <pageMargins left="0.75" right="0.75" top="1" bottom="1" header="0.5" footer="0.5"/>
  <pageSetup paperSize="9" orientation="portrait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"/>
  <sheetViews>
    <sheetView rightToLeft="1" workbookViewId="0"/>
  </sheetViews>
  <sheetFormatPr defaultColWidth="9.140625" defaultRowHeight="12.75"/>
  <cols>
    <col min="1" max="1" width="50.7109375" customWidth="1"/>
    <col min="2" max="2" width="12.7109375" customWidth="1"/>
    <col min="3" max="3" width="8.7109375" customWidth="1"/>
    <col min="4" max="4" width="10.7109375" customWidth="1"/>
    <col min="5" max="5" width="14.7109375" customWidth="1"/>
    <col min="6" max="6" width="8.7109375" customWidth="1"/>
    <col min="7" max="7" width="11.7109375" customWidth="1"/>
    <col min="8" max="8" width="14.7109375" customWidth="1"/>
    <col min="9" max="9" width="16.7109375" customWidth="1"/>
    <col min="10" max="10" width="20.7109375" customWidth="1"/>
    <col min="11" max="11" width="9.7109375" customWidth="1"/>
    <col min="12" max="12" width="15.7109375" customWidth="1"/>
    <col min="13" max="13" width="24.7109375" customWidth="1"/>
    <col min="14" max="14" width="26.7109375" customWidth="1"/>
    <col min="15" max="15" width="23.7109375" customWidth="1"/>
  </cols>
  <sheetData>
    <row r="1" spans="1:17" ht="15.75">
      <c r="A1" s="1" t="s">
        <v>0</v>
      </c>
      <c r="B1" s="1" t="s">
        <v>1</v>
      </c>
      <c r="Q1" s="28" t="s">
        <v>1503</v>
      </c>
    </row>
    <row r="2" spans="1:17" ht="15.75">
      <c r="A2" s="1" t="s">
        <v>2</v>
      </c>
      <c r="B2" s="1" t="s">
        <v>1494</v>
      </c>
      <c r="Q2" s="28"/>
    </row>
    <row r="3" spans="1:17" ht="15.75">
      <c r="A3" s="1" t="s">
        <v>3</v>
      </c>
      <c r="B3" s="1" t="s">
        <v>4</v>
      </c>
      <c r="Q3" s="28"/>
    </row>
    <row r="4" spans="1:17" ht="15.75">
      <c r="A4" s="1" t="s">
        <v>5</v>
      </c>
      <c r="B4" s="1" t="s">
        <v>6</v>
      </c>
      <c r="Q4" s="28"/>
    </row>
    <row r="5" spans="1:17" ht="15.75">
      <c r="A5" s="2" t="s">
        <v>829</v>
      </c>
      <c r="Q5" s="28"/>
    </row>
    <row r="6" spans="1:17" ht="15.75">
      <c r="A6" s="2" t="s">
        <v>118</v>
      </c>
      <c r="Q6" s="28"/>
    </row>
    <row r="7" spans="1:17">
      <c r="A7" s="3" t="s">
        <v>75</v>
      </c>
      <c r="B7" s="3" t="s">
        <v>76</v>
      </c>
      <c r="C7" s="3" t="s">
        <v>78</v>
      </c>
      <c r="D7" s="3" t="s">
        <v>79</v>
      </c>
      <c r="E7" s="3" t="s">
        <v>120</v>
      </c>
      <c r="F7" s="3" t="s">
        <v>121</v>
      </c>
      <c r="G7" s="3" t="s">
        <v>80</v>
      </c>
      <c r="H7" s="3" t="s">
        <v>81</v>
      </c>
      <c r="I7" s="3" t="s">
        <v>82</v>
      </c>
      <c r="J7" s="3" t="s">
        <v>122</v>
      </c>
      <c r="K7" s="3" t="s">
        <v>42</v>
      </c>
      <c r="L7" s="3" t="s">
        <v>830</v>
      </c>
      <c r="M7" s="3" t="s">
        <v>124</v>
      </c>
      <c r="N7" s="3" t="s">
        <v>125</v>
      </c>
      <c r="O7" s="3" t="s">
        <v>126</v>
      </c>
      <c r="P7" s="28" t="s">
        <v>1502</v>
      </c>
      <c r="Q7" s="28"/>
    </row>
    <row r="8" spans="1:17" ht="13.5" thickBot="1">
      <c r="A8" s="4"/>
      <c r="B8" s="4"/>
      <c r="C8" s="4"/>
      <c r="D8" s="4"/>
      <c r="E8" s="4" t="s">
        <v>127</v>
      </c>
      <c r="F8" s="4" t="s">
        <v>128</v>
      </c>
      <c r="G8" s="4"/>
      <c r="H8" s="4" t="s">
        <v>86</v>
      </c>
      <c r="I8" s="4" t="s">
        <v>86</v>
      </c>
      <c r="J8" s="4" t="s">
        <v>129</v>
      </c>
      <c r="K8" s="4" t="s">
        <v>130</v>
      </c>
      <c r="L8" s="4" t="s">
        <v>87</v>
      </c>
      <c r="M8" s="4" t="s">
        <v>86</v>
      </c>
      <c r="N8" s="4" t="s">
        <v>86</v>
      </c>
      <c r="O8" s="4" t="s">
        <v>86</v>
      </c>
      <c r="P8" s="28"/>
      <c r="Q8" s="28"/>
    </row>
    <row r="9" spans="1:17" ht="13.5" thickTop="1">
      <c r="A9" s="3" t="s">
        <v>131</v>
      </c>
      <c r="B9" s="12"/>
      <c r="C9" s="3"/>
      <c r="D9" s="3"/>
      <c r="E9" s="3"/>
      <c r="F9" s="12">
        <v>8.2100000000000009</v>
      </c>
      <c r="G9" s="3"/>
      <c r="I9" s="10">
        <v>0</v>
      </c>
      <c r="J9" s="9">
        <v>3994102520</v>
      </c>
      <c r="L9" s="9">
        <v>6011902.4000000004</v>
      </c>
      <c r="N9" s="10">
        <v>1</v>
      </c>
      <c r="O9" s="10">
        <v>0.40849999999999997</v>
      </c>
      <c r="P9" s="28"/>
      <c r="Q9" s="28"/>
    </row>
    <row r="10" spans="1:17">
      <c r="A10" s="3" t="s">
        <v>89</v>
      </c>
      <c r="B10" s="12"/>
      <c r="C10" s="3"/>
      <c r="D10" s="3"/>
      <c r="E10" s="3"/>
      <c r="F10" s="12">
        <v>8.2100000000000009</v>
      </c>
      <c r="G10" s="3"/>
      <c r="I10" s="10">
        <v>0</v>
      </c>
      <c r="J10" s="9">
        <v>3994102520</v>
      </c>
      <c r="L10" s="9">
        <v>6011902.4000000004</v>
      </c>
      <c r="N10" s="10">
        <v>1</v>
      </c>
      <c r="O10" s="10">
        <v>0.40849999999999997</v>
      </c>
      <c r="P10" s="28"/>
      <c r="Q10" s="28"/>
    </row>
    <row r="11" spans="1:17">
      <c r="A11" s="13" t="s">
        <v>831</v>
      </c>
      <c r="B11" s="14"/>
      <c r="C11" s="13"/>
      <c r="D11" s="13"/>
      <c r="E11" s="13"/>
      <c r="G11" s="13"/>
      <c r="J11" s="15">
        <v>0</v>
      </c>
      <c r="L11" s="15">
        <v>0</v>
      </c>
      <c r="N11" s="16">
        <v>0</v>
      </c>
      <c r="O11" s="16">
        <v>0</v>
      </c>
      <c r="P11" s="28"/>
      <c r="Q11" s="28"/>
    </row>
    <row r="12" spans="1:17">
      <c r="A12" s="13" t="s">
        <v>832</v>
      </c>
      <c r="B12" s="14"/>
      <c r="C12" s="13"/>
      <c r="D12" s="13"/>
      <c r="E12" s="13"/>
      <c r="F12" s="14">
        <v>8.4499999999999993</v>
      </c>
      <c r="G12" s="13"/>
      <c r="I12" s="16">
        <v>-2.0000000000000001E-4</v>
      </c>
      <c r="J12" s="15">
        <v>3844856720</v>
      </c>
      <c r="L12" s="15">
        <v>5807475.5300000003</v>
      </c>
      <c r="N12" s="16">
        <v>0.96599999999999997</v>
      </c>
      <c r="O12" s="16">
        <v>0.39460000000000001</v>
      </c>
      <c r="P12" s="28"/>
      <c r="Q12" s="28"/>
    </row>
    <row r="13" spans="1:17">
      <c r="A13" s="6" t="s">
        <v>833</v>
      </c>
      <c r="B13" s="17">
        <v>8288623</v>
      </c>
      <c r="C13" s="6" t="s">
        <v>136</v>
      </c>
      <c r="D13" s="6"/>
      <c r="E13" s="6" t="s">
        <v>834</v>
      </c>
      <c r="F13" s="17">
        <v>10.52</v>
      </c>
      <c r="G13" s="6" t="s">
        <v>93</v>
      </c>
      <c r="H13" s="21">
        <v>4.8000000000000001E-2</v>
      </c>
      <c r="I13" s="8">
        <v>4.0000000000000002E-4</v>
      </c>
      <c r="J13" s="7">
        <v>31983000</v>
      </c>
      <c r="K13" s="7">
        <v>165.7</v>
      </c>
      <c r="L13" s="7">
        <v>52995.32</v>
      </c>
      <c r="N13" s="8">
        <v>8.8000000000000005E-3</v>
      </c>
      <c r="O13" s="8">
        <v>3.5999999999999999E-3</v>
      </c>
      <c r="P13" s="28"/>
      <c r="Q13" s="28"/>
    </row>
    <row r="14" spans="1:17">
      <c r="A14" s="6" t="s">
        <v>835</v>
      </c>
      <c r="B14" s="17">
        <v>8287849</v>
      </c>
      <c r="C14" s="6" t="s">
        <v>136</v>
      </c>
      <c r="D14" s="6"/>
      <c r="E14" s="6" t="s">
        <v>836</v>
      </c>
      <c r="F14" s="17">
        <v>5.77</v>
      </c>
      <c r="G14" s="6" t="s">
        <v>93</v>
      </c>
      <c r="H14" s="21">
        <v>4.8000000000000001E-2</v>
      </c>
      <c r="I14" s="8">
        <v>-8.0000000000000004E-4</v>
      </c>
      <c r="J14" s="7">
        <v>60325000</v>
      </c>
      <c r="K14" s="7">
        <v>138.76</v>
      </c>
      <c r="L14" s="7">
        <v>83704.25</v>
      </c>
      <c r="M14" s="8">
        <v>6.9500000000000006E-2</v>
      </c>
      <c r="N14" s="8">
        <v>1.3899999999999999E-2</v>
      </c>
      <c r="O14" s="8">
        <v>5.7000000000000002E-3</v>
      </c>
      <c r="P14" s="28"/>
      <c r="Q14" s="28"/>
    </row>
    <row r="15" spans="1:17">
      <c r="A15" s="6" t="s">
        <v>837</v>
      </c>
      <c r="B15" s="17">
        <v>8287955</v>
      </c>
      <c r="C15" s="6" t="s">
        <v>136</v>
      </c>
      <c r="D15" s="6"/>
      <c r="E15" s="6" t="s">
        <v>838</v>
      </c>
      <c r="F15" s="17">
        <v>6.47</v>
      </c>
      <c r="G15" s="6" t="s">
        <v>93</v>
      </c>
      <c r="H15" s="21">
        <v>4.8000000000000001E-2</v>
      </c>
      <c r="I15" s="8">
        <v>-8.0000000000000004E-4</v>
      </c>
      <c r="J15" s="7">
        <v>39015720</v>
      </c>
      <c r="K15" s="7">
        <v>140.82</v>
      </c>
      <c r="L15" s="7">
        <v>54940.49</v>
      </c>
      <c r="M15" s="8">
        <v>3.2500000000000001E-2</v>
      </c>
      <c r="N15" s="8">
        <v>9.1000000000000004E-3</v>
      </c>
      <c r="O15" s="8">
        <v>3.7000000000000002E-3</v>
      </c>
      <c r="P15" s="28"/>
      <c r="Q15" s="28"/>
    </row>
    <row r="16" spans="1:17">
      <c r="A16" s="6" t="s">
        <v>839</v>
      </c>
      <c r="B16" s="17">
        <v>8287831</v>
      </c>
      <c r="C16" s="6" t="s">
        <v>136</v>
      </c>
      <c r="D16" s="6"/>
      <c r="E16" s="6" t="s">
        <v>840</v>
      </c>
      <c r="F16" s="17">
        <v>5.69</v>
      </c>
      <c r="G16" s="6" t="s">
        <v>93</v>
      </c>
      <c r="H16" s="21">
        <v>4.8000000000000001E-2</v>
      </c>
      <c r="I16" s="8">
        <v>-8.0000000000000004E-4</v>
      </c>
      <c r="J16" s="7">
        <v>12500000</v>
      </c>
      <c r="K16" s="7">
        <v>138.49</v>
      </c>
      <c r="L16" s="7">
        <v>17310.900000000001</v>
      </c>
      <c r="M16" s="8">
        <v>0.37880000000000003</v>
      </c>
      <c r="N16" s="8">
        <v>2.8999999999999998E-3</v>
      </c>
      <c r="O16" s="8">
        <v>1.1999999999999999E-3</v>
      </c>
      <c r="P16" s="28"/>
      <c r="Q16" s="28"/>
    </row>
    <row r="17" spans="1:17">
      <c r="A17" s="6" t="s">
        <v>841</v>
      </c>
      <c r="B17" s="17">
        <v>8287815</v>
      </c>
      <c r="C17" s="6" t="s">
        <v>136</v>
      </c>
      <c r="D17" s="6"/>
      <c r="E17" s="6" t="s">
        <v>842</v>
      </c>
      <c r="F17" s="17">
        <v>5.63</v>
      </c>
      <c r="G17" s="6" t="s">
        <v>93</v>
      </c>
      <c r="H17" s="21">
        <v>4.8000000000000001E-2</v>
      </c>
      <c r="I17" s="8">
        <v>-8.0000000000000004E-4</v>
      </c>
      <c r="J17" s="7">
        <v>37808000</v>
      </c>
      <c r="K17" s="7">
        <v>136.24</v>
      </c>
      <c r="L17" s="7">
        <v>51510.98</v>
      </c>
      <c r="M17" s="8">
        <v>8.2000000000000003E-2</v>
      </c>
      <c r="N17" s="8">
        <v>8.6E-3</v>
      </c>
      <c r="O17" s="8">
        <v>3.5000000000000001E-3</v>
      </c>
      <c r="P17" s="28"/>
      <c r="Q17" s="28"/>
    </row>
    <row r="18" spans="1:17">
      <c r="A18" s="6" t="s">
        <v>843</v>
      </c>
      <c r="B18" s="17">
        <v>8287823</v>
      </c>
      <c r="C18" s="6" t="s">
        <v>136</v>
      </c>
      <c r="D18" s="6"/>
      <c r="E18" s="6" t="s">
        <v>844</v>
      </c>
      <c r="F18" s="17">
        <v>5.71</v>
      </c>
      <c r="G18" s="6" t="s">
        <v>93</v>
      </c>
      <c r="H18" s="21">
        <v>4.8000000000000001E-2</v>
      </c>
      <c r="I18" s="8">
        <v>-8.0000000000000004E-4</v>
      </c>
      <c r="J18" s="7">
        <v>32240000</v>
      </c>
      <c r="K18" s="7">
        <v>136.66</v>
      </c>
      <c r="L18" s="7">
        <v>44060.35</v>
      </c>
      <c r="M18" s="8">
        <v>0.58620000000000005</v>
      </c>
      <c r="N18" s="8">
        <v>7.3000000000000001E-3</v>
      </c>
      <c r="O18" s="8">
        <v>3.0000000000000001E-3</v>
      </c>
      <c r="P18" s="28"/>
      <c r="Q18" s="28"/>
    </row>
    <row r="19" spans="1:17">
      <c r="A19" s="6" t="s">
        <v>845</v>
      </c>
      <c r="B19" s="17">
        <v>8287864</v>
      </c>
      <c r="C19" s="6" t="s">
        <v>136</v>
      </c>
      <c r="D19" s="6"/>
      <c r="E19" s="6" t="s">
        <v>846</v>
      </c>
      <c r="F19" s="17">
        <v>5.94</v>
      </c>
      <c r="G19" s="6" t="s">
        <v>93</v>
      </c>
      <c r="H19" s="21">
        <v>4.8000000000000001E-2</v>
      </c>
      <c r="I19" s="8">
        <v>-8.0000000000000004E-4</v>
      </c>
      <c r="J19" s="7">
        <v>28600000</v>
      </c>
      <c r="K19" s="7">
        <v>138.78</v>
      </c>
      <c r="L19" s="7">
        <v>39691.440000000002</v>
      </c>
      <c r="M19" s="8">
        <v>5.9700000000000003E-2</v>
      </c>
      <c r="N19" s="8">
        <v>6.6E-3</v>
      </c>
      <c r="O19" s="8">
        <v>2.7000000000000001E-3</v>
      </c>
      <c r="P19" s="28"/>
      <c r="Q19" s="28"/>
    </row>
    <row r="20" spans="1:17">
      <c r="A20" s="6" t="s">
        <v>847</v>
      </c>
      <c r="B20" s="17">
        <v>8287906</v>
      </c>
      <c r="C20" s="6" t="s">
        <v>136</v>
      </c>
      <c r="D20" s="6"/>
      <c r="E20" s="6" t="s">
        <v>848</v>
      </c>
      <c r="F20" s="17">
        <v>6.16</v>
      </c>
      <c r="G20" s="6" t="s">
        <v>93</v>
      </c>
      <c r="H20" s="21">
        <v>4.8000000000000001E-2</v>
      </c>
      <c r="I20" s="8">
        <v>-8.0000000000000004E-4</v>
      </c>
      <c r="J20" s="7">
        <v>39400000</v>
      </c>
      <c r="K20" s="7">
        <v>140.75</v>
      </c>
      <c r="L20" s="7">
        <v>55453.85</v>
      </c>
      <c r="M20" s="8">
        <v>6.3399999999999998E-2</v>
      </c>
      <c r="N20" s="8">
        <v>9.1999999999999998E-3</v>
      </c>
      <c r="O20" s="8">
        <v>3.8E-3</v>
      </c>
      <c r="P20" s="28"/>
      <c r="Q20" s="28"/>
    </row>
    <row r="21" spans="1:17">
      <c r="A21" s="6" t="s">
        <v>849</v>
      </c>
      <c r="B21" s="17">
        <v>8287922</v>
      </c>
      <c r="C21" s="6" t="s">
        <v>136</v>
      </c>
      <c r="D21" s="6"/>
      <c r="E21" s="6" t="s">
        <v>850</v>
      </c>
      <c r="F21" s="17">
        <v>6.33</v>
      </c>
      <c r="G21" s="6" t="s">
        <v>93</v>
      </c>
      <c r="H21" s="21">
        <v>4.8000000000000001E-2</v>
      </c>
      <c r="I21" s="8">
        <v>-8.0000000000000004E-4</v>
      </c>
      <c r="J21" s="7">
        <v>62500000</v>
      </c>
      <c r="K21" s="7">
        <v>139.56</v>
      </c>
      <c r="L21" s="7">
        <v>87224.07</v>
      </c>
      <c r="M21" s="8">
        <v>0.52080000000000004</v>
      </c>
      <c r="N21" s="8">
        <v>1.4500000000000001E-2</v>
      </c>
      <c r="O21" s="8">
        <v>5.8999999999999999E-3</v>
      </c>
      <c r="P21" s="28"/>
      <c r="Q21" s="28"/>
    </row>
    <row r="22" spans="1:17">
      <c r="A22" s="6" t="s">
        <v>851</v>
      </c>
      <c r="B22" s="17">
        <v>8287948</v>
      </c>
      <c r="C22" s="6" t="s">
        <v>136</v>
      </c>
      <c r="D22" s="6"/>
      <c r="E22" s="6" t="s">
        <v>852</v>
      </c>
      <c r="F22" s="17">
        <v>6.5</v>
      </c>
      <c r="G22" s="6" t="s">
        <v>93</v>
      </c>
      <c r="H22" s="21">
        <v>4.8000000000000001E-2</v>
      </c>
      <c r="I22" s="8">
        <v>-8.0000000000000004E-4</v>
      </c>
      <c r="J22" s="7">
        <v>46684000</v>
      </c>
      <c r="K22" s="7">
        <v>139.83000000000001</v>
      </c>
      <c r="L22" s="7">
        <v>65279.33</v>
      </c>
      <c r="M22" s="8">
        <v>3.0700000000000002E-2</v>
      </c>
      <c r="N22" s="8">
        <v>1.09E-2</v>
      </c>
      <c r="O22" s="8">
        <v>4.4000000000000003E-3</v>
      </c>
      <c r="P22" s="28"/>
      <c r="Q22" s="28"/>
    </row>
    <row r="23" spans="1:17">
      <c r="A23" s="6" t="s">
        <v>853</v>
      </c>
      <c r="B23" s="17">
        <v>8287963</v>
      </c>
      <c r="C23" s="6" t="s">
        <v>136</v>
      </c>
      <c r="D23" s="6"/>
      <c r="E23" s="6" t="s">
        <v>854</v>
      </c>
      <c r="F23" s="17">
        <v>6.55</v>
      </c>
      <c r="G23" s="6" t="s">
        <v>93</v>
      </c>
      <c r="H23" s="21">
        <v>4.8000000000000001E-2</v>
      </c>
      <c r="I23" s="8">
        <v>-8.0000000000000004E-4</v>
      </c>
      <c r="J23" s="7">
        <v>50996000</v>
      </c>
      <c r="K23" s="7">
        <v>140.82</v>
      </c>
      <c r="L23" s="7">
        <v>71811.55</v>
      </c>
      <c r="M23" s="8">
        <v>3.0499999999999999E-2</v>
      </c>
      <c r="N23" s="8">
        <v>1.1900000000000001E-2</v>
      </c>
      <c r="O23" s="8">
        <v>4.8999999999999998E-3</v>
      </c>
      <c r="P23" s="28"/>
      <c r="Q23" s="28"/>
    </row>
    <row r="24" spans="1:17">
      <c r="A24" s="6" t="s">
        <v>855</v>
      </c>
      <c r="B24" s="17">
        <v>8287971</v>
      </c>
      <c r="C24" s="6" t="s">
        <v>136</v>
      </c>
      <c r="D24" s="6"/>
      <c r="E24" s="6" t="s">
        <v>856</v>
      </c>
      <c r="F24" s="17">
        <v>6.64</v>
      </c>
      <c r="G24" s="6" t="s">
        <v>93</v>
      </c>
      <c r="H24" s="21">
        <v>4.8000000000000001E-2</v>
      </c>
      <c r="I24" s="8">
        <v>-8.0000000000000004E-4</v>
      </c>
      <c r="J24" s="7">
        <v>38764000</v>
      </c>
      <c r="K24" s="7">
        <v>141.08000000000001</v>
      </c>
      <c r="L24" s="7">
        <v>54688.91</v>
      </c>
      <c r="M24" s="8">
        <v>1.9599999999999999E-2</v>
      </c>
      <c r="N24" s="8">
        <v>9.1000000000000004E-3</v>
      </c>
      <c r="O24" s="8">
        <v>3.7000000000000002E-3</v>
      </c>
      <c r="P24" s="28"/>
      <c r="Q24" s="28"/>
    </row>
    <row r="25" spans="1:17">
      <c r="A25" s="6" t="s">
        <v>857</v>
      </c>
      <c r="B25" s="17">
        <v>8287997</v>
      </c>
      <c r="C25" s="6" t="s">
        <v>136</v>
      </c>
      <c r="D25" s="6"/>
      <c r="E25" s="6" t="s">
        <v>858</v>
      </c>
      <c r="F25" s="17">
        <v>6.8</v>
      </c>
      <c r="G25" s="6" t="s">
        <v>93</v>
      </c>
      <c r="H25" s="21">
        <v>4.8000000000000001E-2</v>
      </c>
      <c r="I25" s="8">
        <v>-8.0000000000000004E-4</v>
      </c>
      <c r="J25" s="7">
        <v>281578000</v>
      </c>
      <c r="K25" s="7">
        <v>141.49</v>
      </c>
      <c r="L25" s="7">
        <v>398397.1</v>
      </c>
      <c r="M25" s="8">
        <v>9.9000000000000005E-2</v>
      </c>
      <c r="N25" s="8">
        <v>6.6299999999999998E-2</v>
      </c>
      <c r="O25" s="8">
        <v>2.7099999999999999E-2</v>
      </c>
      <c r="P25" s="28"/>
      <c r="Q25" s="28"/>
    </row>
    <row r="26" spans="1:17">
      <c r="A26" s="6" t="s">
        <v>859</v>
      </c>
      <c r="B26" s="17">
        <v>8288011</v>
      </c>
      <c r="C26" s="6" t="s">
        <v>136</v>
      </c>
      <c r="D26" s="6"/>
      <c r="E26" s="6" t="s">
        <v>860</v>
      </c>
      <c r="F26" s="17">
        <v>6.85</v>
      </c>
      <c r="G26" s="6" t="s">
        <v>93</v>
      </c>
      <c r="H26" s="21">
        <v>4.8000000000000001E-2</v>
      </c>
      <c r="I26" s="8">
        <v>-6.9999999999999999E-4</v>
      </c>
      <c r="J26" s="7">
        <v>4422000</v>
      </c>
      <c r="K26" s="7">
        <v>144.16999999999999</v>
      </c>
      <c r="L26" s="7">
        <v>6375.32</v>
      </c>
      <c r="M26" s="8">
        <v>3.5999999999999999E-3</v>
      </c>
      <c r="N26" s="8">
        <v>1.1000000000000001E-3</v>
      </c>
      <c r="O26" s="8">
        <v>4.0000000000000002E-4</v>
      </c>
      <c r="P26" s="28"/>
      <c r="Q26" s="28"/>
    </row>
    <row r="27" spans="1:17">
      <c r="A27" s="6" t="s">
        <v>861</v>
      </c>
      <c r="B27" s="17">
        <v>8288029</v>
      </c>
      <c r="C27" s="6" t="s">
        <v>136</v>
      </c>
      <c r="D27" s="6"/>
      <c r="E27" s="6" t="s">
        <v>862</v>
      </c>
      <c r="F27" s="17">
        <v>6.93</v>
      </c>
      <c r="G27" s="6" t="s">
        <v>93</v>
      </c>
      <c r="H27" s="21">
        <v>4.8000000000000001E-2</v>
      </c>
      <c r="I27" s="8">
        <v>-6.9999999999999999E-4</v>
      </c>
      <c r="J27" s="7">
        <v>143260000</v>
      </c>
      <c r="K27" s="7">
        <v>143.88999999999999</v>
      </c>
      <c r="L27" s="7">
        <v>206132.24</v>
      </c>
      <c r="M27" s="8">
        <v>8.5800000000000001E-2</v>
      </c>
      <c r="N27" s="8">
        <v>3.4299999999999997E-2</v>
      </c>
      <c r="O27" s="8">
        <v>1.4E-2</v>
      </c>
      <c r="P27" s="28"/>
      <c r="Q27" s="28"/>
    </row>
    <row r="28" spans="1:17">
      <c r="A28" s="6" t="s">
        <v>863</v>
      </c>
      <c r="B28" s="17">
        <v>8288052</v>
      </c>
      <c r="C28" s="6" t="s">
        <v>136</v>
      </c>
      <c r="D28" s="6"/>
      <c r="E28" s="6" t="s">
        <v>864</v>
      </c>
      <c r="F28" s="17">
        <v>7.18</v>
      </c>
      <c r="G28" s="6" t="s">
        <v>93</v>
      </c>
      <c r="H28" s="21">
        <v>4.8000000000000001E-2</v>
      </c>
      <c r="I28" s="8">
        <v>-6.9999999999999999E-4</v>
      </c>
      <c r="J28" s="7">
        <v>6782000</v>
      </c>
      <c r="K28" s="7">
        <v>142.04</v>
      </c>
      <c r="L28" s="7">
        <v>9633.02</v>
      </c>
      <c r="M28" s="8">
        <v>6.0000000000000001E-3</v>
      </c>
      <c r="N28" s="8">
        <v>1.6000000000000001E-3</v>
      </c>
      <c r="O28" s="8">
        <v>6.9999999999999999E-4</v>
      </c>
      <c r="P28" s="28"/>
      <c r="Q28" s="28"/>
    </row>
    <row r="29" spans="1:17">
      <c r="A29" s="6" t="s">
        <v>865</v>
      </c>
      <c r="B29" s="17">
        <v>8288078</v>
      </c>
      <c r="C29" s="6" t="s">
        <v>136</v>
      </c>
      <c r="D29" s="6"/>
      <c r="E29" s="6" t="s">
        <v>866</v>
      </c>
      <c r="F29" s="17">
        <v>7.22</v>
      </c>
      <c r="G29" s="6" t="s">
        <v>93</v>
      </c>
      <c r="H29" s="21">
        <v>4.8000000000000001E-2</v>
      </c>
      <c r="I29" s="8">
        <v>-5.9999999999999995E-4</v>
      </c>
      <c r="J29" s="7">
        <v>36075000</v>
      </c>
      <c r="K29" s="7">
        <v>143.87</v>
      </c>
      <c r="L29" s="7">
        <v>51901.53</v>
      </c>
      <c r="M29" s="8">
        <v>2.1899999999999999E-2</v>
      </c>
      <c r="N29" s="8">
        <v>8.6E-3</v>
      </c>
      <c r="O29" s="8">
        <v>3.5000000000000001E-3</v>
      </c>
      <c r="P29" s="28"/>
      <c r="Q29" s="28"/>
    </row>
    <row r="30" spans="1:17">
      <c r="A30" s="6" t="s">
        <v>867</v>
      </c>
      <c r="B30" s="17">
        <v>8287765</v>
      </c>
      <c r="C30" s="6" t="s">
        <v>136</v>
      </c>
      <c r="D30" s="6"/>
      <c r="E30" s="6" t="s">
        <v>868</v>
      </c>
      <c r="F30" s="17">
        <v>5.31</v>
      </c>
      <c r="G30" s="6" t="s">
        <v>93</v>
      </c>
      <c r="H30" s="21">
        <v>4.8000000000000001E-2</v>
      </c>
      <c r="I30" s="8">
        <v>-8.0000000000000004E-4</v>
      </c>
      <c r="J30" s="7">
        <v>44000000</v>
      </c>
      <c r="K30" s="7">
        <v>136.34</v>
      </c>
      <c r="L30" s="7">
        <v>59990.94</v>
      </c>
      <c r="M30" s="8">
        <v>0.105</v>
      </c>
      <c r="N30" s="8">
        <v>0.01</v>
      </c>
      <c r="O30" s="8">
        <v>4.1000000000000003E-3</v>
      </c>
      <c r="P30" s="28"/>
      <c r="Q30" s="28"/>
    </row>
    <row r="31" spans="1:17">
      <c r="A31" s="6" t="s">
        <v>869</v>
      </c>
      <c r="B31" s="17">
        <v>8287781</v>
      </c>
      <c r="C31" s="6" t="s">
        <v>136</v>
      </c>
      <c r="D31" s="6"/>
      <c r="E31" s="6" t="s">
        <v>870</v>
      </c>
      <c r="F31" s="17">
        <v>5.37</v>
      </c>
      <c r="G31" s="6" t="s">
        <v>93</v>
      </c>
      <c r="H31" s="21">
        <v>4.8000000000000001E-2</v>
      </c>
      <c r="I31" s="8">
        <v>-8.0000000000000004E-4</v>
      </c>
      <c r="J31" s="7">
        <v>27000000</v>
      </c>
      <c r="K31" s="7">
        <v>138.19999999999999</v>
      </c>
      <c r="L31" s="7">
        <v>37314.01</v>
      </c>
      <c r="M31" s="8">
        <v>5.6500000000000002E-2</v>
      </c>
      <c r="N31" s="8">
        <v>6.1999999999999998E-3</v>
      </c>
      <c r="O31" s="8">
        <v>2.5000000000000001E-3</v>
      </c>
      <c r="P31" s="28"/>
      <c r="Q31" s="28"/>
    </row>
    <row r="32" spans="1:17">
      <c r="A32" s="6" t="s">
        <v>871</v>
      </c>
      <c r="B32" s="17">
        <v>8287930</v>
      </c>
      <c r="C32" s="6" t="s">
        <v>136</v>
      </c>
      <c r="D32" s="6"/>
      <c r="E32" s="6" t="s">
        <v>872</v>
      </c>
      <c r="F32" s="17">
        <v>6.41</v>
      </c>
      <c r="G32" s="6" t="s">
        <v>93</v>
      </c>
      <c r="H32" s="21">
        <v>4.8000000000000001E-2</v>
      </c>
      <c r="I32" s="8">
        <v>-8.0000000000000004E-4</v>
      </c>
      <c r="J32" s="7">
        <v>28100000</v>
      </c>
      <c r="K32" s="7">
        <v>139.96</v>
      </c>
      <c r="L32" s="7">
        <v>39328.83</v>
      </c>
      <c r="M32" s="8">
        <v>2.5999999999999999E-2</v>
      </c>
      <c r="N32" s="8">
        <v>6.4999999999999997E-3</v>
      </c>
      <c r="O32" s="8">
        <v>2.7000000000000001E-3</v>
      </c>
      <c r="P32" s="28"/>
      <c r="Q32" s="28"/>
    </row>
    <row r="33" spans="1:17">
      <c r="A33" s="6" t="s">
        <v>873</v>
      </c>
      <c r="B33" s="17">
        <v>8287872</v>
      </c>
      <c r="C33" s="6" t="s">
        <v>136</v>
      </c>
      <c r="D33" s="6"/>
      <c r="E33" s="6" t="s">
        <v>874</v>
      </c>
      <c r="F33" s="17">
        <v>6.03</v>
      </c>
      <c r="G33" s="6" t="s">
        <v>93</v>
      </c>
      <c r="H33" s="21">
        <v>4.8000000000000001E-2</v>
      </c>
      <c r="I33" s="8">
        <v>-8.0000000000000004E-4</v>
      </c>
      <c r="J33" s="7">
        <v>69749000</v>
      </c>
      <c r="K33" s="7">
        <v>138.78</v>
      </c>
      <c r="L33" s="7">
        <v>96800.75</v>
      </c>
      <c r="M33" s="8">
        <v>5.4800000000000001E-2</v>
      </c>
      <c r="N33" s="8">
        <v>1.61E-2</v>
      </c>
      <c r="O33" s="8">
        <v>6.6E-3</v>
      </c>
      <c r="P33" s="28"/>
      <c r="Q33" s="28"/>
    </row>
    <row r="34" spans="1:17">
      <c r="A34" s="6" t="s">
        <v>875</v>
      </c>
      <c r="B34" s="17">
        <v>8287757</v>
      </c>
      <c r="C34" s="6" t="s">
        <v>136</v>
      </c>
      <c r="D34" s="6"/>
      <c r="E34" s="6" t="s">
        <v>876</v>
      </c>
      <c r="F34" s="17">
        <v>5.23</v>
      </c>
      <c r="G34" s="6" t="s">
        <v>93</v>
      </c>
      <c r="H34" s="21">
        <v>4.8000000000000001E-2</v>
      </c>
      <c r="I34" s="8">
        <v>-8.0000000000000004E-4</v>
      </c>
      <c r="J34" s="7">
        <v>35000000</v>
      </c>
      <c r="K34" s="7">
        <v>136.59</v>
      </c>
      <c r="L34" s="7">
        <v>47806.39</v>
      </c>
      <c r="M34" s="8">
        <v>6.3600000000000004E-2</v>
      </c>
      <c r="N34" s="8">
        <v>8.0000000000000002E-3</v>
      </c>
      <c r="O34" s="8">
        <v>3.2000000000000002E-3</v>
      </c>
      <c r="P34" s="28"/>
      <c r="Q34" s="28"/>
    </row>
    <row r="35" spans="1:17">
      <c r="A35" s="6" t="s">
        <v>877</v>
      </c>
      <c r="B35" s="17">
        <v>8287773</v>
      </c>
      <c r="C35" s="6" t="s">
        <v>136</v>
      </c>
      <c r="D35" s="6"/>
      <c r="E35" s="6" t="s">
        <v>878</v>
      </c>
      <c r="F35" s="17">
        <v>5.29</v>
      </c>
      <c r="G35" s="6" t="s">
        <v>93</v>
      </c>
      <c r="H35" s="21">
        <v>4.8000000000000001E-2</v>
      </c>
      <c r="I35" s="8">
        <v>-8.0000000000000004E-4</v>
      </c>
      <c r="J35" s="7">
        <v>37000000</v>
      </c>
      <c r="K35" s="7">
        <v>138.47</v>
      </c>
      <c r="L35" s="7">
        <v>51233.39</v>
      </c>
      <c r="M35" s="8">
        <v>0.1457</v>
      </c>
      <c r="N35" s="8">
        <v>8.5000000000000006E-3</v>
      </c>
      <c r="O35" s="8">
        <v>3.5000000000000001E-3</v>
      </c>
      <c r="P35" s="28"/>
      <c r="Q35" s="28"/>
    </row>
    <row r="36" spans="1:17">
      <c r="A36" s="6" t="s">
        <v>879</v>
      </c>
      <c r="B36" s="17">
        <v>8288508</v>
      </c>
      <c r="C36" s="6" t="s">
        <v>136</v>
      </c>
      <c r="D36" s="6"/>
      <c r="E36" s="6" t="s">
        <v>880</v>
      </c>
      <c r="F36" s="17">
        <v>9.83</v>
      </c>
      <c r="G36" s="6" t="s">
        <v>93</v>
      </c>
      <c r="H36" s="21">
        <v>4.8000000000000001E-2</v>
      </c>
      <c r="I36" s="8">
        <v>2.0000000000000001E-4</v>
      </c>
      <c r="J36" s="7">
        <v>48452000</v>
      </c>
      <c r="K36" s="7">
        <v>161.61000000000001</v>
      </c>
      <c r="L36" s="7">
        <v>78305.06</v>
      </c>
      <c r="N36" s="8">
        <v>1.2999999999999999E-2</v>
      </c>
      <c r="O36" s="8">
        <v>5.3E-3</v>
      </c>
      <c r="P36" s="28"/>
      <c r="Q36" s="28"/>
    </row>
    <row r="37" spans="1:17">
      <c r="A37" s="6" t="s">
        <v>881</v>
      </c>
      <c r="B37" s="17">
        <v>8287880</v>
      </c>
      <c r="C37" s="6" t="s">
        <v>136</v>
      </c>
      <c r="D37" s="6"/>
      <c r="E37" s="6" t="s">
        <v>882</v>
      </c>
      <c r="F37" s="17">
        <v>6.1</v>
      </c>
      <c r="G37" s="6" t="s">
        <v>93</v>
      </c>
      <c r="H37" s="21">
        <v>4.8000000000000001E-2</v>
      </c>
      <c r="I37" s="8">
        <v>-8.0000000000000004E-4</v>
      </c>
      <c r="J37" s="7">
        <v>49300000</v>
      </c>
      <c r="K37" s="7">
        <v>138.80000000000001</v>
      </c>
      <c r="L37" s="7">
        <v>68428.92</v>
      </c>
      <c r="M37" s="8">
        <v>6.8400000000000002E-2</v>
      </c>
      <c r="N37" s="8">
        <v>1.14E-2</v>
      </c>
      <c r="O37" s="8">
        <v>4.5999999999999999E-3</v>
      </c>
      <c r="P37" s="28"/>
      <c r="Q37" s="28"/>
    </row>
    <row r="38" spans="1:17">
      <c r="A38" s="6" t="s">
        <v>883</v>
      </c>
      <c r="B38" s="17">
        <v>8288466</v>
      </c>
      <c r="C38" s="6" t="s">
        <v>136</v>
      </c>
      <c r="D38" s="6"/>
      <c r="E38" s="6" t="s">
        <v>884</v>
      </c>
      <c r="F38" s="17">
        <v>9.65</v>
      </c>
      <c r="G38" s="6" t="s">
        <v>93</v>
      </c>
      <c r="H38" s="21">
        <v>4.8000000000000001E-2</v>
      </c>
      <c r="I38" s="8">
        <v>1E-4</v>
      </c>
      <c r="J38" s="7">
        <v>42883000</v>
      </c>
      <c r="K38" s="7">
        <v>159.44999999999999</v>
      </c>
      <c r="L38" s="7">
        <v>68378</v>
      </c>
      <c r="N38" s="8">
        <v>1.14E-2</v>
      </c>
      <c r="O38" s="8">
        <v>4.5999999999999999E-3</v>
      </c>
      <c r="P38" s="28"/>
      <c r="Q38" s="28"/>
    </row>
    <row r="39" spans="1:17">
      <c r="A39" s="6" t="s">
        <v>885</v>
      </c>
      <c r="B39" s="17">
        <v>8288482</v>
      </c>
      <c r="C39" s="6" t="s">
        <v>136</v>
      </c>
      <c r="D39" s="6"/>
      <c r="E39" s="6" t="s">
        <v>886</v>
      </c>
      <c r="F39" s="17">
        <v>9.82</v>
      </c>
      <c r="G39" s="6" t="s">
        <v>93</v>
      </c>
      <c r="H39" s="21">
        <v>4.8000000000000001E-2</v>
      </c>
      <c r="I39" s="8">
        <v>2.0000000000000001E-4</v>
      </c>
      <c r="J39" s="7">
        <v>33996000</v>
      </c>
      <c r="K39" s="7">
        <v>159.68</v>
      </c>
      <c r="L39" s="7">
        <v>54284.28</v>
      </c>
      <c r="N39" s="8">
        <v>8.9999999999999993E-3</v>
      </c>
      <c r="O39" s="8">
        <v>3.7000000000000002E-3</v>
      </c>
      <c r="P39" s="28"/>
      <c r="Q39" s="28"/>
    </row>
    <row r="40" spans="1:17">
      <c r="A40" s="6" t="s">
        <v>887</v>
      </c>
      <c r="B40" s="17">
        <v>8287898</v>
      </c>
      <c r="C40" s="6" t="s">
        <v>136</v>
      </c>
      <c r="D40" s="6"/>
      <c r="E40" s="6" t="s">
        <v>888</v>
      </c>
      <c r="F40" s="17">
        <v>6.08</v>
      </c>
      <c r="G40" s="6" t="s">
        <v>93</v>
      </c>
      <c r="H40" s="21">
        <v>4.8000000000000001E-2</v>
      </c>
      <c r="I40" s="8">
        <v>-8.0000000000000004E-4</v>
      </c>
      <c r="J40" s="7">
        <v>46692000</v>
      </c>
      <c r="K40" s="7">
        <v>141.29</v>
      </c>
      <c r="L40" s="7">
        <v>65968.97</v>
      </c>
      <c r="M40" s="8">
        <v>5.5500000000000001E-2</v>
      </c>
      <c r="N40" s="8">
        <v>1.0999999999999999E-2</v>
      </c>
      <c r="O40" s="8">
        <v>4.4999999999999997E-3</v>
      </c>
      <c r="P40" s="28"/>
      <c r="Q40" s="28"/>
    </row>
    <row r="41" spans="1:17">
      <c r="A41" s="6" t="s">
        <v>889</v>
      </c>
      <c r="B41" s="17">
        <v>8287807</v>
      </c>
      <c r="C41" s="6" t="s">
        <v>136</v>
      </c>
      <c r="D41" s="6"/>
      <c r="E41" s="6" t="s">
        <v>890</v>
      </c>
      <c r="F41" s="17">
        <v>5.54</v>
      </c>
      <c r="G41" s="6" t="s">
        <v>93</v>
      </c>
      <c r="H41" s="21">
        <v>4.8000000000000001E-2</v>
      </c>
      <c r="I41" s="8">
        <v>-8.0000000000000004E-4</v>
      </c>
      <c r="J41" s="7">
        <v>30000000</v>
      </c>
      <c r="K41" s="7">
        <v>136.77000000000001</v>
      </c>
      <c r="L41" s="7">
        <v>41029.980000000003</v>
      </c>
      <c r="M41" s="8">
        <v>0.33329999999999999</v>
      </c>
      <c r="N41" s="8">
        <v>6.7999999999999996E-3</v>
      </c>
      <c r="O41" s="8">
        <v>2.8E-3</v>
      </c>
      <c r="P41" s="28"/>
      <c r="Q41" s="28"/>
    </row>
    <row r="42" spans="1:17">
      <c r="A42" s="6" t="s">
        <v>891</v>
      </c>
      <c r="B42" s="17">
        <v>8287989</v>
      </c>
      <c r="C42" s="6" t="s">
        <v>136</v>
      </c>
      <c r="D42" s="6"/>
      <c r="E42" s="6" t="s">
        <v>892</v>
      </c>
      <c r="F42" s="17">
        <v>6.72</v>
      </c>
      <c r="G42" s="6" t="s">
        <v>93</v>
      </c>
      <c r="H42" s="21">
        <v>4.8000000000000001E-2</v>
      </c>
      <c r="I42" s="8">
        <v>-8.0000000000000004E-4</v>
      </c>
      <c r="J42" s="7">
        <v>30538000</v>
      </c>
      <c r="K42" s="7">
        <v>141.75</v>
      </c>
      <c r="L42" s="7">
        <v>43288.51</v>
      </c>
      <c r="M42" s="8">
        <v>1.6799999999999999E-2</v>
      </c>
      <c r="N42" s="8">
        <v>7.1999999999999998E-3</v>
      </c>
      <c r="O42" s="8">
        <v>2.8999999999999998E-3</v>
      </c>
      <c r="P42" s="28"/>
      <c r="Q42" s="28"/>
    </row>
    <row r="43" spans="1:17">
      <c r="A43" s="6" t="s">
        <v>893</v>
      </c>
      <c r="B43" s="17">
        <v>8288003</v>
      </c>
      <c r="C43" s="6" t="s">
        <v>136</v>
      </c>
      <c r="D43" s="6"/>
      <c r="E43" s="6" t="s">
        <v>894</v>
      </c>
      <c r="F43" s="17">
        <v>6.88</v>
      </c>
      <c r="G43" s="6" t="s">
        <v>93</v>
      </c>
      <c r="H43" s="21">
        <v>4.8000000000000001E-2</v>
      </c>
      <c r="I43" s="8">
        <v>-6.9999999999999999E-4</v>
      </c>
      <c r="J43" s="7">
        <v>85684000</v>
      </c>
      <c r="K43" s="7">
        <v>141.72999999999999</v>
      </c>
      <c r="L43" s="7">
        <v>121435.71</v>
      </c>
      <c r="M43" s="8">
        <v>6.4799999999999996E-2</v>
      </c>
      <c r="N43" s="8">
        <v>2.0199999999999999E-2</v>
      </c>
      <c r="O43" s="8">
        <v>8.3000000000000001E-3</v>
      </c>
      <c r="P43" s="28"/>
      <c r="Q43" s="28"/>
    </row>
    <row r="44" spans="1:17">
      <c r="A44" s="6" t="s">
        <v>895</v>
      </c>
      <c r="B44" s="17">
        <v>8288086</v>
      </c>
      <c r="C44" s="6" t="s">
        <v>136</v>
      </c>
      <c r="D44" s="6"/>
      <c r="E44" s="6" t="s">
        <v>896</v>
      </c>
      <c r="F44" s="17">
        <v>7.31</v>
      </c>
      <c r="G44" s="6" t="s">
        <v>93</v>
      </c>
      <c r="H44" s="21">
        <v>4.8000000000000001E-2</v>
      </c>
      <c r="I44" s="8">
        <v>-5.9999999999999995E-4</v>
      </c>
      <c r="J44" s="7">
        <v>62983000</v>
      </c>
      <c r="K44" s="7">
        <v>143.87</v>
      </c>
      <c r="L44" s="7">
        <v>90614.67</v>
      </c>
      <c r="M44" s="8">
        <v>2.3E-2</v>
      </c>
      <c r="N44" s="8">
        <v>1.5100000000000001E-2</v>
      </c>
      <c r="O44" s="8">
        <v>6.1999999999999998E-3</v>
      </c>
      <c r="P44" s="28"/>
      <c r="Q44" s="28"/>
    </row>
    <row r="45" spans="1:17">
      <c r="A45" s="6" t="s">
        <v>897</v>
      </c>
      <c r="B45" s="17">
        <v>8288094</v>
      </c>
      <c r="C45" s="6" t="s">
        <v>136</v>
      </c>
      <c r="D45" s="6"/>
      <c r="E45" s="6" t="s">
        <v>898</v>
      </c>
      <c r="F45" s="17">
        <v>7.39</v>
      </c>
      <c r="G45" s="6" t="s">
        <v>93</v>
      </c>
      <c r="H45" s="21">
        <v>4.8000000000000001E-2</v>
      </c>
      <c r="I45" s="8">
        <v>-5.9999999999999995E-4</v>
      </c>
      <c r="J45" s="7">
        <v>45837000</v>
      </c>
      <c r="K45" s="7">
        <v>143.84</v>
      </c>
      <c r="L45" s="7">
        <v>65933.03</v>
      </c>
      <c r="M45" s="8">
        <v>2.1499999999999998E-2</v>
      </c>
      <c r="N45" s="8">
        <v>1.0999999999999999E-2</v>
      </c>
      <c r="O45" s="8">
        <v>4.4999999999999997E-3</v>
      </c>
      <c r="P45" s="28"/>
      <c r="Q45" s="28"/>
    </row>
    <row r="46" spans="1:17">
      <c r="A46" s="6" t="s">
        <v>899</v>
      </c>
      <c r="B46" s="17">
        <v>8288102</v>
      </c>
      <c r="C46" s="6" t="s">
        <v>136</v>
      </c>
      <c r="D46" s="6"/>
      <c r="E46" s="6" t="s">
        <v>900</v>
      </c>
      <c r="F46" s="17">
        <v>7.47</v>
      </c>
      <c r="G46" s="6" t="s">
        <v>93</v>
      </c>
      <c r="H46" s="21">
        <v>4.8000000000000001E-2</v>
      </c>
      <c r="I46" s="8">
        <v>-5.9999999999999995E-4</v>
      </c>
      <c r="J46" s="7">
        <v>40747000</v>
      </c>
      <c r="K46" s="7">
        <v>143.84</v>
      </c>
      <c r="L46" s="7">
        <v>58611.92</v>
      </c>
      <c r="M46" s="8">
        <v>1.89E-2</v>
      </c>
      <c r="N46" s="8">
        <v>9.7000000000000003E-3</v>
      </c>
      <c r="O46" s="8">
        <v>4.0000000000000001E-3</v>
      </c>
      <c r="P46" s="28"/>
      <c r="Q46" s="28"/>
    </row>
    <row r="47" spans="1:17">
      <c r="A47" s="6" t="s">
        <v>901</v>
      </c>
      <c r="B47" s="17">
        <v>8288144</v>
      </c>
      <c r="C47" s="6" t="s">
        <v>136</v>
      </c>
      <c r="D47" s="6"/>
      <c r="E47" s="6" t="s">
        <v>902</v>
      </c>
      <c r="F47" s="17">
        <v>7.68</v>
      </c>
      <c r="G47" s="6" t="s">
        <v>93</v>
      </c>
      <c r="H47" s="21">
        <v>4.8000000000000001E-2</v>
      </c>
      <c r="I47" s="8">
        <v>-5.0000000000000001E-4</v>
      </c>
      <c r="J47" s="7">
        <v>25741000</v>
      </c>
      <c r="K47" s="7">
        <v>146.77000000000001</v>
      </c>
      <c r="L47" s="7">
        <v>37780.36</v>
      </c>
      <c r="M47" s="8">
        <v>1.6299999999999999E-2</v>
      </c>
      <c r="N47" s="8">
        <v>6.3E-3</v>
      </c>
      <c r="O47" s="8">
        <v>2.5999999999999999E-3</v>
      </c>
      <c r="P47" s="28"/>
      <c r="Q47" s="28"/>
    </row>
    <row r="48" spans="1:17">
      <c r="A48" s="6" t="s">
        <v>903</v>
      </c>
      <c r="B48" s="17">
        <v>8288151</v>
      </c>
      <c r="C48" s="6" t="s">
        <v>136</v>
      </c>
      <c r="D48" s="6"/>
      <c r="E48" s="6" t="s">
        <v>904</v>
      </c>
      <c r="F48" s="17">
        <v>7.76</v>
      </c>
      <c r="G48" s="6" t="s">
        <v>93</v>
      </c>
      <c r="H48" s="21">
        <v>4.8000000000000001E-2</v>
      </c>
      <c r="I48" s="8">
        <v>-5.0000000000000001E-4</v>
      </c>
      <c r="J48" s="7">
        <v>46859000</v>
      </c>
      <c r="K48" s="7">
        <v>146.58000000000001</v>
      </c>
      <c r="L48" s="7">
        <v>68687.899999999994</v>
      </c>
      <c r="M48" s="8">
        <v>2.7099999999999999E-2</v>
      </c>
      <c r="N48" s="8">
        <v>1.14E-2</v>
      </c>
      <c r="O48" s="8">
        <v>4.7000000000000002E-3</v>
      </c>
      <c r="P48" s="28"/>
      <c r="Q48" s="28"/>
    </row>
    <row r="49" spans="1:17">
      <c r="A49" s="6" t="s">
        <v>905</v>
      </c>
      <c r="B49" s="17">
        <v>8288169</v>
      </c>
      <c r="C49" s="6" t="s">
        <v>136</v>
      </c>
      <c r="D49" s="6"/>
      <c r="E49" s="6" t="s">
        <v>906</v>
      </c>
      <c r="F49" s="17">
        <v>7.85</v>
      </c>
      <c r="G49" s="6" t="s">
        <v>93</v>
      </c>
      <c r="H49" s="21">
        <v>4.8000000000000001E-2</v>
      </c>
      <c r="I49" s="8">
        <v>-5.0000000000000001E-4</v>
      </c>
      <c r="J49" s="7">
        <v>16084000</v>
      </c>
      <c r="K49" s="7">
        <v>146.44</v>
      </c>
      <c r="L49" s="7">
        <v>23553.49</v>
      </c>
      <c r="M49" s="8">
        <v>6.7000000000000002E-3</v>
      </c>
      <c r="N49" s="8">
        <v>3.8999999999999998E-3</v>
      </c>
      <c r="O49" s="8">
        <v>1.6000000000000001E-3</v>
      </c>
      <c r="P49" s="28"/>
      <c r="Q49" s="28"/>
    </row>
    <row r="50" spans="1:17">
      <c r="A50" s="6" t="s">
        <v>907</v>
      </c>
      <c r="B50" s="17">
        <v>8288177</v>
      </c>
      <c r="C50" s="6" t="s">
        <v>136</v>
      </c>
      <c r="D50" s="6"/>
      <c r="E50" s="6" t="s">
        <v>908</v>
      </c>
      <c r="F50" s="17">
        <v>7.93</v>
      </c>
      <c r="G50" s="6" t="s">
        <v>93</v>
      </c>
      <c r="H50" s="21">
        <v>4.8000000000000001E-2</v>
      </c>
      <c r="I50" s="8">
        <v>-5.0000000000000001E-4</v>
      </c>
      <c r="J50" s="7">
        <v>68314000</v>
      </c>
      <c r="K50" s="7">
        <v>146.16</v>
      </c>
      <c r="L50" s="7">
        <v>99850.98</v>
      </c>
      <c r="M50" s="8">
        <v>4.6300000000000001E-2</v>
      </c>
      <c r="N50" s="8">
        <v>1.66E-2</v>
      </c>
      <c r="O50" s="8">
        <v>6.7999999999999996E-3</v>
      </c>
      <c r="P50" s="28"/>
      <c r="Q50" s="28"/>
    </row>
    <row r="51" spans="1:17">
      <c r="A51" s="6" t="s">
        <v>909</v>
      </c>
      <c r="B51" s="17">
        <v>8288185</v>
      </c>
      <c r="C51" s="6" t="s">
        <v>136</v>
      </c>
      <c r="D51" s="6"/>
      <c r="E51" s="6" t="s">
        <v>910</v>
      </c>
      <c r="F51" s="17">
        <v>8.02</v>
      </c>
      <c r="G51" s="6" t="s">
        <v>93</v>
      </c>
      <c r="H51" s="21">
        <v>4.8000000000000001E-2</v>
      </c>
      <c r="I51" s="8">
        <v>-4.0000000000000002E-4</v>
      </c>
      <c r="J51" s="7">
        <v>74178000</v>
      </c>
      <c r="K51" s="7">
        <v>146.11000000000001</v>
      </c>
      <c r="L51" s="7">
        <v>108384.74</v>
      </c>
      <c r="N51" s="8">
        <v>1.7999999999999999E-2</v>
      </c>
      <c r="O51" s="8">
        <v>7.4000000000000003E-3</v>
      </c>
      <c r="P51" s="28"/>
      <c r="Q51" s="28"/>
    </row>
    <row r="52" spans="1:17">
      <c r="A52" s="6" t="s">
        <v>911</v>
      </c>
      <c r="B52" s="17">
        <v>8288219</v>
      </c>
      <c r="C52" s="6" t="s">
        <v>136</v>
      </c>
      <c r="D52" s="6"/>
      <c r="E52" s="6" t="s">
        <v>912</v>
      </c>
      <c r="F52" s="17">
        <v>8.1300000000000008</v>
      </c>
      <c r="G52" s="6" t="s">
        <v>93</v>
      </c>
      <c r="H52" s="21">
        <v>4.8000000000000001E-2</v>
      </c>
      <c r="I52" s="8">
        <v>-4.0000000000000002E-4</v>
      </c>
      <c r="J52" s="7">
        <v>30610000</v>
      </c>
      <c r="K52" s="7">
        <v>148.46</v>
      </c>
      <c r="L52" s="7">
        <v>45442.5</v>
      </c>
      <c r="N52" s="8">
        <v>7.6E-3</v>
      </c>
      <c r="O52" s="8">
        <v>3.0999999999999999E-3</v>
      </c>
      <c r="P52" s="28"/>
      <c r="Q52" s="28"/>
    </row>
    <row r="53" spans="1:17">
      <c r="A53" s="6" t="s">
        <v>913</v>
      </c>
      <c r="B53" s="17">
        <v>8288227</v>
      </c>
      <c r="C53" s="6" t="s">
        <v>136</v>
      </c>
      <c r="D53" s="6"/>
      <c r="E53" s="6" t="s">
        <v>914</v>
      </c>
      <c r="F53" s="17">
        <v>8.2200000000000006</v>
      </c>
      <c r="G53" s="6" t="s">
        <v>93</v>
      </c>
      <c r="H53" s="21">
        <v>4.8000000000000001E-2</v>
      </c>
      <c r="I53" s="8">
        <v>-4.0000000000000002E-4</v>
      </c>
      <c r="J53" s="7">
        <v>18867000</v>
      </c>
      <c r="K53" s="7">
        <v>148.59</v>
      </c>
      <c r="L53" s="7">
        <v>28034.42</v>
      </c>
      <c r="M53" s="8">
        <v>1.26E-2</v>
      </c>
      <c r="N53" s="8">
        <v>4.7000000000000002E-3</v>
      </c>
      <c r="O53" s="8">
        <v>1.9E-3</v>
      </c>
      <c r="P53" s="28"/>
      <c r="Q53" s="28"/>
    </row>
    <row r="54" spans="1:17">
      <c r="A54" s="6" t="s">
        <v>915</v>
      </c>
      <c r="B54" s="17">
        <v>8288235</v>
      </c>
      <c r="C54" s="6" t="s">
        <v>136</v>
      </c>
      <c r="D54" s="6"/>
      <c r="E54" s="6" t="s">
        <v>916</v>
      </c>
      <c r="F54" s="17">
        <v>8.3000000000000007</v>
      </c>
      <c r="G54" s="6" t="s">
        <v>93</v>
      </c>
      <c r="H54" s="21">
        <v>4.8000000000000001E-2</v>
      </c>
      <c r="I54" s="8">
        <v>-4.0000000000000002E-4</v>
      </c>
      <c r="J54" s="7">
        <v>106139000</v>
      </c>
      <c r="K54" s="7">
        <v>148.59</v>
      </c>
      <c r="L54" s="7">
        <v>157710.39999999999</v>
      </c>
      <c r="M54" s="8">
        <v>6.6199999999999995E-2</v>
      </c>
      <c r="N54" s="8">
        <v>2.6200000000000001E-2</v>
      </c>
      <c r="O54" s="8">
        <v>1.0699999999999999E-2</v>
      </c>
      <c r="P54" s="28"/>
      <c r="Q54" s="28"/>
    </row>
    <row r="55" spans="1:17">
      <c r="A55" s="6" t="s">
        <v>917</v>
      </c>
      <c r="B55" s="17">
        <v>8288243</v>
      </c>
      <c r="C55" s="6" t="s">
        <v>136</v>
      </c>
      <c r="D55" s="6"/>
      <c r="E55" s="6" t="s">
        <v>918</v>
      </c>
      <c r="F55" s="17">
        <v>8.3800000000000008</v>
      </c>
      <c r="G55" s="6" t="s">
        <v>93</v>
      </c>
      <c r="H55" s="21">
        <v>4.8000000000000001E-2</v>
      </c>
      <c r="I55" s="8">
        <v>-2.9999999999999997E-4</v>
      </c>
      <c r="J55" s="7">
        <v>36841000</v>
      </c>
      <c r="K55" s="7">
        <v>149.87</v>
      </c>
      <c r="L55" s="7">
        <v>55213.15</v>
      </c>
      <c r="N55" s="8">
        <v>9.1999999999999998E-3</v>
      </c>
      <c r="O55" s="8">
        <v>3.8E-3</v>
      </c>
      <c r="P55" s="28"/>
      <c r="Q55" s="28"/>
    </row>
    <row r="56" spans="1:17">
      <c r="A56" s="6" t="s">
        <v>919</v>
      </c>
      <c r="B56" s="17">
        <v>8288250</v>
      </c>
      <c r="C56" s="6" t="s">
        <v>136</v>
      </c>
      <c r="D56" s="6"/>
      <c r="E56" s="6" t="s">
        <v>920</v>
      </c>
      <c r="F56" s="17">
        <v>8.33</v>
      </c>
      <c r="G56" s="6" t="s">
        <v>93</v>
      </c>
      <c r="H56" s="21">
        <v>4.8000000000000001E-2</v>
      </c>
      <c r="I56" s="8">
        <v>-2.9999999999999997E-4</v>
      </c>
      <c r="J56" s="7">
        <v>73311000</v>
      </c>
      <c r="K56" s="7">
        <v>153.37</v>
      </c>
      <c r="L56" s="7">
        <v>112439.57</v>
      </c>
      <c r="M56" s="8">
        <v>1.9300000000000001E-2</v>
      </c>
      <c r="N56" s="8">
        <v>1.8700000000000001E-2</v>
      </c>
      <c r="O56" s="8">
        <v>7.6E-3</v>
      </c>
      <c r="P56" s="28"/>
      <c r="Q56" s="28"/>
    </row>
    <row r="57" spans="1:17">
      <c r="A57" s="6" t="s">
        <v>919</v>
      </c>
      <c r="B57" s="17">
        <v>8288268</v>
      </c>
      <c r="C57" s="6" t="s">
        <v>136</v>
      </c>
      <c r="D57" s="6"/>
      <c r="E57" s="6" t="s">
        <v>921</v>
      </c>
      <c r="F57" s="17">
        <v>8.41</v>
      </c>
      <c r="G57" s="6" t="s">
        <v>93</v>
      </c>
      <c r="H57" s="21">
        <v>4.8000000000000001E-2</v>
      </c>
      <c r="I57" s="8">
        <v>-2.9999999999999997E-4</v>
      </c>
      <c r="J57" s="7">
        <v>60146000</v>
      </c>
      <c r="K57" s="7">
        <v>152.9</v>
      </c>
      <c r="L57" s="7">
        <v>91966.05</v>
      </c>
      <c r="M57" s="8">
        <v>2.7799999999999998E-2</v>
      </c>
      <c r="N57" s="8">
        <v>1.5299999999999999E-2</v>
      </c>
      <c r="O57" s="8">
        <v>6.1999999999999998E-3</v>
      </c>
      <c r="P57" s="28"/>
      <c r="Q57" s="28"/>
    </row>
    <row r="58" spans="1:17">
      <c r="A58" s="6" t="s">
        <v>922</v>
      </c>
      <c r="B58" s="17">
        <v>8288326</v>
      </c>
      <c r="C58" s="6" t="s">
        <v>136</v>
      </c>
      <c r="D58" s="6"/>
      <c r="E58" s="6" t="s">
        <v>923</v>
      </c>
      <c r="F58" s="17">
        <v>8.7799999999999994</v>
      </c>
      <c r="G58" s="6" t="s">
        <v>93</v>
      </c>
      <c r="H58" s="21">
        <v>4.8000000000000001E-2</v>
      </c>
      <c r="I58" s="8">
        <v>-2.0000000000000001E-4</v>
      </c>
      <c r="J58" s="7">
        <v>25746000</v>
      </c>
      <c r="K58" s="7">
        <v>154.09</v>
      </c>
      <c r="L58" s="7">
        <v>39672.86</v>
      </c>
      <c r="N58" s="8">
        <v>6.6E-3</v>
      </c>
      <c r="O58" s="8">
        <v>2.7000000000000001E-3</v>
      </c>
      <c r="P58" s="28"/>
      <c r="Q58" s="28"/>
    </row>
    <row r="59" spans="1:17">
      <c r="A59" s="6" t="s">
        <v>924</v>
      </c>
      <c r="B59" s="17">
        <v>8288342</v>
      </c>
      <c r="C59" s="6" t="s">
        <v>136</v>
      </c>
      <c r="D59" s="6"/>
      <c r="E59" s="6" t="s">
        <v>925</v>
      </c>
      <c r="F59" s="17">
        <v>8.94</v>
      </c>
      <c r="G59" s="6" t="s">
        <v>93</v>
      </c>
      <c r="H59" s="21">
        <v>4.8000000000000001E-2</v>
      </c>
      <c r="J59" s="7">
        <v>21954000</v>
      </c>
      <c r="K59" s="7">
        <v>154.4</v>
      </c>
      <c r="L59" s="7">
        <v>33897.07</v>
      </c>
      <c r="M59" s="8">
        <v>2.7699999999999999E-2</v>
      </c>
      <c r="N59" s="8">
        <v>5.5999999999999999E-3</v>
      </c>
      <c r="O59" s="8">
        <v>2.3E-3</v>
      </c>
      <c r="P59" s="28"/>
      <c r="Q59" s="28"/>
    </row>
    <row r="60" spans="1:17">
      <c r="A60" s="6" t="s">
        <v>926</v>
      </c>
      <c r="B60" s="17">
        <v>8288359</v>
      </c>
      <c r="C60" s="6" t="s">
        <v>136</v>
      </c>
      <c r="D60" s="6"/>
      <c r="E60" s="6" t="s">
        <v>927</v>
      </c>
      <c r="F60" s="17">
        <v>9.0299999999999994</v>
      </c>
      <c r="G60" s="6" t="s">
        <v>93</v>
      </c>
      <c r="H60" s="21">
        <v>4.8000000000000001E-2</v>
      </c>
      <c r="J60" s="7">
        <v>14009000</v>
      </c>
      <c r="K60" s="7">
        <v>154.55000000000001</v>
      </c>
      <c r="L60" s="7">
        <v>21651.15</v>
      </c>
      <c r="M60" s="8">
        <v>1.77E-2</v>
      </c>
      <c r="N60" s="8">
        <v>3.5999999999999999E-3</v>
      </c>
      <c r="O60" s="8">
        <v>1.5E-3</v>
      </c>
      <c r="P60" s="28"/>
      <c r="Q60" s="28"/>
    </row>
    <row r="61" spans="1:17">
      <c r="A61" s="6" t="s">
        <v>928</v>
      </c>
      <c r="B61" s="17">
        <v>8288367</v>
      </c>
      <c r="C61" s="6" t="s">
        <v>136</v>
      </c>
      <c r="D61" s="6"/>
      <c r="E61" s="6" t="s">
        <v>929</v>
      </c>
      <c r="F61" s="17">
        <v>9.11</v>
      </c>
      <c r="G61" s="6" t="s">
        <v>93</v>
      </c>
      <c r="H61" s="21">
        <v>4.8000000000000001E-2</v>
      </c>
      <c r="J61" s="7">
        <v>36915000</v>
      </c>
      <c r="K61" s="7">
        <v>155.35</v>
      </c>
      <c r="L61" s="7">
        <v>57345.97</v>
      </c>
      <c r="N61" s="8">
        <v>9.4999999999999998E-3</v>
      </c>
      <c r="O61" s="8">
        <v>3.8999999999999998E-3</v>
      </c>
      <c r="P61" s="28"/>
      <c r="Q61" s="28"/>
    </row>
    <row r="62" spans="1:17">
      <c r="A62" s="6" t="s">
        <v>928</v>
      </c>
      <c r="B62" s="17">
        <v>8288375</v>
      </c>
      <c r="C62" s="6" t="s">
        <v>136</v>
      </c>
      <c r="D62" s="6"/>
      <c r="E62" s="6" t="s">
        <v>930</v>
      </c>
      <c r="F62" s="17">
        <v>9.0500000000000007</v>
      </c>
      <c r="G62" s="6" t="s">
        <v>93</v>
      </c>
      <c r="H62" s="21">
        <v>4.8000000000000001E-2</v>
      </c>
      <c r="J62" s="7">
        <v>43010000</v>
      </c>
      <c r="K62" s="7">
        <v>158.26</v>
      </c>
      <c r="L62" s="7">
        <v>68068.45</v>
      </c>
      <c r="M62" s="8">
        <v>1.9300000000000001E-2</v>
      </c>
      <c r="N62" s="8">
        <v>1.1299999999999999E-2</v>
      </c>
      <c r="O62" s="8">
        <v>4.5999999999999999E-3</v>
      </c>
      <c r="P62" s="28"/>
      <c r="Q62" s="28"/>
    </row>
    <row r="63" spans="1:17">
      <c r="A63" s="6" t="s">
        <v>931</v>
      </c>
      <c r="B63" s="17">
        <v>8288383</v>
      </c>
      <c r="C63" s="6" t="s">
        <v>136</v>
      </c>
      <c r="D63" s="6"/>
      <c r="E63" s="6" t="s">
        <v>932</v>
      </c>
      <c r="F63" s="17">
        <v>9.1300000000000008</v>
      </c>
      <c r="G63" s="6" t="s">
        <v>93</v>
      </c>
      <c r="H63" s="21">
        <v>4.8000000000000001E-2</v>
      </c>
      <c r="J63" s="7">
        <v>47101000</v>
      </c>
      <c r="K63" s="7">
        <v>158.58000000000001</v>
      </c>
      <c r="L63" s="7">
        <v>74692.27</v>
      </c>
      <c r="M63" s="8">
        <v>1.9E-2</v>
      </c>
      <c r="N63" s="8">
        <v>1.24E-2</v>
      </c>
      <c r="O63" s="8">
        <v>5.1000000000000004E-3</v>
      </c>
      <c r="P63" s="28"/>
      <c r="Q63" s="28"/>
    </row>
    <row r="64" spans="1:17">
      <c r="A64" s="6" t="s">
        <v>933</v>
      </c>
      <c r="B64" s="17">
        <v>8288409</v>
      </c>
      <c r="C64" s="6" t="s">
        <v>136</v>
      </c>
      <c r="D64" s="6"/>
      <c r="E64" s="6" t="s">
        <v>934</v>
      </c>
      <c r="F64" s="17">
        <v>9.3000000000000007</v>
      </c>
      <c r="G64" s="6" t="s">
        <v>93</v>
      </c>
      <c r="H64" s="21">
        <v>4.8000000000000001E-2</v>
      </c>
      <c r="J64" s="7">
        <v>9211000</v>
      </c>
      <c r="K64" s="7">
        <v>157.46</v>
      </c>
      <c r="L64" s="7">
        <v>14503.57</v>
      </c>
      <c r="N64" s="8">
        <v>2.3999999999999998E-3</v>
      </c>
      <c r="O64" s="8">
        <v>1E-3</v>
      </c>
      <c r="P64" s="28"/>
      <c r="Q64" s="28"/>
    </row>
    <row r="65" spans="1:17">
      <c r="A65" s="6" t="s">
        <v>935</v>
      </c>
      <c r="B65" s="17">
        <v>8288417</v>
      </c>
      <c r="C65" s="6" t="s">
        <v>136</v>
      </c>
      <c r="D65" s="6"/>
      <c r="E65" s="6" t="s">
        <v>936</v>
      </c>
      <c r="F65" s="17">
        <v>9.3800000000000008</v>
      </c>
      <c r="G65" s="6" t="s">
        <v>93</v>
      </c>
      <c r="H65" s="21">
        <v>4.8000000000000001E-2</v>
      </c>
      <c r="J65" s="7">
        <v>123485000</v>
      </c>
      <c r="K65" s="7">
        <v>156.97999999999999</v>
      </c>
      <c r="L65" s="7">
        <v>193844.38</v>
      </c>
      <c r="N65" s="8">
        <v>3.2199999999999999E-2</v>
      </c>
      <c r="O65" s="8">
        <v>1.32E-2</v>
      </c>
      <c r="P65" s="28"/>
      <c r="Q65" s="28"/>
    </row>
    <row r="66" spans="1:17">
      <c r="A66" s="6" t="s">
        <v>937</v>
      </c>
      <c r="B66" s="17">
        <v>8288425</v>
      </c>
      <c r="C66" s="6" t="s">
        <v>136</v>
      </c>
      <c r="D66" s="6"/>
      <c r="E66" s="6" t="s">
        <v>938</v>
      </c>
      <c r="F66" s="17">
        <v>9.4600000000000009</v>
      </c>
      <c r="G66" s="6" t="s">
        <v>93</v>
      </c>
      <c r="H66" s="21">
        <v>4.8000000000000001E-2</v>
      </c>
      <c r="J66" s="7">
        <v>569000</v>
      </c>
      <c r="K66" s="7">
        <v>156.18</v>
      </c>
      <c r="L66" s="7">
        <v>888.64</v>
      </c>
      <c r="N66" s="8">
        <v>1E-4</v>
      </c>
      <c r="O66" s="8">
        <v>1E-4</v>
      </c>
      <c r="P66" s="28"/>
      <c r="Q66" s="28"/>
    </row>
    <row r="67" spans="1:17">
      <c r="A67" s="6" t="s">
        <v>939</v>
      </c>
      <c r="B67" s="17">
        <v>8288433</v>
      </c>
      <c r="C67" s="6" t="s">
        <v>136</v>
      </c>
      <c r="D67" s="6"/>
      <c r="E67" s="6" t="s">
        <v>940</v>
      </c>
      <c r="F67" s="17">
        <v>9.4</v>
      </c>
      <c r="G67" s="6" t="s">
        <v>93</v>
      </c>
      <c r="H67" s="21">
        <v>4.8000000000000001E-2</v>
      </c>
      <c r="J67" s="7">
        <v>12401000</v>
      </c>
      <c r="K67" s="7">
        <v>159.07</v>
      </c>
      <c r="L67" s="7">
        <v>19725.75</v>
      </c>
      <c r="N67" s="8">
        <v>3.3E-3</v>
      </c>
      <c r="O67" s="8">
        <v>1.2999999999999999E-3</v>
      </c>
      <c r="P67" s="28"/>
      <c r="Q67" s="28"/>
    </row>
    <row r="68" spans="1:17">
      <c r="A68" s="6" t="s">
        <v>941</v>
      </c>
      <c r="B68" s="17">
        <v>8288441</v>
      </c>
      <c r="C68" s="6" t="s">
        <v>136</v>
      </c>
      <c r="D68" s="6"/>
      <c r="E68" s="6" t="s">
        <v>942</v>
      </c>
      <c r="F68" s="17">
        <v>9.49</v>
      </c>
      <c r="G68" s="6" t="s">
        <v>93</v>
      </c>
      <c r="H68" s="21">
        <v>4.8000000000000001E-2</v>
      </c>
      <c r="J68" s="7">
        <v>12108000</v>
      </c>
      <c r="K68" s="7">
        <v>159.22</v>
      </c>
      <c r="L68" s="7">
        <v>19278.28</v>
      </c>
      <c r="N68" s="8">
        <v>3.2000000000000002E-3</v>
      </c>
      <c r="O68" s="8">
        <v>1.2999999999999999E-3</v>
      </c>
      <c r="P68" s="28"/>
      <c r="Q68" s="28"/>
    </row>
    <row r="69" spans="1:17">
      <c r="A69" s="6" t="s">
        <v>943</v>
      </c>
      <c r="B69" s="17">
        <v>8288458</v>
      </c>
      <c r="C69" s="6" t="s">
        <v>136</v>
      </c>
      <c r="D69" s="6"/>
      <c r="E69" s="6" t="s">
        <v>944</v>
      </c>
      <c r="F69" s="17">
        <v>9.57</v>
      </c>
      <c r="G69" s="6" t="s">
        <v>93</v>
      </c>
      <c r="H69" s="21">
        <v>4.8000000000000001E-2</v>
      </c>
      <c r="I69" s="8">
        <v>1E-4</v>
      </c>
      <c r="J69" s="7">
        <v>6551000</v>
      </c>
      <c r="K69" s="7">
        <v>158.82</v>
      </c>
      <c r="L69" s="7">
        <v>10404.07</v>
      </c>
      <c r="N69" s="8">
        <v>1.6999999999999999E-3</v>
      </c>
      <c r="O69" s="8">
        <v>6.9999999999999999E-4</v>
      </c>
      <c r="P69" s="28"/>
      <c r="Q69" s="28"/>
    </row>
    <row r="70" spans="1:17">
      <c r="A70" s="6" t="s">
        <v>945</v>
      </c>
      <c r="B70" s="17">
        <v>8288474</v>
      </c>
      <c r="C70" s="6" t="s">
        <v>136</v>
      </c>
      <c r="D70" s="6"/>
      <c r="E70" s="6" t="s">
        <v>946</v>
      </c>
      <c r="F70" s="17">
        <v>9.74</v>
      </c>
      <c r="G70" s="6" t="s">
        <v>93</v>
      </c>
      <c r="H70" s="21">
        <v>4.8000000000000001E-2</v>
      </c>
      <c r="I70" s="8">
        <v>1E-4</v>
      </c>
      <c r="J70" s="7">
        <v>33778000</v>
      </c>
      <c r="K70" s="7">
        <v>159.44999999999999</v>
      </c>
      <c r="L70" s="7">
        <v>53857.65</v>
      </c>
      <c r="N70" s="8">
        <v>8.9999999999999993E-3</v>
      </c>
      <c r="O70" s="8">
        <v>3.7000000000000002E-3</v>
      </c>
      <c r="P70" s="28"/>
      <c r="Q70" s="28"/>
    </row>
    <row r="71" spans="1:17">
      <c r="A71" s="6" t="s">
        <v>947</v>
      </c>
      <c r="B71" s="17">
        <v>8288490</v>
      </c>
      <c r="C71" s="6" t="s">
        <v>136</v>
      </c>
      <c r="D71" s="6"/>
      <c r="E71" s="6" t="s">
        <v>948</v>
      </c>
      <c r="F71" s="17">
        <v>9.76</v>
      </c>
      <c r="G71" s="6" t="s">
        <v>93</v>
      </c>
      <c r="H71" s="21">
        <v>4.8000000000000001E-2</v>
      </c>
      <c r="I71" s="8">
        <v>2.0000000000000001E-4</v>
      </c>
      <c r="J71" s="7">
        <v>6435000</v>
      </c>
      <c r="K71" s="7">
        <v>162.11000000000001</v>
      </c>
      <c r="L71" s="7">
        <v>10431.61</v>
      </c>
      <c r="N71" s="8">
        <v>1.6999999999999999E-3</v>
      </c>
      <c r="O71" s="8">
        <v>6.9999999999999999E-4</v>
      </c>
      <c r="P71" s="28"/>
      <c r="Q71" s="28"/>
    </row>
    <row r="72" spans="1:17">
      <c r="A72" s="6" t="s">
        <v>949</v>
      </c>
      <c r="B72" s="17">
        <v>8288516</v>
      </c>
      <c r="C72" s="6" t="s">
        <v>136</v>
      </c>
      <c r="D72" s="6"/>
      <c r="E72" s="6" t="s">
        <v>950</v>
      </c>
      <c r="F72" s="17">
        <v>9.92</v>
      </c>
      <c r="G72" s="6" t="s">
        <v>93</v>
      </c>
      <c r="H72" s="21">
        <v>4.8000000000000001E-2</v>
      </c>
      <c r="I72" s="8">
        <v>2.0000000000000001E-4</v>
      </c>
      <c r="J72" s="7">
        <v>1873000</v>
      </c>
      <c r="K72" s="7">
        <v>161.19999999999999</v>
      </c>
      <c r="L72" s="7">
        <v>3019.34</v>
      </c>
      <c r="N72" s="8">
        <v>5.0000000000000001E-4</v>
      </c>
      <c r="O72" s="8">
        <v>2.0000000000000001E-4</v>
      </c>
      <c r="P72" s="28"/>
      <c r="Q72" s="28"/>
    </row>
    <row r="73" spans="1:17">
      <c r="A73" s="6" t="s">
        <v>951</v>
      </c>
      <c r="B73" s="17">
        <v>8288524</v>
      </c>
      <c r="C73" s="6" t="s">
        <v>136</v>
      </c>
      <c r="D73" s="6"/>
      <c r="E73" s="6" t="s">
        <v>952</v>
      </c>
      <c r="F73" s="17">
        <v>10</v>
      </c>
      <c r="G73" s="6" t="s">
        <v>93</v>
      </c>
      <c r="H73" s="21">
        <v>4.8000000000000001E-2</v>
      </c>
      <c r="I73" s="8">
        <v>2.9999999999999997E-4</v>
      </c>
      <c r="J73" s="7">
        <v>8864000</v>
      </c>
      <c r="K73" s="7">
        <v>160.56</v>
      </c>
      <c r="L73" s="7">
        <v>14231.62</v>
      </c>
      <c r="N73" s="8">
        <v>2.3999999999999998E-3</v>
      </c>
      <c r="O73" s="8">
        <v>1E-3</v>
      </c>
      <c r="P73" s="28"/>
      <c r="Q73" s="28"/>
    </row>
    <row r="74" spans="1:17">
      <c r="A74" s="6" t="s">
        <v>953</v>
      </c>
      <c r="B74" s="17">
        <v>8288532</v>
      </c>
      <c r="C74" s="6" t="s">
        <v>136</v>
      </c>
      <c r="D74" s="6"/>
      <c r="E74" s="6" t="s">
        <v>954</v>
      </c>
      <c r="F74" s="17">
        <v>10.09</v>
      </c>
      <c r="G74" s="6" t="s">
        <v>93</v>
      </c>
      <c r="H74" s="21">
        <v>4.8000000000000001E-2</v>
      </c>
      <c r="I74" s="8">
        <v>2.9999999999999997E-4</v>
      </c>
      <c r="J74" s="7">
        <v>111547000</v>
      </c>
      <c r="K74" s="7">
        <v>161.66999999999999</v>
      </c>
      <c r="L74" s="7">
        <v>180339.46</v>
      </c>
      <c r="N74" s="8">
        <v>0.03</v>
      </c>
      <c r="O74" s="8">
        <v>1.23E-2</v>
      </c>
      <c r="P74" s="28"/>
      <c r="Q74" s="28"/>
    </row>
    <row r="75" spans="1:17">
      <c r="A75" s="6" t="s">
        <v>955</v>
      </c>
      <c r="B75" s="17">
        <v>8288540</v>
      </c>
      <c r="C75" s="6" t="s">
        <v>136</v>
      </c>
      <c r="D75" s="6"/>
      <c r="E75" s="6" t="s">
        <v>956</v>
      </c>
      <c r="F75" s="17">
        <v>10.17</v>
      </c>
      <c r="G75" s="6" t="s">
        <v>93</v>
      </c>
      <c r="H75" s="21">
        <v>4.8000000000000001E-2</v>
      </c>
      <c r="I75" s="8">
        <v>2.9999999999999997E-4</v>
      </c>
      <c r="J75" s="7">
        <v>37295000</v>
      </c>
      <c r="K75" s="7">
        <v>161.74</v>
      </c>
      <c r="L75" s="7">
        <v>60321.59</v>
      </c>
      <c r="N75" s="8">
        <v>0.01</v>
      </c>
      <c r="O75" s="8">
        <v>4.1000000000000003E-3</v>
      </c>
      <c r="P75" s="28"/>
      <c r="Q75" s="28"/>
    </row>
    <row r="76" spans="1:17">
      <c r="A76" s="6" t="s">
        <v>957</v>
      </c>
      <c r="B76" s="17">
        <v>8288557</v>
      </c>
      <c r="C76" s="6" t="s">
        <v>136</v>
      </c>
      <c r="D76" s="6"/>
      <c r="E76" s="6" t="s">
        <v>958</v>
      </c>
      <c r="F76" s="17">
        <v>10.1</v>
      </c>
      <c r="G76" s="6" t="s">
        <v>93</v>
      </c>
      <c r="H76" s="21">
        <v>4.8000000000000001E-2</v>
      </c>
      <c r="I76" s="8">
        <v>2.9999999999999997E-4</v>
      </c>
      <c r="J76" s="7">
        <v>4234000</v>
      </c>
      <c r="K76" s="7">
        <v>163.68</v>
      </c>
      <c r="L76" s="7">
        <v>6930.03</v>
      </c>
      <c r="N76" s="8">
        <v>1.1999999999999999E-3</v>
      </c>
      <c r="O76" s="8">
        <v>5.0000000000000001E-4</v>
      </c>
      <c r="P76" s="28"/>
      <c r="Q76" s="28"/>
    </row>
    <row r="77" spans="1:17">
      <c r="A77" s="6" t="s">
        <v>959</v>
      </c>
      <c r="B77" s="17">
        <v>8288565</v>
      </c>
      <c r="C77" s="6" t="s">
        <v>136</v>
      </c>
      <c r="D77" s="6"/>
      <c r="E77" s="6" t="s">
        <v>960</v>
      </c>
      <c r="F77" s="17">
        <v>10.18</v>
      </c>
      <c r="G77" s="6" t="s">
        <v>93</v>
      </c>
      <c r="H77" s="21">
        <v>4.8000000000000001E-2</v>
      </c>
      <c r="I77" s="8">
        <v>2.9999999999999997E-4</v>
      </c>
      <c r="J77" s="7">
        <v>24546000</v>
      </c>
      <c r="K77" s="7">
        <v>163.5</v>
      </c>
      <c r="L77" s="7">
        <v>40133.46</v>
      </c>
      <c r="N77" s="8">
        <v>6.7000000000000002E-3</v>
      </c>
      <c r="O77" s="8">
        <v>2.7000000000000001E-3</v>
      </c>
      <c r="P77" s="28"/>
      <c r="Q77" s="28"/>
    </row>
    <row r="78" spans="1:17">
      <c r="A78" s="6" t="s">
        <v>961</v>
      </c>
      <c r="B78" s="17">
        <v>8288573</v>
      </c>
      <c r="C78" s="6" t="s">
        <v>136</v>
      </c>
      <c r="D78" s="6"/>
      <c r="E78" s="6" t="s">
        <v>962</v>
      </c>
      <c r="F78" s="17">
        <v>10.26</v>
      </c>
      <c r="G78" s="6" t="s">
        <v>93</v>
      </c>
      <c r="H78" s="21">
        <v>4.8000000000000001E-2</v>
      </c>
      <c r="I78" s="8">
        <v>4.0000000000000002E-4</v>
      </c>
      <c r="J78" s="7">
        <v>19421000</v>
      </c>
      <c r="K78" s="7">
        <v>162.91999999999999</v>
      </c>
      <c r="L78" s="7">
        <v>31641.119999999999</v>
      </c>
      <c r="N78" s="8">
        <v>5.3E-3</v>
      </c>
      <c r="O78" s="8">
        <v>2.2000000000000001E-3</v>
      </c>
      <c r="P78" s="28"/>
      <c r="Q78" s="28"/>
    </row>
    <row r="79" spans="1:17">
      <c r="A79" s="6" t="s">
        <v>963</v>
      </c>
      <c r="B79" s="17">
        <v>8288581</v>
      </c>
      <c r="C79" s="6" t="s">
        <v>136</v>
      </c>
      <c r="D79" s="6"/>
      <c r="E79" s="6" t="s">
        <v>964</v>
      </c>
      <c r="F79" s="17">
        <v>10.35</v>
      </c>
      <c r="G79" s="6" t="s">
        <v>93</v>
      </c>
      <c r="H79" s="21">
        <v>4.8000000000000001E-2</v>
      </c>
      <c r="I79" s="8">
        <v>4.0000000000000002E-4</v>
      </c>
      <c r="J79" s="7">
        <v>41923000</v>
      </c>
      <c r="K79" s="7">
        <v>163.4</v>
      </c>
      <c r="L79" s="7">
        <v>68502.36</v>
      </c>
      <c r="N79" s="8">
        <v>1.14E-2</v>
      </c>
      <c r="O79" s="8">
        <v>4.7000000000000002E-3</v>
      </c>
      <c r="P79" s="28"/>
      <c r="Q79" s="28"/>
    </row>
    <row r="80" spans="1:17">
      <c r="A80" s="6" t="s">
        <v>965</v>
      </c>
      <c r="B80" s="17">
        <v>8288599</v>
      </c>
      <c r="C80" s="6" t="s">
        <v>136</v>
      </c>
      <c r="D80" s="6"/>
      <c r="E80" s="6" t="s">
        <v>966</v>
      </c>
      <c r="F80" s="17">
        <v>10.43</v>
      </c>
      <c r="G80" s="6" t="s">
        <v>93</v>
      </c>
      <c r="H80" s="21">
        <v>4.8000000000000001E-2</v>
      </c>
      <c r="I80" s="8">
        <v>4.0000000000000002E-4</v>
      </c>
      <c r="J80" s="7">
        <v>59157000</v>
      </c>
      <c r="K80" s="7">
        <v>163.22999999999999</v>
      </c>
      <c r="L80" s="7">
        <v>96561.09</v>
      </c>
      <c r="N80" s="8">
        <v>1.61E-2</v>
      </c>
      <c r="O80" s="8">
        <v>6.6E-3</v>
      </c>
      <c r="P80" s="28"/>
      <c r="Q80" s="28"/>
    </row>
    <row r="81" spans="1:17">
      <c r="A81" s="6" t="s">
        <v>967</v>
      </c>
      <c r="B81" s="17">
        <v>8288607</v>
      </c>
      <c r="C81" s="6" t="s">
        <v>136</v>
      </c>
      <c r="D81" s="6"/>
      <c r="E81" s="6" t="s">
        <v>968</v>
      </c>
      <c r="F81" s="17">
        <v>10.51</v>
      </c>
      <c r="G81" s="6" t="s">
        <v>93</v>
      </c>
      <c r="H81" s="21">
        <v>4.8000000000000001E-2</v>
      </c>
      <c r="I81" s="8">
        <v>4.0000000000000002E-4</v>
      </c>
      <c r="J81" s="7">
        <v>253000</v>
      </c>
      <c r="K81" s="7">
        <v>163.95</v>
      </c>
      <c r="L81" s="7">
        <v>414.79</v>
      </c>
      <c r="N81" s="8">
        <v>1E-4</v>
      </c>
      <c r="O81" s="8">
        <v>0</v>
      </c>
      <c r="P81" s="28"/>
      <c r="Q81" s="28"/>
    </row>
    <row r="82" spans="1:17">
      <c r="A82" s="6" t="s">
        <v>969</v>
      </c>
      <c r="B82" s="17">
        <v>8288656</v>
      </c>
      <c r="C82" s="6" t="s">
        <v>136</v>
      </c>
      <c r="D82" s="6"/>
      <c r="E82" s="6" t="s">
        <v>970</v>
      </c>
      <c r="F82" s="17">
        <v>10.77</v>
      </c>
      <c r="G82" s="6" t="s">
        <v>93</v>
      </c>
      <c r="H82" s="21">
        <v>4.8000000000000001E-2</v>
      </c>
      <c r="I82" s="8">
        <v>5.0000000000000001E-4</v>
      </c>
      <c r="J82" s="7">
        <v>116742000</v>
      </c>
      <c r="K82" s="7">
        <v>163.95</v>
      </c>
      <c r="L82" s="7">
        <v>191392.84</v>
      </c>
      <c r="N82" s="8">
        <v>3.1800000000000002E-2</v>
      </c>
      <c r="O82" s="8">
        <v>1.2999999999999999E-2</v>
      </c>
      <c r="P82" s="28"/>
      <c r="Q82" s="28"/>
    </row>
    <row r="83" spans="1:17">
      <c r="A83" s="6" t="s">
        <v>971</v>
      </c>
      <c r="B83" s="17">
        <v>8288664</v>
      </c>
      <c r="C83" s="6" t="s">
        <v>136</v>
      </c>
      <c r="D83" s="6"/>
      <c r="E83" s="6" t="s">
        <v>972</v>
      </c>
      <c r="F83" s="17">
        <v>10.86</v>
      </c>
      <c r="G83" s="6" t="s">
        <v>93</v>
      </c>
      <c r="H83" s="21">
        <v>4.8000000000000001E-2</v>
      </c>
      <c r="I83" s="8">
        <v>5.0000000000000001E-4</v>
      </c>
      <c r="J83" s="7">
        <v>46543000</v>
      </c>
      <c r="K83" s="7">
        <v>163.84</v>
      </c>
      <c r="L83" s="7">
        <v>76257.61</v>
      </c>
      <c r="N83" s="8">
        <v>1.2699999999999999E-2</v>
      </c>
      <c r="O83" s="8">
        <v>5.1999999999999998E-3</v>
      </c>
      <c r="P83" s="28"/>
      <c r="Q83" s="28"/>
    </row>
    <row r="84" spans="1:17">
      <c r="A84" s="6" t="s">
        <v>973</v>
      </c>
      <c r="B84" s="17">
        <v>8288672</v>
      </c>
      <c r="C84" s="6" t="s">
        <v>136</v>
      </c>
      <c r="D84" s="6"/>
      <c r="E84" s="6" t="s">
        <v>974</v>
      </c>
      <c r="F84" s="17">
        <v>10.79</v>
      </c>
      <c r="G84" s="6" t="s">
        <v>93</v>
      </c>
      <c r="H84" s="21">
        <v>4.8000000000000001E-2</v>
      </c>
      <c r="I84" s="8">
        <v>5.0000000000000001E-4</v>
      </c>
      <c r="J84" s="7">
        <v>960000</v>
      </c>
      <c r="K84" s="7">
        <v>166.23</v>
      </c>
      <c r="L84" s="7">
        <v>1595.79</v>
      </c>
      <c r="N84" s="8">
        <v>2.9999999999999997E-4</v>
      </c>
      <c r="O84" s="8">
        <v>1E-4</v>
      </c>
      <c r="P84" s="28"/>
      <c r="Q84" s="28"/>
    </row>
    <row r="85" spans="1:17">
      <c r="A85" s="6" t="s">
        <v>975</v>
      </c>
      <c r="B85" s="17">
        <v>8288714</v>
      </c>
      <c r="C85" s="6" t="s">
        <v>136</v>
      </c>
      <c r="D85" s="6"/>
      <c r="E85" s="6" t="s">
        <v>976</v>
      </c>
      <c r="F85" s="17">
        <v>11.12</v>
      </c>
      <c r="G85" s="6" t="s">
        <v>93</v>
      </c>
      <c r="H85" s="21">
        <v>4.8000000000000001E-2</v>
      </c>
      <c r="I85" s="8">
        <v>5.9999999999999995E-4</v>
      </c>
      <c r="J85" s="7">
        <v>34066000</v>
      </c>
      <c r="K85" s="7">
        <v>166.26</v>
      </c>
      <c r="L85" s="7">
        <v>56637.99</v>
      </c>
      <c r="N85" s="8">
        <v>9.4000000000000004E-3</v>
      </c>
      <c r="O85" s="8">
        <v>3.8E-3</v>
      </c>
      <c r="P85" s="28"/>
      <c r="Q85" s="28"/>
    </row>
    <row r="86" spans="1:17">
      <c r="A86" s="6" t="s">
        <v>977</v>
      </c>
      <c r="B86" s="17">
        <v>8288722</v>
      </c>
      <c r="C86" s="6" t="s">
        <v>136</v>
      </c>
      <c r="D86" s="6"/>
      <c r="E86" s="6" t="s">
        <v>978</v>
      </c>
      <c r="F86" s="17">
        <v>11.19</v>
      </c>
      <c r="G86" s="6" t="s">
        <v>93</v>
      </c>
      <c r="H86" s="21">
        <v>4.8000000000000001E-2</v>
      </c>
      <c r="I86" s="8">
        <v>6.9999999999999999E-4</v>
      </c>
      <c r="J86" s="7">
        <v>62929000</v>
      </c>
      <c r="K86" s="7">
        <v>166.32</v>
      </c>
      <c r="L86" s="7">
        <v>104661.86</v>
      </c>
      <c r="N86" s="8">
        <v>1.7399999999999999E-2</v>
      </c>
      <c r="O86" s="8">
        <v>7.1000000000000004E-3</v>
      </c>
      <c r="P86" s="28"/>
      <c r="Q86" s="28"/>
    </row>
    <row r="87" spans="1:17">
      <c r="A87" s="6" t="s">
        <v>979</v>
      </c>
      <c r="B87" s="17">
        <v>8288730</v>
      </c>
      <c r="C87" s="6" t="s">
        <v>136</v>
      </c>
      <c r="D87" s="6"/>
      <c r="E87" s="6" t="s">
        <v>980</v>
      </c>
      <c r="F87" s="17">
        <v>11.12</v>
      </c>
      <c r="G87" s="6" t="s">
        <v>93</v>
      </c>
      <c r="H87" s="21">
        <v>4.8000000000000001E-2</v>
      </c>
      <c r="I87" s="8">
        <v>6.9999999999999999E-4</v>
      </c>
      <c r="J87" s="7">
        <v>34066000</v>
      </c>
      <c r="K87" s="7">
        <v>168.54</v>
      </c>
      <c r="L87" s="7">
        <v>57415.42</v>
      </c>
      <c r="N87" s="8">
        <v>9.5999999999999992E-3</v>
      </c>
      <c r="O87" s="8">
        <v>3.8999999999999998E-3</v>
      </c>
      <c r="P87" s="28"/>
      <c r="Q87" s="28"/>
    </row>
    <row r="88" spans="1:17">
      <c r="A88" s="6" t="s">
        <v>981</v>
      </c>
      <c r="B88" s="17">
        <v>8288748</v>
      </c>
      <c r="C88" s="6" t="s">
        <v>136</v>
      </c>
      <c r="D88" s="6"/>
      <c r="E88" s="6" t="s">
        <v>982</v>
      </c>
      <c r="F88" s="17">
        <v>11.2</v>
      </c>
      <c r="G88" s="6" t="s">
        <v>93</v>
      </c>
      <c r="H88" s="21">
        <v>4.8000000000000001E-2</v>
      </c>
      <c r="I88" s="8">
        <v>6.9999999999999999E-4</v>
      </c>
      <c r="J88" s="7">
        <v>42562000</v>
      </c>
      <c r="K88" s="7">
        <v>168.36</v>
      </c>
      <c r="L88" s="7">
        <v>71657.59</v>
      </c>
      <c r="N88" s="8">
        <v>1.1900000000000001E-2</v>
      </c>
      <c r="O88" s="8">
        <v>4.8999999999999998E-3</v>
      </c>
      <c r="P88" s="28"/>
      <c r="Q88" s="28"/>
    </row>
    <row r="89" spans="1:17">
      <c r="A89" s="6" t="s">
        <v>983</v>
      </c>
      <c r="B89" s="17">
        <v>8288763</v>
      </c>
      <c r="C89" s="6" t="s">
        <v>136</v>
      </c>
      <c r="D89" s="6"/>
      <c r="E89" s="6" t="s">
        <v>984</v>
      </c>
      <c r="F89" s="17">
        <v>11.37</v>
      </c>
      <c r="G89" s="6" t="s">
        <v>93</v>
      </c>
      <c r="H89" s="21">
        <v>4.8000000000000001E-2</v>
      </c>
      <c r="I89" s="8">
        <v>6.9999999999999999E-4</v>
      </c>
      <c r="J89" s="7">
        <v>8742000</v>
      </c>
      <c r="K89" s="7">
        <v>168.24</v>
      </c>
      <c r="L89" s="7">
        <v>14707.54</v>
      </c>
      <c r="N89" s="8">
        <v>2.3999999999999998E-3</v>
      </c>
      <c r="O89" s="8">
        <v>1E-3</v>
      </c>
      <c r="P89" s="28"/>
      <c r="Q89" s="28"/>
    </row>
    <row r="90" spans="1:17">
      <c r="A90" s="6" t="s">
        <v>985</v>
      </c>
      <c r="B90" s="17">
        <v>8288771</v>
      </c>
      <c r="C90" s="6" t="s">
        <v>136</v>
      </c>
      <c r="D90" s="6"/>
      <c r="E90" s="6" t="s">
        <v>986</v>
      </c>
      <c r="F90" s="17">
        <v>11.45</v>
      </c>
      <c r="G90" s="6" t="s">
        <v>93</v>
      </c>
      <c r="H90" s="21">
        <v>4.8000000000000001E-2</v>
      </c>
      <c r="I90" s="8">
        <v>6.9999999999999999E-4</v>
      </c>
      <c r="J90" s="7">
        <v>56261000</v>
      </c>
      <c r="K90" s="7">
        <v>168.23</v>
      </c>
      <c r="L90" s="7">
        <v>94646.16</v>
      </c>
      <c r="N90" s="8">
        <v>1.5699999999999999E-2</v>
      </c>
      <c r="O90" s="8">
        <v>6.4000000000000003E-3</v>
      </c>
      <c r="P90" s="28"/>
      <c r="Q90" s="28"/>
    </row>
    <row r="91" spans="1:17">
      <c r="A91" s="6" t="s">
        <v>987</v>
      </c>
      <c r="B91" s="17">
        <v>8288789</v>
      </c>
      <c r="C91" s="6" t="s">
        <v>136</v>
      </c>
      <c r="D91" s="6"/>
      <c r="E91" s="6" t="s">
        <v>988</v>
      </c>
      <c r="F91" s="17">
        <v>11.53</v>
      </c>
      <c r="G91" s="6" t="s">
        <v>93</v>
      </c>
      <c r="H91" s="21">
        <v>4.8000000000000001E-2</v>
      </c>
      <c r="I91" s="8">
        <v>8.0000000000000004E-4</v>
      </c>
      <c r="J91" s="7">
        <v>38786000</v>
      </c>
      <c r="K91" s="7">
        <v>168.11</v>
      </c>
      <c r="L91" s="7">
        <v>65204.98</v>
      </c>
      <c r="N91" s="8">
        <v>1.0800000000000001E-2</v>
      </c>
      <c r="O91" s="8">
        <v>4.4000000000000003E-3</v>
      </c>
      <c r="P91" s="28"/>
      <c r="Q91" s="28"/>
    </row>
    <row r="92" spans="1:17">
      <c r="A92" s="6" t="s">
        <v>989</v>
      </c>
      <c r="B92" s="17">
        <v>8288797</v>
      </c>
      <c r="C92" s="6" t="s">
        <v>136</v>
      </c>
      <c r="D92" s="6"/>
      <c r="E92" s="6" t="s">
        <v>990</v>
      </c>
      <c r="F92" s="17">
        <v>11.45</v>
      </c>
      <c r="G92" s="6" t="s">
        <v>93</v>
      </c>
      <c r="H92" s="21">
        <v>4.8000000000000001E-2</v>
      </c>
      <c r="I92" s="8">
        <v>8.0000000000000004E-4</v>
      </c>
      <c r="J92" s="7">
        <v>41733000</v>
      </c>
      <c r="K92" s="7">
        <v>170.49</v>
      </c>
      <c r="L92" s="7">
        <v>71149.960000000006</v>
      </c>
      <c r="N92" s="8">
        <v>1.18E-2</v>
      </c>
      <c r="O92" s="8">
        <v>4.7999999999999996E-3</v>
      </c>
      <c r="P92" s="28"/>
      <c r="Q92" s="28"/>
    </row>
    <row r="93" spans="1:17">
      <c r="A93" s="6" t="s">
        <v>991</v>
      </c>
      <c r="B93" s="17">
        <v>8288805</v>
      </c>
      <c r="C93" s="6" t="s">
        <v>136</v>
      </c>
      <c r="D93" s="6"/>
      <c r="E93" s="6" t="s">
        <v>992</v>
      </c>
      <c r="F93" s="17">
        <v>11.54</v>
      </c>
      <c r="G93" s="6" t="s">
        <v>93</v>
      </c>
      <c r="H93" s="21">
        <v>4.8000000000000001E-2</v>
      </c>
      <c r="I93" s="8">
        <v>8.0000000000000004E-4</v>
      </c>
      <c r="J93" s="7">
        <v>51098000</v>
      </c>
      <c r="K93" s="7">
        <v>170.47</v>
      </c>
      <c r="L93" s="7">
        <v>87108.68</v>
      </c>
      <c r="N93" s="8">
        <v>1.4500000000000001E-2</v>
      </c>
      <c r="O93" s="8">
        <v>5.8999999999999999E-3</v>
      </c>
      <c r="P93" s="28"/>
      <c r="Q93" s="28"/>
    </row>
    <row r="94" spans="1:17">
      <c r="A94" s="6" t="s">
        <v>993</v>
      </c>
      <c r="B94" s="17">
        <v>8288821</v>
      </c>
      <c r="C94" s="6" t="s">
        <v>136</v>
      </c>
      <c r="D94" s="6"/>
      <c r="E94" s="6" t="s">
        <v>994</v>
      </c>
      <c r="F94" s="17">
        <v>11.7</v>
      </c>
      <c r="G94" s="6" t="s">
        <v>93</v>
      </c>
      <c r="H94" s="21">
        <v>4.8000000000000001E-2</v>
      </c>
      <c r="I94" s="8">
        <v>8.0000000000000004E-4</v>
      </c>
      <c r="J94" s="7">
        <v>56499000</v>
      </c>
      <c r="K94" s="7">
        <v>170.35</v>
      </c>
      <c r="L94" s="7">
        <v>96244.15</v>
      </c>
      <c r="N94" s="8">
        <v>1.6E-2</v>
      </c>
      <c r="O94" s="8">
        <v>6.4999999999999997E-3</v>
      </c>
      <c r="P94" s="28"/>
      <c r="Q94" s="28"/>
    </row>
    <row r="95" spans="1:17">
      <c r="A95" s="6" t="s">
        <v>995</v>
      </c>
      <c r="B95" s="17">
        <v>8288839</v>
      </c>
      <c r="C95" s="6" t="s">
        <v>136</v>
      </c>
      <c r="D95" s="6"/>
      <c r="E95" s="6" t="s">
        <v>996</v>
      </c>
      <c r="F95" s="17">
        <v>11.79</v>
      </c>
      <c r="G95" s="6" t="s">
        <v>93</v>
      </c>
      <c r="H95" s="21">
        <v>4.8000000000000001E-2</v>
      </c>
      <c r="I95" s="8">
        <v>8.0000000000000004E-4</v>
      </c>
      <c r="J95" s="7">
        <v>22695000</v>
      </c>
      <c r="K95" s="7">
        <v>170.33</v>
      </c>
      <c r="L95" s="7">
        <v>38656.81</v>
      </c>
      <c r="N95" s="8">
        <v>6.4000000000000003E-3</v>
      </c>
      <c r="O95" s="8">
        <v>2.5999999999999999E-3</v>
      </c>
      <c r="P95" s="28"/>
      <c r="Q95" s="28"/>
    </row>
    <row r="96" spans="1:17">
      <c r="A96" s="6" t="s">
        <v>997</v>
      </c>
      <c r="B96" s="17">
        <v>82888404</v>
      </c>
      <c r="C96" s="6" t="s">
        <v>136</v>
      </c>
      <c r="D96" s="6"/>
      <c r="E96" s="6" t="s">
        <v>998</v>
      </c>
      <c r="F96" s="17">
        <v>11.87</v>
      </c>
      <c r="G96" s="6" t="s">
        <v>93</v>
      </c>
      <c r="H96" s="21">
        <v>4.8000000000000001E-2</v>
      </c>
      <c r="I96" s="8">
        <v>8.9999999999999998E-4</v>
      </c>
      <c r="J96" s="7">
        <v>38013000</v>
      </c>
      <c r="K96" s="7">
        <v>170.24</v>
      </c>
      <c r="L96" s="7">
        <v>64714.03</v>
      </c>
      <c r="N96" s="8">
        <v>1.0800000000000001E-2</v>
      </c>
      <c r="O96" s="8">
        <v>4.4000000000000003E-3</v>
      </c>
      <c r="P96" s="28"/>
      <c r="Q96" s="28"/>
    </row>
    <row r="97" spans="1:17">
      <c r="A97" s="6" t="s">
        <v>999</v>
      </c>
      <c r="B97" s="17">
        <v>8288110</v>
      </c>
      <c r="C97" s="6" t="s">
        <v>136</v>
      </c>
      <c r="D97" s="6"/>
      <c r="E97" s="6" t="s">
        <v>1000</v>
      </c>
      <c r="F97" s="17">
        <v>7.56</v>
      </c>
      <c r="G97" s="6" t="s">
        <v>93</v>
      </c>
      <c r="H97" s="21">
        <v>4.8000000000000001E-2</v>
      </c>
      <c r="I97" s="8">
        <v>-5.9999999999999995E-4</v>
      </c>
      <c r="J97" s="7">
        <v>45425000</v>
      </c>
      <c r="K97" s="7">
        <v>143.84</v>
      </c>
      <c r="L97" s="7">
        <v>65341.41</v>
      </c>
      <c r="M97" s="8">
        <v>2.6800000000000001E-2</v>
      </c>
      <c r="N97" s="8">
        <v>1.09E-2</v>
      </c>
      <c r="O97" s="8">
        <v>4.4000000000000003E-3</v>
      </c>
      <c r="P97" s="28"/>
      <c r="Q97" s="28"/>
    </row>
    <row r="98" spans="1:17">
      <c r="A98" s="6" t="s">
        <v>999</v>
      </c>
      <c r="B98" s="17">
        <v>8288128</v>
      </c>
      <c r="C98" s="6" t="s">
        <v>136</v>
      </c>
      <c r="D98" s="6"/>
      <c r="E98" s="6" t="s">
        <v>1001</v>
      </c>
      <c r="F98" s="17">
        <v>7.64</v>
      </c>
      <c r="G98" s="6" t="s">
        <v>93</v>
      </c>
      <c r="H98" s="21">
        <v>4.8000000000000001E-2</v>
      </c>
      <c r="I98" s="8">
        <v>-5.9999999999999995E-4</v>
      </c>
      <c r="J98" s="7">
        <v>49543000</v>
      </c>
      <c r="K98" s="7">
        <v>144.5</v>
      </c>
      <c r="L98" s="7">
        <v>71591.399999999994</v>
      </c>
      <c r="M98" s="8">
        <v>0.1474</v>
      </c>
      <c r="N98" s="8">
        <v>1.1900000000000001E-2</v>
      </c>
      <c r="O98" s="8">
        <v>4.8999999999999998E-3</v>
      </c>
      <c r="P98" s="28"/>
      <c r="Q98" s="28"/>
    </row>
    <row r="99" spans="1:17">
      <c r="A99" s="6" t="s">
        <v>1002</v>
      </c>
      <c r="B99" s="17">
        <v>8288136</v>
      </c>
      <c r="C99" s="6" t="s">
        <v>136</v>
      </c>
      <c r="D99" s="6"/>
      <c r="E99" s="6" t="s">
        <v>1003</v>
      </c>
      <c r="F99" s="17">
        <v>7.6</v>
      </c>
      <c r="G99" s="6" t="s">
        <v>93</v>
      </c>
      <c r="H99" s="21">
        <v>4.8000000000000001E-2</v>
      </c>
      <c r="I99" s="8">
        <v>-5.0000000000000001E-4</v>
      </c>
      <c r="J99" s="7">
        <v>58142000</v>
      </c>
      <c r="K99" s="7">
        <v>147.21</v>
      </c>
      <c r="L99" s="7">
        <v>85588.29</v>
      </c>
      <c r="M99" s="8">
        <v>2.1700000000000001E-2</v>
      </c>
      <c r="N99" s="8">
        <v>1.4200000000000001E-2</v>
      </c>
      <c r="O99" s="8">
        <v>5.7999999999999996E-3</v>
      </c>
      <c r="P99" s="28"/>
      <c r="Q99" s="28"/>
    </row>
    <row r="100" spans="1:17">
      <c r="A100" s="6" t="s">
        <v>1004</v>
      </c>
      <c r="B100" s="17">
        <v>8288193</v>
      </c>
      <c r="C100" s="6" t="s">
        <v>136</v>
      </c>
      <c r="D100" s="6"/>
      <c r="E100" s="6" t="s">
        <v>1005</v>
      </c>
      <c r="F100" s="17">
        <v>7.97</v>
      </c>
      <c r="G100" s="6" t="s">
        <v>93</v>
      </c>
      <c r="H100" s="21">
        <v>4.8000000000000001E-2</v>
      </c>
      <c r="I100" s="8">
        <v>-4.0000000000000002E-4</v>
      </c>
      <c r="J100" s="7">
        <v>22544000</v>
      </c>
      <c r="K100" s="7">
        <v>148.51</v>
      </c>
      <c r="L100" s="7">
        <v>33481</v>
      </c>
      <c r="N100" s="8">
        <v>5.5999999999999999E-3</v>
      </c>
      <c r="O100" s="8">
        <v>2.3E-3</v>
      </c>
      <c r="P100" s="28"/>
      <c r="Q100" s="28"/>
    </row>
    <row r="101" spans="1:17">
      <c r="A101" s="6" t="s">
        <v>1006</v>
      </c>
      <c r="B101" s="17">
        <v>8288201</v>
      </c>
      <c r="C101" s="6" t="s">
        <v>136</v>
      </c>
      <c r="D101" s="6"/>
      <c r="E101" s="6" t="s">
        <v>1007</v>
      </c>
      <c r="F101" s="17">
        <v>8.0500000000000007</v>
      </c>
      <c r="G101" s="6" t="s">
        <v>93</v>
      </c>
      <c r="H101" s="21">
        <v>4.8000000000000001E-2</v>
      </c>
      <c r="I101" s="8">
        <v>-4.0000000000000002E-4</v>
      </c>
      <c r="J101" s="7">
        <v>47138000</v>
      </c>
      <c r="K101" s="7">
        <v>148.79</v>
      </c>
      <c r="L101" s="7">
        <v>70137.850000000006</v>
      </c>
      <c r="M101" s="8">
        <v>3.1099999999999999E-2</v>
      </c>
      <c r="N101" s="8">
        <v>1.17E-2</v>
      </c>
      <c r="O101" s="8">
        <v>4.7999999999999996E-3</v>
      </c>
      <c r="P101" s="28"/>
      <c r="Q101" s="28"/>
    </row>
    <row r="102" spans="1:17">
      <c r="A102" s="13" t="s">
        <v>1008</v>
      </c>
      <c r="B102" s="14"/>
      <c r="C102" s="13"/>
      <c r="D102" s="13"/>
      <c r="E102" s="13"/>
      <c r="F102" s="14">
        <v>1.24</v>
      </c>
      <c r="G102" s="13"/>
      <c r="I102" s="16">
        <v>5.5999999999999999E-3</v>
      </c>
      <c r="J102" s="15">
        <v>149245800</v>
      </c>
      <c r="L102" s="15">
        <v>204426.87</v>
      </c>
      <c r="N102" s="16">
        <v>3.4000000000000002E-2</v>
      </c>
      <c r="O102" s="16">
        <v>1.3899999999999999E-2</v>
      </c>
      <c r="P102" s="28"/>
      <c r="Q102" s="28"/>
    </row>
    <row r="103" spans="1:17">
      <c r="A103" s="6" t="s">
        <v>1009</v>
      </c>
      <c r="B103" s="17">
        <v>8183311</v>
      </c>
      <c r="C103" s="6" t="s">
        <v>136</v>
      </c>
      <c r="D103" s="6"/>
      <c r="E103" s="6" t="s">
        <v>1010</v>
      </c>
      <c r="G103" s="6" t="s">
        <v>93</v>
      </c>
      <c r="H103" s="21">
        <v>5.5E-2</v>
      </c>
      <c r="I103" s="8">
        <v>6.7999999999999996E-3</v>
      </c>
      <c r="J103" s="7">
        <v>1814200</v>
      </c>
      <c r="K103" s="7">
        <v>137.58000000000001</v>
      </c>
      <c r="L103" s="7">
        <v>2496.0300000000002</v>
      </c>
      <c r="N103" s="8">
        <v>4.0000000000000002E-4</v>
      </c>
      <c r="O103" s="8">
        <v>2.0000000000000001E-4</v>
      </c>
      <c r="P103" s="28"/>
      <c r="Q103" s="28"/>
    </row>
    <row r="104" spans="1:17">
      <c r="A104" s="6" t="s">
        <v>1011</v>
      </c>
      <c r="B104" s="17">
        <v>8183329</v>
      </c>
      <c r="C104" s="6" t="s">
        <v>136</v>
      </c>
      <c r="D104" s="6"/>
      <c r="E104" s="6" t="s">
        <v>1012</v>
      </c>
      <c r="F104" s="17">
        <v>0.08</v>
      </c>
      <c r="G104" s="6" t="s">
        <v>93</v>
      </c>
      <c r="H104" s="21">
        <v>5.5E-2</v>
      </c>
      <c r="I104" s="8">
        <v>6.7999999999999996E-3</v>
      </c>
      <c r="J104" s="7">
        <v>1571800</v>
      </c>
      <c r="K104" s="7">
        <v>137.9</v>
      </c>
      <c r="L104" s="7">
        <v>2167.52</v>
      </c>
      <c r="N104" s="8">
        <v>4.0000000000000002E-4</v>
      </c>
      <c r="O104" s="8">
        <v>1E-4</v>
      </c>
      <c r="P104" s="28"/>
      <c r="Q104" s="28"/>
    </row>
    <row r="105" spans="1:17">
      <c r="A105" s="6" t="s">
        <v>1013</v>
      </c>
      <c r="B105" s="17">
        <v>8183337</v>
      </c>
      <c r="C105" s="6" t="s">
        <v>136</v>
      </c>
      <c r="D105" s="6"/>
      <c r="E105" s="6" t="s">
        <v>1014</v>
      </c>
      <c r="F105" s="17">
        <v>0.17</v>
      </c>
      <c r="G105" s="6" t="s">
        <v>93</v>
      </c>
      <c r="H105" s="21">
        <v>5.5E-2</v>
      </c>
      <c r="I105" s="8">
        <v>6.7999999999999996E-3</v>
      </c>
      <c r="J105" s="7">
        <v>1526200</v>
      </c>
      <c r="K105" s="7">
        <v>137.16999999999999</v>
      </c>
      <c r="L105" s="7">
        <v>2093.4899999999998</v>
      </c>
      <c r="N105" s="8">
        <v>2.9999999999999997E-4</v>
      </c>
      <c r="O105" s="8">
        <v>1E-4</v>
      </c>
      <c r="P105" s="28"/>
      <c r="Q105" s="28"/>
    </row>
    <row r="106" spans="1:17">
      <c r="A106" s="6" t="s">
        <v>1015</v>
      </c>
      <c r="B106" s="17">
        <v>8183345</v>
      </c>
      <c r="C106" s="6" t="s">
        <v>136</v>
      </c>
      <c r="D106" s="6"/>
      <c r="E106" s="6" t="s">
        <v>1016</v>
      </c>
      <c r="F106" s="17">
        <v>0.25</v>
      </c>
      <c r="G106" s="6" t="s">
        <v>93</v>
      </c>
      <c r="H106" s="21">
        <v>5.5E-2</v>
      </c>
      <c r="I106" s="8">
        <v>6.7999999999999996E-3</v>
      </c>
      <c r="J106" s="7">
        <v>1835800</v>
      </c>
      <c r="K106" s="7">
        <v>135.93</v>
      </c>
      <c r="L106" s="7">
        <v>2495.4899999999998</v>
      </c>
      <c r="N106" s="8">
        <v>4.0000000000000002E-4</v>
      </c>
      <c r="O106" s="8">
        <v>2.0000000000000001E-4</v>
      </c>
      <c r="P106" s="28"/>
      <c r="Q106" s="28"/>
    </row>
    <row r="107" spans="1:17">
      <c r="A107" s="6" t="s">
        <v>1017</v>
      </c>
      <c r="B107" s="17">
        <v>8183410</v>
      </c>
      <c r="C107" s="6" t="s">
        <v>136</v>
      </c>
      <c r="D107" s="6"/>
      <c r="E107" s="6" t="s">
        <v>1018</v>
      </c>
      <c r="F107" s="17">
        <v>0.83</v>
      </c>
      <c r="G107" s="6" t="s">
        <v>93</v>
      </c>
      <c r="H107" s="21">
        <v>5.5E-2</v>
      </c>
      <c r="I107" s="8">
        <v>7.0000000000000001E-3</v>
      </c>
      <c r="J107" s="7">
        <v>668800</v>
      </c>
      <c r="K107" s="7">
        <v>139.13999999999999</v>
      </c>
      <c r="L107" s="7">
        <v>930.57</v>
      </c>
      <c r="N107" s="8">
        <v>2.0000000000000001E-4</v>
      </c>
      <c r="O107" s="8">
        <v>1E-4</v>
      </c>
      <c r="P107" s="28"/>
      <c r="Q107" s="28"/>
    </row>
    <row r="108" spans="1:17">
      <c r="A108" s="6" t="s">
        <v>1019</v>
      </c>
      <c r="B108" s="17">
        <v>8183428</v>
      </c>
      <c r="C108" s="6" t="s">
        <v>136</v>
      </c>
      <c r="D108" s="6"/>
      <c r="E108" s="6" t="s">
        <v>1020</v>
      </c>
      <c r="F108" s="17">
        <v>0.9</v>
      </c>
      <c r="G108" s="6" t="s">
        <v>93</v>
      </c>
      <c r="H108" s="21">
        <v>5.5E-2</v>
      </c>
      <c r="I108" s="8">
        <v>5.8999999999999999E-3</v>
      </c>
      <c r="J108" s="7">
        <v>1474000</v>
      </c>
      <c r="K108" s="7">
        <v>140.02000000000001</v>
      </c>
      <c r="L108" s="7">
        <v>2063.91</v>
      </c>
      <c r="N108" s="8">
        <v>2.9999999999999997E-4</v>
      </c>
      <c r="O108" s="8">
        <v>1E-4</v>
      </c>
      <c r="P108" s="28"/>
      <c r="Q108" s="28"/>
    </row>
    <row r="109" spans="1:17">
      <c r="A109" s="6" t="s">
        <v>1021</v>
      </c>
      <c r="B109" s="17">
        <v>8183436</v>
      </c>
      <c r="C109" s="6" t="s">
        <v>136</v>
      </c>
      <c r="D109" s="6"/>
      <c r="E109" s="6" t="s">
        <v>1022</v>
      </c>
      <c r="F109" s="17">
        <v>0.49</v>
      </c>
      <c r="G109" s="6" t="s">
        <v>93</v>
      </c>
      <c r="H109" s="21">
        <v>5.5E-2</v>
      </c>
      <c r="I109" s="8">
        <v>5.8999999999999999E-3</v>
      </c>
      <c r="J109" s="7">
        <v>3095600</v>
      </c>
      <c r="K109" s="7">
        <v>140.5</v>
      </c>
      <c r="L109" s="7">
        <v>4349.3100000000004</v>
      </c>
      <c r="N109" s="8">
        <v>6.9999999999999999E-4</v>
      </c>
      <c r="O109" s="8">
        <v>2.9999999999999997E-4</v>
      </c>
      <c r="P109" s="28"/>
      <c r="Q109" s="28"/>
    </row>
    <row r="110" spans="1:17">
      <c r="A110" s="6" t="s">
        <v>1023</v>
      </c>
      <c r="B110" s="17">
        <v>8183444</v>
      </c>
      <c r="C110" s="6" t="s">
        <v>136</v>
      </c>
      <c r="D110" s="6"/>
      <c r="E110" s="6" t="s">
        <v>1024</v>
      </c>
      <c r="F110" s="17">
        <v>0.57999999999999996</v>
      </c>
      <c r="G110" s="6" t="s">
        <v>93</v>
      </c>
      <c r="H110" s="21">
        <v>5.5E-2</v>
      </c>
      <c r="I110" s="8">
        <v>6.0000000000000001E-3</v>
      </c>
      <c r="J110" s="7">
        <v>2318200</v>
      </c>
      <c r="K110" s="7">
        <v>140.13999999999999</v>
      </c>
      <c r="L110" s="7">
        <v>3248.82</v>
      </c>
      <c r="N110" s="8">
        <v>5.0000000000000001E-4</v>
      </c>
      <c r="O110" s="8">
        <v>2.0000000000000001E-4</v>
      </c>
      <c r="P110" s="28"/>
      <c r="Q110" s="28"/>
    </row>
    <row r="111" spans="1:17">
      <c r="A111" s="6" t="s">
        <v>1025</v>
      </c>
      <c r="B111" s="17">
        <v>8183451</v>
      </c>
      <c r="C111" s="6" t="s">
        <v>136</v>
      </c>
      <c r="D111" s="6"/>
      <c r="E111" s="6" t="s">
        <v>1026</v>
      </c>
      <c r="F111" s="17">
        <v>0.66</v>
      </c>
      <c r="G111" s="6" t="s">
        <v>93</v>
      </c>
      <c r="H111" s="21">
        <v>5.5E-2</v>
      </c>
      <c r="I111" s="8">
        <v>8.2000000000000007E-3</v>
      </c>
      <c r="J111" s="7">
        <v>6701600</v>
      </c>
      <c r="K111" s="7">
        <v>138.62</v>
      </c>
      <c r="L111" s="7">
        <v>9289.6200000000008</v>
      </c>
      <c r="N111" s="8">
        <v>1.5E-3</v>
      </c>
      <c r="O111" s="8">
        <v>5.9999999999999995E-4</v>
      </c>
      <c r="P111" s="28"/>
      <c r="Q111" s="28"/>
    </row>
    <row r="112" spans="1:17">
      <c r="A112" s="6" t="s">
        <v>1027</v>
      </c>
      <c r="B112" s="17">
        <v>8183469</v>
      </c>
      <c r="C112" s="6" t="s">
        <v>136</v>
      </c>
      <c r="D112" s="6"/>
      <c r="E112" s="6" t="s">
        <v>1028</v>
      </c>
      <c r="F112" s="17">
        <v>0.74</v>
      </c>
      <c r="G112" s="6" t="s">
        <v>93</v>
      </c>
      <c r="H112" s="21">
        <v>5.5E-2</v>
      </c>
      <c r="I112" s="8">
        <v>8.2000000000000007E-3</v>
      </c>
      <c r="J112" s="7">
        <v>3775800</v>
      </c>
      <c r="K112" s="7">
        <v>137.97999999999999</v>
      </c>
      <c r="L112" s="7">
        <v>5209.96</v>
      </c>
      <c r="N112" s="8">
        <v>8.9999999999999998E-4</v>
      </c>
      <c r="O112" s="8">
        <v>4.0000000000000002E-4</v>
      </c>
      <c r="P112" s="28"/>
      <c r="Q112" s="28"/>
    </row>
    <row r="113" spans="1:17">
      <c r="A113" s="6" t="s">
        <v>1029</v>
      </c>
      <c r="B113" s="17">
        <v>8183477</v>
      </c>
      <c r="C113" s="6" t="s">
        <v>136</v>
      </c>
      <c r="D113" s="6"/>
      <c r="E113" s="6" t="s">
        <v>1030</v>
      </c>
      <c r="F113" s="17">
        <v>0.83</v>
      </c>
      <c r="G113" s="6" t="s">
        <v>93</v>
      </c>
      <c r="H113" s="21">
        <v>5.5E-2</v>
      </c>
      <c r="I113" s="8">
        <v>8.0999999999999996E-3</v>
      </c>
      <c r="J113" s="7">
        <v>15706600</v>
      </c>
      <c r="K113" s="7">
        <v>137.49</v>
      </c>
      <c r="L113" s="7">
        <v>21594.35</v>
      </c>
      <c r="N113" s="8">
        <v>3.5999999999999999E-3</v>
      </c>
      <c r="O113" s="8">
        <v>1.5E-3</v>
      </c>
      <c r="P113" s="28"/>
      <c r="Q113" s="28"/>
    </row>
    <row r="114" spans="1:17">
      <c r="A114" s="6" t="s">
        <v>1031</v>
      </c>
      <c r="B114" s="17">
        <v>8183485</v>
      </c>
      <c r="C114" s="6" t="s">
        <v>136</v>
      </c>
      <c r="D114" s="6"/>
      <c r="E114" s="6" t="s">
        <v>1032</v>
      </c>
      <c r="F114" s="17">
        <v>0.92</v>
      </c>
      <c r="G114" s="6" t="s">
        <v>93</v>
      </c>
      <c r="H114" s="21">
        <v>5.5E-2</v>
      </c>
      <c r="I114" s="8">
        <v>8.8000000000000005E-3</v>
      </c>
      <c r="J114" s="7">
        <v>3029400</v>
      </c>
      <c r="K114" s="7">
        <v>136.76</v>
      </c>
      <c r="L114" s="7">
        <v>4142.8900000000003</v>
      </c>
      <c r="N114" s="8">
        <v>6.9999999999999999E-4</v>
      </c>
      <c r="O114" s="8">
        <v>2.9999999999999997E-4</v>
      </c>
      <c r="P114" s="28"/>
      <c r="Q114" s="28"/>
    </row>
    <row r="115" spans="1:17">
      <c r="A115" s="6" t="s">
        <v>1033</v>
      </c>
      <c r="B115" s="17">
        <v>8183493</v>
      </c>
      <c r="C115" s="6" t="s">
        <v>136</v>
      </c>
      <c r="D115" s="6"/>
      <c r="E115" s="6" t="s">
        <v>1034</v>
      </c>
      <c r="F115" s="17">
        <v>0.97</v>
      </c>
      <c r="G115" s="6" t="s">
        <v>93</v>
      </c>
      <c r="H115" s="21">
        <v>5.5E-2</v>
      </c>
      <c r="I115" s="8">
        <v>8.8999999999999999E-3</v>
      </c>
      <c r="J115" s="7">
        <v>3274600</v>
      </c>
      <c r="K115" s="7">
        <v>139.83000000000001</v>
      </c>
      <c r="L115" s="7">
        <v>4579.01</v>
      </c>
      <c r="N115" s="8">
        <v>8.0000000000000004E-4</v>
      </c>
      <c r="O115" s="8">
        <v>2.9999999999999997E-4</v>
      </c>
      <c r="P115" s="28"/>
      <c r="Q115" s="28"/>
    </row>
    <row r="116" spans="1:17">
      <c r="A116" s="6" t="s">
        <v>1035</v>
      </c>
      <c r="B116" s="17">
        <v>8183501</v>
      </c>
      <c r="C116" s="6" t="s">
        <v>136</v>
      </c>
      <c r="D116" s="6"/>
      <c r="E116" s="6" t="s">
        <v>1036</v>
      </c>
      <c r="F116" s="17">
        <v>1.05</v>
      </c>
      <c r="G116" s="6" t="s">
        <v>93</v>
      </c>
      <c r="H116" s="21">
        <v>5.5E-2</v>
      </c>
      <c r="I116" s="8">
        <v>8.8999999999999999E-3</v>
      </c>
      <c r="J116" s="7">
        <v>4337200</v>
      </c>
      <c r="K116" s="7">
        <v>139.44999999999999</v>
      </c>
      <c r="L116" s="7">
        <v>6048.19</v>
      </c>
      <c r="N116" s="8">
        <v>1E-3</v>
      </c>
      <c r="O116" s="8">
        <v>4.0000000000000002E-4</v>
      </c>
      <c r="P116" s="28"/>
      <c r="Q116" s="28"/>
    </row>
    <row r="117" spans="1:17">
      <c r="A117" s="6" t="s">
        <v>1037</v>
      </c>
      <c r="B117" s="17">
        <v>8183527</v>
      </c>
      <c r="C117" s="6" t="s">
        <v>136</v>
      </c>
      <c r="D117" s="6"/>
      <c r="E117" s="6" t="s">
        <v>1038</v>
      </c>
      <c r="F117" s="17">
        <v>1.22</v>
      </c>
      <c r="G117" s="6" t="s">
        <v>93</v>
      </c>
      <c r="H117" s="21">
        <v>5.5E-2</v>
      </c>
      <c r="I117" s="8">
        <v>6.8999999999999999E-3</v>
      </c>
      <c r="J117" s="7">
        <v>8600000</v>
      </c>
      <c r="K117" s="7">
        <v>140.28</v>
      </c>
      <c r="L117" s="7">
        <v>12063.77</v>
      </c>
      <c r="N117" s="8">
        <v>2E-3</v>
      </c>
      <c r="O117" s="8">
        <v>8.0000000000000004E-4</v>
      </c>
      <c r="P117" s="28"/>
      <c r="Q117" s="28"/>
    </row>
    <row r="118" spans="1:17">
      <c r="A118" s="6" t="s">
        <v>1039</v>
      </c>
      <c r="B118" s="17">
        <v>8183535</v>
      </c>
      <c r="C118" s="6" t="s">
        <v>136</v>
      </c>
      <c r="D118" s="6"/>
      <c r="E118" s="6" t="s">
        <v>1040</v>
      </c>
      <c r="F118" s="17">
        <v>1.31</v>
      </c>
      <c r="G118" s="6" t="s">
        <v>93</v>
      </c>
      <c r="H118" s="21">
        <v>5.5E-2</v>
      </c>
      <c r="I118" s="8">
        <v>6.8999999999999999E-3</v>
      </c>
      <c r="J118" s="7">
        <v>5023600</v>
      </c>
      <c r="K118" s="7">
        <v>140.33000000000001</v>
      </c>
      <c r="L118" s="7">
        <v>7049.73</v>
      </c>
      <c r="N118" s="8">
        <v>1.1999999999999999E-3</v>
      </c>
      <c r="O118" s="8">
        <v>5.0000000000000001E-4</v>
      </c>
      <c r="P118" s="28"/>
      <c r="Q118" s="28"/>
    </row>
    <row r="119" spans="1:17">
      <c r="A119" s="6" t="s">
        <v>1041</v>
      </c>
      <c r="B119" s="17">
        <v>8183543</v>
      </c>
      <c r="C119" s="6" t="s">
        <v>136</v>
      </c>
      <c r="D119" s="6"/>
      <c r="E119" s="6" t="s">
        <v>1042</v>
      </c>
      <c r="F119" s="17">
        <v>1.38</v>
      </c>
      <c r="G119" s="6" t="s">
        <v>93</v>
      </c>
      <c r="H119" s="21">
        <v>5.5E-2</v>
      </c>
      <c r="I119" s="8">
        <v>5.1999999999999998E-3</v>
      </c>
      <c r="J119" s="7">
        <v>3673000</v>
      </c>
      <c r="K119" s="7">
        <v>139.08000000000001</v>
      </c>
      <c r="L119" s="7">
        <v>5108.3900000000003</v>
      </c>
      <c r="N119" s="8">
        <v>8.0000000000000004E-4</v>
      </c>
      <c r="O119" s="8">
        <v>2.9999999999999997E-4</v>
      </c>
      <c r="P119" s="28"/>
      <c r="Q119" s="28"/>
    </row>
    <row r="120" spans="1:17">
      <c r="A120" s="6" t="s">
        <v>1043</v>
      </c>
      <c r="B120" s="17">
        <v>8183550</v>
      </c>
      <c r="C120" s="6" t="s">
        <v>136</v>
      </c>
      <c r="D120" s="6"/>
      <c r="E120" s="6" t="s">
        <v>1044</v>
      </c>
      <c r="F120" s="17">
        <v>1.04</v>
      </c>
      <c r="G120" s="6" t="s">
        <v>93</v>
      </c>
      <c r="H120" s="21">
        <v>5.5E-2</v>
      </c>
      <c r="I120" s="8">
        <v>5.1999999999999998E-3</v>
      </c>
      <c r="J120" s="7">
        <v>6966400</v>
      </c>
      <c r="K120" s="7">
        <v>138.75</v>
      </c>
      <c r="L120" s="7">
        <v>9665.58</v>
      </c>
      <c r="N120" s="8">
        <v>1.6000000000000001E-3</v>
      </c>
      <c r="O120" s="8">
        <v>6.9999999999999999E-4</v>
      </c>
      <c r="P120" s="28"/>
      <c r="Q120" s="28"/>
    </row>
    <row r="121" spans="1:17">
      <c r="A121" s="6" t="s">
        <v>1045</v>
      </c>
      <c r="B121" s="17">
        <v>8183568</v>
      </c>
      <c r="C121" s="6" t="s">
        <v>136</v>
      </c>
      <c r="D121" s="6"/>
      <c r="E121" s="6" t="s">
        <v>1046</v>
      </c>
      <c r="F121" s="17">
        <v>1.1299999999999999</v>
      </c>
      <c r="G121" s="6" t="s">
        <v>93</v>
      </c>
      <c r="H121" s="21">
        <v>5.5E-2</v>
      </c>
      <c r="I121" s="8">
        <v>5.3E-3</v>
      </c>
      <c r="J121" s="7">
        <v>2573200</v>
      </c>
      <c r="K121" s="7">
        <v>138.01</v>
      </c>
      <c r="L121" s="7">
        <v>3551.33</v>
      </c>
      <c r="N121" s="8">
        <v>5.9999999999999995E-4</v>
      </c>
      <c r="O121" s="8">
        <v>2.0000000000000001E-4</v>
      </c>
      <c r="P121" s="28"/>
      <c r="Q121" s="28"/>
    </row>
    <row r="122" spans="1:17">
      <c r="A122" s="6" t="s">
        <v>1047</v>
      </c>
      <c r="B122" s="17">
        <v>8183576</v>
      </c>
      <c r="C122" s="6" t="s">
        <v>136</v>
      </c>
      <c r="D122" s="6"/>
      <c r="E122" s="6" t="s">
        <v>1048</v>
      </c>
      <c r="F122" s="17">
        <v>1.21</v>
      </c>
      <c r="G122" s="6" t="s">
        <v>93</v>
      </c>
      <c r="H122" s="21">
        <v>5.5E-2</v>
      </c>
      <c r="I122" s="8">
        <v>5.0000000000000001E-3</v>
      </c>
      <c r="J122" s="7">
        <v>2103080</v>
      </c>
      <c r="K122" s="7">
        <v>135.91</v>
      </c>
      <c r="L122" s="7">
        <v>2858.25</v>
      </c>
      <c r="N122" s="8">
        <v>5.0000000000000001E-4</v>
      </c>
      <c r="O122" s="8">
        <v>2.0000000000000001E-4</v>
      </c>
      <c r="P122" s="28"/>
      <c r="Q122" s="28"/>
    </row>
    <row r="123" spans="1:17">
      <c r="A123" s="6" t="s">
        <v>1049</v>
      </c>
      <c r="B123" s="17">
        <v>8183584</v>
      </c>
      <c r="C123" s="6" t="s">
        <v>136</v>
      </c>
      <c r="D123" s="6"/>
      <c r="E123" s="6" t="s">
        <v>1050</v>
      </c>
      <c r="F123" s="17">
        <v>1.29</v>
      </c>
      <c r="G123" s="6" t="s">
        <v>93</v>
      </c>
      <c r="H123" s="21">
        <v>5.5E-2</v>
      </c>
      <c r="I123" s="8">
        <v>5.0000000000000001E-3</v>
      </c>
      <c r="J123" s="7">
        <v>4592000</v>
      </c>
      <c r="K123" s="7">
        <v>134.57</v>
      </c>
      <c r="L123" s="7">
        <v>6179.38</v>
      </c>
      <c r="N123" s="8">
        <v>1E-3</v>
      </c>
      <c r="O123" s="8">
        <v>4.0000000000000002E-4</v>
      </c>
      <c r="P123" s="28"/>
      <c r="Q123" s="28"/>
    </row>
    <row r="124" spans="1:17">
      <c r="A124" s="6" t="s">
        <v>1051</v>
      </c>
      <c r="B124" s="17">
        <v>8183592</v>
      </c>
      <c r="C124" s="6" t="s">
        <v>136</v>
      </c>
      <c r="D124" s="6"/>
      <c r="E124" s="6" t="s">
        <v>1052</v>
      </c>
      <c r="F124" s="17">
        <v>1.38</v>
      </c>
      <c r="G124" s="6" t="s">
        <v>93</v>
      </c>
      <c r="H124" s="21">
        <v>5.5E-2</v>
      </c>
      <c r="I124" s="8">
        <v>5.1000000000000004E-3</v>
      </c>
      <c r="J124" s="7">
        <v>5033560</v>
      </c>
      <c r="K124" s="7">
        <v>132.76</v>
      </c>
      <c r="L124" s="7">
        <v>6682.35</v>
      </c>
      <c r="N124" s="8">
        <v>1.1000000000000001E-3</v>
      </c>
      <c r="O124" s="8">
        <v>5.0000000000000001E-4</v>
      </c>
      <c r="P124" s="28"/>
      <c r="Q124" s="28"/>
    </row>
    <row r="125" spans="1:17">
      <c r="A125" s="6" t="s">
        <v>1053</v>
      </c>
      <c r="B125" s="17">
        <v>8183600</v>
      </c>
      <c r="C125" s="6" t="s">
        <v>136</v>
      </c>
      <c r="D125" s="6"/>
      <c r="E125" s="6" t="s">
        <v>1054</v>
      </c>
      <c r="F125" s="17">
        <v>1.46</v>
      </c>
      <c r="G125" s="6" t="s">
        <v>93</v>
      </c>
      <c r="H125" s="21">
        <v>5.5E-2</v>
      </c>
      <c r="I125" s="8">
        <v>4.7000000000000002E-3</v>
      </c>
      <c r="J125" s="7">
        <v>3551240</v>
      </c>
      <c r="K125" s="7">
        <v>131.91999999999999</v>
      </c>
      <c r="L125" s="7">
        <v>4684.97</v>
      </c>
      <c r="N125" s="8">
        <v>8.0000000000000004E-4</v>
      </c>
      <c r="O125" s="8">
        <v>2.9999999999999997E-4</v>
      </c>
      <c r="P125" s="28"/>
      <c r="Q125" s="28"/>
    </row>
    <row r="126" spans="1:17">
      <c r="A126" s="6" t="s">
        <v>1055</v>
      </c>
      <c r="B126" s="17">
        <v>8183618</v>
      </c>
      <c r="C126" s="6" t="s">
        <v>136</v>
      </c>
      <c r="D126" s="6"/>
      <c r="E126" s="6" t="s">
        <v>1056</v>
      </c>
      <c r="F126" s="17">
        <v>1.51</v>
      </c>
      <c r="G126" s="6" t="s">
        <v>93</v>
      </c>
      <c r="H126" s="21">
        <v>5.5E-2</v>
      </c>
      <c r="I126" s="8">
        <v>4.7999999999999996E-3</v>
      </c>
      <c r="J126" s="7">
        <v>4074280</v>
      </c>
      <c r="K126" s="7">
        <v>135.71</v>
      </c>
      <c r="L126" s="7">
        <v>5529.39</v>
      </c>
      <c r="N126" s="8">
        <v>8.9999999999999998E-4</v>
      </c>
      <c r="O126" s="8">
        <v>4.0000000000000002E-4</v>
      </c>
      <c r="P126" s="28"/>
      <c r="Q126" s="28"/>
    </row>
    <row r="127" spans="1:17">
      <c r="A127" s="6" t="s">
        <v>1057</v>
      </c>
      <c r="B127" s="17">
        <v>8183626</v>
      </c>
      <c r="C127" s="6" t="s">
        <v>136</v>
      </c>
      <c r="D127" s="6"/>
      <c r="E127" s="6" t="s">
        <v>1058</v>
      </c>
      <c r="F127" s="17">
        <v>1.59</v>
      </c>
      <c r="G127" s="6" t="s">
        <v>93</v>
      </c>
      <c r="H127" s="21">
        <v>5.5E-2</v>
      </c>
      <c r="I127" s="8">
        <v>4.8999999999999998E-3</v>
      </c>
      <c r="J127" s="7">
        <v>2397640</v>
      </c>
      <c r="K127" s="7">
        <v>135.13999999999999</v>
      </c>
      <c r="L127" s="7">
        <v>3240.15</v>
      </c>
      <c r="N127" s="8">
        <v>5.0000000000000001E-4</v>
      </c>
      <c r="O127" s="8">
        <v>2.0000000000000001E-4</v>
      </c>
      <c r="P127" s="28"/>
      <c r="Q127" s="28"/>
    </row>
    <row r="128" spans="1:17">
      <c r="A128" s="6" t="s">
        <v>1059</v>
      </c>
      <c r="B128" s="17">
        <v>8183634</v>
      </c>
      <c r="C128" s="6" t="s">
        <v>136</v>
      </c>
      <c r="D128" s="6"/>
      <c r="E128" s="6" t="s">
        <v>1060</v>
      </c>
      <c r="F128" s="17">
        <v>1.68</v>
      </c>
      <c r="G128" s="6" t="s">
        <v>93</v>
      </c>
      <c r="H128" s="21">
        <v>5.5E-2</v>
      </c>
      <c r="I128" s="8">
        <v>3.5999999999999999E-3</v>
      </c>
      <c r="J128" s="7">
        <v>7812000</v>
      </c>
      <c r="K128" s="7">
        <v>134.5</v>
      </c>
      <c r="L128" s="7">
        <v>10507.32</v>
      </c>
      <c r="N128" s="8">
        <v>1.6999999999999999E-3</v>
      </c>
      <c r="O128" s="8">
        <v>6.9999999999999999E-4</v>
      </c>
      <c r="P128" s="28"/>
      <c r="Q128" s="28"/>
    </row>
    <row r="129" spans="1:17">
      <c r="A129" s="6" t="s">
        <v>1061</v>
      </c>
      <c r="B129" s="17">
        <v>8183642</v>
      </c>
      <c r="C129" s="6" t="s">
        <v>136</v>
      </c>
      <c r="D129" s="6"/>
      <c r="E129" s="6" t="s">
        <v>1062</v>
      </c>
      <c r="F129" s="17">
        <v>1.76</v>
      </c>
      <c r="G129" s="6" t="s">
        <v>93</v>
      </c>
      <c r="H129" s="21">
        <v>5.5E-2</v>
      </c>
      <c r="I129" s="8">
        <v>3.7000000000000002E-3</v>
      </c>
      <c r="J129" s="7">
        <v>9892400</v>
      </c>
      <c r="K129" s="7">
        <v>135.56</v>
      </c>
      <c r="L129" s="7">
        <v>13410.38</v>
      </c>
      <c r="N129" s="8">
        <v>2.2000000000000001E-3</v>
      </c>
      <c r="O129" s="8">
        <v>8.9999999999999998E-4</v>
      </c>
      <c r="P129" s="28"/>
      <c r="Q129" s="28"/>
    </row>
    <row r="130" spans="1:17">
      <c r="A130" s="6" t="s">
        <v>1063</v>
      </c>
      <c r="B130" s="17">
        <v>8183659</v>
      </c>
      <c r="C130" s="6" t="s">
        <v>136</v>
      </c>
      <c r="D130" s="6"/>
      <c r="E130" s="6" t="s">
        <v>1064</v>
      </c>
      <c r="F130" s="17">
        <v>1.85</v>
      </c>
      <c r="G130" s="6" t="s">
        <v>93</v>
      </c>
      <c r="H130" s="21">
        <v>5.5E-2</v>
      </c>
      <c r="I130" s="8">
        <v>3.7000000000000002E-3</v>
      </c>
      <c r="J130" s="7">
        <v>9903880</v>
      </c>
      <c r="K130" s="7">
        <v>135.88</v>
      </c>
      <c r="L130" s="7">
        <v>13457.46</v>
      </c>
      <c r="N130" s="8">
        <v>2.2000000000000001E-3</v>
      </c>
      <c r="O130" s="8">
        <v>8.9999999999999998E-4</v>
      </c>
      <c r="P130" s="28"/>
      <c r="Q130" s="28"/>
    </row>
    <row r="131" spans="1:17">
      <c r="A131" s="6" t="s">
        <v>1065</v>
      </c>
      <c r="B131" s="17">
        <v>8183667</v>
      </c>
      <c r="C131" s="6" t="s">
        <v>136</v>
      </c>
      <c r="D131" s="6"/>
      <c r="E131" s="6" t="s">
        <v>1066</v>
      </c>
      <c r="F131" s="17">
        <v>1.93</v>
      </c>
      <c r="G131" s="6" t="s">
        <v>93</v>
      </c>
      <c r="H131" s="21">
        <v>5.5E-2</v>
      </c>
      <c r="I131" s="8">
        <v>2.7000000000000001E-3</v>
      </c>
      <c r="J131" s="7">
        <v>5613160</v>
      </c>
      <c r="K131" s="7">
        <v>135.86000000000001</v>
      </c>
      <c r="L131" s="7">
        <v>7625.87</v>
      </c>
      <c r="N131" s="8">
        <v>1.2999999999999999E-3</v>
      </c>
      <c r="O131" s="8">
        <v>5.0000000000000001E-4</v>
      </c>
      <c r="P131" s="28"/>
      <c r="Q131" s="28"/>
    </row>
    <row r="132" spans="1:17">
      <c r="A132" s="6" t="s">
        <v>1067</v>
      </c>
      <c r="B132" s="17">
        <v>8183675</v>
      </c>
      <c r="C132" s="6" t="s">
        <v>136</v>
      </c>
      <c r="D132" s="6"/>
      <c r="E132" s="6" t="s">
        <v>1068</v>
      </c>
      <c r="F132" s="17">
        <v>1.56</v>
      </c>
      <c r="G132" s="6" t="s">
        <v>93</v>
      </c>
      <c r="H132" s="21">
        <v>5.5E-2</v>
      </c>
      <c r="I132" s="8">
        <v>2.7000000000000001E-3</v>
      </c>
      <c r="J132" s="7">
        <v>7846560</v>
      </c>
      <c r="K132" s="7">
        <v>135.71</v>
      </c>
      <c r="L132" s="7">
        <v>10648.86</v>
      </c>
      <c r="N132" s="8">
        <v>1.8E-3</v>
      </c>
      <c r="O132" s="8">
        <v>6.9999999999999999E-4</v>
      </c>
      <c r="P132" s="28"/>
      <c r="Q132" s="28"/>
    </row>
    <row r="133" spans="1:17">
      <c r="A133" s="6" t="s">
        <v>1069</v>
      </c>
      <c r="B133" s="17">
        <v>8183683</v>
      </c>
      <c r="C133" s="6" t="s">
        <v>136</v>
      </c>
      <c r="D133" s="6"/>
      <c r="E133" s="6" t="s">
        <v>1070</v>
      </c>
      <c r="F133" s="17">
        <v>1.64</v>
      </c>
      <c r="G133" s="6" t="s">
        <v>93</v>
      </c>
      <c r="H133" s="21">
        <v>5.5E-2</v>
      </c>
      <c r="I133" s="8">
        <v>2.8E-3</v>
      </c>
      <c r="J133" s="7">
        <v>8460000</v>
      </c>
      <c r="K133" s="7">
        <v>135.4</v>
      </c>
      <c r="L133" s="7">
        <v>11454.56</v>
      </c>
      <c r="N133" s="8">
        <v>1.9E-3</v>
      </c>
      <c r="O133" s="8">
        <v>8.0000000000000004E-4</v>
      </c>
      <c r="P133" s="28"/>
      <c r="Q133" s="28"/>
    </row>
    <row r="134" spans="1:17">
      <c r="A134" s="13" t="s">
        <v>1071</v>
      </c>
      <c r="B134" s="14"/>
      <c r="C134" s="13"/>
      <c r="D134" s="13"/>
      <c r="E134" s="13"/>
      <c r="G134" s="13"/>
      <c r="J134" s="15">
        <v>0</v>
      </c>
      <c r="L134" s="15">
        <v>0</v>
      </c>
      <c r="N134" s="16">
        <v>0</v>
      </c>
      <c r="O134" s="16">
        <v>0</v>
      </c>
      <c r="P134" s="28"/>
      <c r="Q134" s="28"/>
    </row>
    <row r="135" spans="1:17">
      <c r="A135" s="13" t="s">
        <v>167</v>
      </c>
      <c r="B135" s="14"/>
      <c r="C135" s="13"/>
      <c r="D135" s="13"/>
      <c r="E135" s="13"/>
      <c r="G135" s="13"/>
      <c r="J135" s="15">
        <v>0</v>
      </c>
      <c r="L135" s="15">
        <v>0</v>
      </c>
      <c r="N135" s="16">
        <v>0</v>
      </c>
      <c r="O135" s="16">
        <v>0</v>
      </c>
      <c r="P135" s="28"/>
      <c r="Q135" s="28"/>
    </row>
    <row r="136" spans="1:17">
      <c r="A136" s="3" t="s">
        <v>115</v>
      </c>
      <c r="B136" s="12"/>
      <c r="C136" s="3"/>
      <c r="D136" s="3"/>
      <c r="E136" s="3"/>
      <c r="G136" s="3"/>
      <c r="J136" s="9">
        <v>0</v>
      </c>
      <c r="L136" s="9">
        <v>0</v>
      </c>
      <c r="N136" s="10">
        <v>0</v>
      </c>
      <c r="O136" s="10">
        <v>0</v>
      </c>
      <c r="P136" s="28"/>
      <c r="Q136" s="28"/>
    </row>
    <row r="137" spans="1:17">
      <c r="A137" s="13" t="s">
        <v>163</v>
      </c>
      <c r="B137" s="14"/>
      <c r="C137" s="13"/>
      <c r="D137" s="13"/>
      <c r="E137" s="13"/>
      <c r="G137" s="13"/>
      <c r="J137" s="15">
        <v>0</v>
      </c>
      <c r="L137" s="15">
        <v>0</v>
      </c>
      <c r="N137" s="16">
        <v>0</v>
      </c>
      <c r="O137" s="16">
        <v>0</v>
      </c>
      <c r="P137" s="28"/>
      <c r="Q137" s="28"/>
    </row>
    <row r="138" spans="1:17">
      <c r="A138" s="13" t="s">
        <v>1072</v>
      </c>
      <c r="B138" s="14"/>
      <c r="C138" s="13"/>
      <c r="D138" s="13"/>
      <c r="E138" s="13"/>
      <c r="G138" s="13"/>
      <c r="J138" s="15">
        <v>0</v>
      </c>
      <c r="L138" s="15">
        <v>0</v>
      </c>
      <c r="N138" s="16">
        <v>0</v>
      </c>
      <c r="O138" s="16">
        <v>0</v>
      </c>
      <c r="P138" s="28"/>
      <c r="Q138" s="28"/>
    </row>
    <row r="139" spans="1:17">
      <c r="A139" s="28" t="s">
        <v>1502</v>
      </c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Q139" s="28"/>
    </row>
    <row r="140" spans="1:17">
      <c r="A140" s="6" t="s">
        <v>116</v>
      </c>
      <c r="B140" s="17"/>
      <c r="C140" s="6"/>
      <c r="D140" s="6"/>
      <c r="E140" s="6"/>
      <c r="G140" s="6"/>
      <c r="Q140" s="28"/>
    </row>
    <row r="141" spans="1:17">
      <c r="A141" s="28" t="s">
        <v>1503</v>
      </c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</row>
  </sheetData>
  <mergeCells count="4">
    <mergeCell ref="P7:P138"/>
    <mergeCell ref="A139:O139"/>
    <mergeCell ref="Q1:Q141"/>
    <mergeCell ref="A141:P141"/>
  </mergeCells>
  <pageMargins left="0.75" right="0.75" top="1" bottom="1" header="0.5" footer="0.5"/>
  <pageSetup paperSize="9" orientation="portrait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rightToLeft="1" workbookViewId="0"/>
  </sheetViews>
  <sheetFormatPr defaultColWidth="9.140625" defaultRowHeight="12.75"/>
  <cols>
    <col min="1" max="1" width="47.7109375" customWidth="1"/>
    <col min="2" max="2" width="12.7109375" customWidth="1"/>
    <col min="3" max="3" width="11.7109375" customWidth="1"/>
    <col min="4" max="4" width="13.7109375" customWidth="1"/>
    <col min="5" max="5" width="11.7109375" customWidth="1"/>
    <col min="6" max="6" width="8.7109375" customWidth="1"/>
    <col min="7" max="7" width="10.7109375" customWidth="1"/>
    <col min="8" max="8" width="14.7109375" customWidth="1"/>
    <col min="9" max="9" width="7.42578125" customWidth="1"/>
    <col min="10" max="10" width="11.7109375" customWidth="1"/>
    <col min="11" max="11" width="14.7109375" customWidth="1"/>
    <col min="12" max="12" width="16.7109375" customWidth="1"/>
    <col min="13" max="13" width="11.7109375" customWidth="1"/>
    <col min="14" max="14" width="9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1:20" ht="15.75">
      <c r="A1" s="1" t="s">
        <v>0</v>
      </c>
      <c r="B1" s="1" t="s">
        <v>1</v>
      </c>
      <c r="T1" s="28" t="s">
        <v>1503</v>
      </c>
    </row>
    <row r="2" spans="1:20" ht="15.75">
      <c r="A2" s="1" t="s">
        <v>2</v>
      </c>
      <c r="B2" s="1" t="s">
        <v>1494</v>
      </c>
      <c r="T2" s="28"/>
    </row>
    <row r="3" spans="1:20" ht="15.75">
      <c r="A3" s="1" t="s">
        <v>3</v>
      </c>
      <c r="B3" s="1" t="s">
        <v>4</v>
      </c>
      <c r="T3" s="28"/>
    </row>
    <row r="4" spans="1:20" ht="15.75">
      <c r="A4" s="1" t="s">
        <v>5</v>
      </c>
      <c r="B4" s="1" t="s">
        <v>6</v>
      </c>
      <c r="T4" s="28"/>
    </row>
    <row r="5" spans="1:20" ht="15.75">
      <c r="A5" s="2" t="s">
        <v>829</v>
      </c>
      <c r="T5" s="28"/>
    </row>
    <row r="6" spans="1:20" ht="15.75">
      <c r="A6" s="2" t="s">
        <v>168</v>
      </c>
      <c r="T6" s="28"/>
    </row>
    <row r="7" spans="1:20">
      <c r="A7" s="3" t="s">
        <v>75</v>
      </c>
      <c r="B7" s="3" t="s">
        <v>76</v>
      </c>
      <c r="C7" s="3" t="s">
        <v>169</v>
      </c>
      <c r="D7" s="3" t="s">
        <v>77</v>
      </c>
      <c r="E7" s="3" t="s">
        <v>170</v>
      </c>
      <c r="F7" s="3" t="s">
        <v>78</v>
      </c>
      <c r="G7" s="3" t="s">
        <v>79</v>
      </c>
      <c r="H7" s="3" t="s">
        <v>120</v>
      </c>
      <c r="I7" s="3" t="s">
        <v>121</v>
      </c>
      <c r="J7" s="3" t="s">
        <v>80</v>
      </c>
      <c r="K7" s="3" t="s">
        <v>81</v>
      </c>
      <c r="L7" s="3" t="s">
        <v>82</v>
      </c>
      <c r="M7" s="3" t="s">
        <v>122</v>
      </c>
      <c r="N7" s="3" t="s">
        <v>42</v>
      </c>
      <c r="O7" s="3" t="s">
        <v>830</v>
      </c>
      <c r="P7" s="3" t="s">
        <v>124</v>
      </c>
      <c r="Q7" s="3" t="s">
        <v>125</v>
      </c>
      <c r="R7" s="3" t="s">
        <v>126</v>
      </c>
      <c r="S7" s="28" t="s">
        <v>1502</v>
      </c>
      <c r="T7" s="28"/>
    </row>
    <row r="8" spans="1:20" ht="13.5" thickBot="1">
      <c r="A8" s="4"/>
      <c r="B8" s="4"/>
      <c r="C8" s="4"/>
      <c r="D8" s="4"/>
      <c r="E8" s="4"/>
      <c r="F8" s="4"/>
      <c r="G8" s="4"/>
      <c r="H8" s="4" t="s">
        <v>127</v>
      </c>
      <c r="I8" s="4" t="s">
        <v>128</v>
      </c>
      <c r="J8" s="4"/>
      <c r="K8" s="4" t="s">
        <v>86</v>
      </c>
      <c r="L8" s="4" t="s">
        <v>86</v>
      </c>
      <c r="M8" s="4" t="s">
        <v>129</v>
      </c>
      <c r="N8" s="4" t="s">
        <v>130</v>
      </c>
      <c r="O8" s="4" t="s">
        <v>87</v>
      </c>
      <c r="P8" s="4" t="s">
        <v>86</v>
      </c>
      <c r="Q8" s="4" t="s">
        <v>86</v>
      </c>
      <c r="R8" s="4" t="s">
        <v>86</v>
      </c>
      <c r="S8" s="28"/>
      <c r="T8" s="28"/>
    </row>
    <row r="9" spans="1:20" ht="13.5" thickTop="1">
      <c r="A9" s="3" t="s">
        <v>171</v>
      </c>
      <c r="B9" s="12"/>
      <c r="C9" s="3"/>
      <c r="D9" s="3"/>
      <c r="E9" s="3"/>
      <c r="F9" s="3"/>
      <c r="G9" s="3"/>
      <c r="H9" s="3"/>
      <c r="J9" s="3"/>
      <c r="M9" s="9">
        <v>0</v>
      </c>
      <c r="O9" s="9">
        <v>0</v>
      </c>
      <c r="Q9" s="10">
        <v>0</v>
      </c>
      <c r="R9" s="10">
        <v>0</v>
      </c>
      <c r="S9" s="28"/>
      <c r="T9" s="28"/>
    </row>
    <row r="10" spans="1:20">
      <c r="A10" s="3" t="s">
        <v>89</v>
      </c>
      <c r="B10" s="12"/>
      <c r="C10" s="3"/>
      <c r="D10" s="3"/>
      <c r="E10" s="3"/>
      <c r="F10" s="3"/>
      <c r="G10" s="3"/>
      <c r="H10" s="3"/>
      <c r="J10" s="3"/>
      <c r="M10" s="9">
        <v>0</v>
      </c>
      <c r="O10" s="9">
        <v>0</v>
      </c>
      <c r="Q10" s="10">
        <v>0</v>
      </c>
      <c r="R10" s="10">
        <v>0</v>
      </c>
      <c r="S10" s="28"/>
      <c r="T10" s="28"/>
    </row>
    <row r="11" spans="1:20">
      <c r="A11" s="13" t="s">
        <v>1073</v>
      </c>
      <c r="B11" s="14"/>
      <c r="C11" s="13"/>
      <c r="D11" s="13"/>
      <c r="E11" s="13"/>
      <c r="F11" s="13"/>
      <c r="G11" s="13"/>
      <c r="H11" s="13"/>
      <c r="J11" s="13"/>
      <c r="M11" s="15">
        <v>0</v>
      </c>
      <c r="O11" s="15">
        <v>0</v>
      </c>
      <c r="Q11" s="16">
        <v>0</v>
      </c>
      <c r="R11" s="16">
        <v>0</v>
      </c>
      <c r="S11" s="28"/>
      <c r="T11" s="28"/>
    </row>
    <row r="12" spans="1:20">
      <c r="A12" s="13" t="s">
        <v>1074</v>
      </c>
      <c r="B12" s="14"/>
      <c r="C12" s="13"/>
      <c r="D12" s="13"/>
      <c r="E12" s="13"/>
      <c r="F12" s="13"/>
      <c r="G12" s="13"/>
      <c r="H12" s="13"/>
      <c r="J12" s="13"/>
      <c r="M12" s="15">
        <v>0</v>
      </c>
      <c r="O12" s="15">
        <v>0</v>
      </c>
      <c r="Q12" s="16">
        <v>0</v>
      </c>
      <c r="R12" s="16">
        <v>0</v>
      </c>
      <c r="S12" s="28"/>
      <c r="T12" s="28"/>
    </row>
    <row r="13" spans="1:20">
      <c r="A13" s="13" t="s">
        <v>173</v>
      </c>
      <c r="B13" s="14"/>
      <c r="C13" s="13"/>
      <c r="D13" s="13"/>
      <c r="E13" s="13"/>
      <c r="F13" s="13"/>
      <c r="G13" s="13"/>
      <c r="H13" s="13"/>
      <c r="J13" s="13"/>
      <c r="M13" s="15">
        <v>0</v>
      </c>
      <c r="O13" s="15">
        <v>0</v>
      </c>
      <c r="Q13" s="16">
        <v>0</v>
      </c>
      <c r="R13" s="16">
        <v>0</v>
      </c>
      <c r="S13" s="28"/>
      <c r="T13" s="28"/>
    </row>
    <row r="14" spans="1:20">
      <c r="A14" s="13" t="s">
        <v>657</v>
      </c>
      <c r="B14" s="14"/>
      <c r="C14" s="13"/>
      <c r="D14" s="13"/>
      <c r="E14" s="13"/>
      <c r="F14" s="13"/>
      <c r="G14" s="13"/>
      <c r="H14" s="13"/>
      <c r="J14" s="13"/>
      <c r="M14" s="15">
        <v>0</v>
      </c>
      <c r="O14" s="15">
        <v>0</v>
      </c>
      <c r="Q14" s="16">
        <v>0</v>
      </c>
      <c r="R14" s="16">
        <v>0</v>
      </c>
      <c r="S14" s="28"/>
      <c r="T14" s="28"/>
    </row>
    <row r="15" spans="1:20">
      <c r="A15" s="3" t="s">
        <v>789</v>
      </c>
      <c r="B15" s="12"/>
      <c r="C15" s="3"/>
      <c r="D15" s="3"/>
      <c r="E15" s="3"/>
      <c r="F15" s="3"/>
      <c r="G15" s="3"/>
      <c r="H15" s="3"/>
      <c r="J15" s="3"/>
      <c r="M15" s="9">
        <v>0</v>
      </c>
      <c r="O15" s="9">
        <v>0</v>
      </c>
      <c r="Q15" s="10">
        <v>0</v>
      </c>
      <c r="R15" s="10">
        <v>0</v>
      </c>
      <c r="S15" s="28"/>
      <c r="T15" s="28"/>
    </row>
    <row r="16" spans="1:20">
      <c r="A16" s="13" t="s">
        <v>1075</v>
      </c>
      <c r="B16" s="14"/>
      <c r="C16" s="13"/>
      <c r="D16" s="13"/>
      <c r="E16" s="13"/>
      <c r="F16" s="13"/>
      <c r="G16" s="13"/>
      <c r="H16" s="13"/>
      <c r="J16" s="13"/>
      <c r="M16" s="15">
        <v>0</v>
      </c>
      <c r="O16" s="15">
        <v>0</v>
      </c>
      <c r="Q16" s="16">
        <v>0</v>
      </c>
      <c r="R16" s="16">
        <v>0</v>
      </c>
      <c r="S16" s="28"/>
      <c r="T16" s="28"/>
    </row>
    <row r="17" spans="1:20">
      <c r="A17" s="13" t="s">
        <v>1076</v>
      </c>
      <c r="B17" s="14"/>
      <c r="C17" s="13"/>
      <c r="D17" s="13"/>
      <c r="E17" s="13"/>
      <c r="F17" s="13"/>
      <c r="G17" s="13"/>
      <c r="H17" s="13"/>
      <c r="J17" s="13"/>
      <c r="M17" s="15">
        <v>0</v>
      </c>
      <c r="O17" s="15">
        <v>0</v>
      </c>
      <c r="Q17" s="16">
        <v>0</v>
      </c>
      <c r="R17" s="16">
        <v>0</v>
      </c>
      <c r="S17" s="28"/>
      <c r="T17" s="28"/>
    </row>
    <row r="18" spans="1:20">
      <c r="A18" s="28" t="s">
        <v>1502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T18" s="28"/>
    </row>
    <row r="19" spans="1:20">
      <c r="A19" s="6" t="s">
        <v>116</v>
      </c>
      <c r="B19" s="17"/>
      <c r="C19" s="6"/>
      <c r="D19" s="6"/>
      <c r="E19" s="6"/>
      <c r="F19" s="6"/>
      <c r="G19" s="6"/>
      <c r="H19" s="6"/>
      <c r="J19" s="6"/>
      <c r="T19" s="28"/>
    </row>
    <row r="20" spans="1:20">
      <c r="A20" s="28" t="s">
        <v>1503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</row>
  </sheetData>
  <mergeCells count="4">
    <mergeCell ref="S7:S17"/>
    <mergeCell ref="A18:R18"/>
    <mergeCell ref="T1:T20"/>
    <mergeCell ref="A20:S20"/>
  </mergeCells>
  <pageMargins left="0.75" right="0.75" top="1" bottom="1" header="0.5" footer="0.5"/>
  <pageSetup paperSize="9" orientation="portrait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rightToLeft="1" topLeftCell="A5" workbookViewId="0">
      <selection activeCell="F30" sqref="F30"/>
    </sheetView>
  </sheetViews>
  <sheetFormatPr defaultColWidth="9.140625" defaultRowHeight="12.75"/>
  <cols>
    <col min="1" max="1" width="40.7109375" customWidth="1"/>
    <col min="2" max="2" width="12.7109375" customWidth="1"/>
    <col min="3" max="3" width="11.7109375" customWidth="1"/>
    <col min="4" max="4" width="13.7109375" customWidth="1"/>
    <col min="5" max="5" width="23.7109375" customWidth="1"/>
    <col min="6" max="6" width="8.7109375" customWidth="1"/>
    <col min="7" max="7" width="12.7109375" customWidth="1"/>
    <col min="8" max="8" width="14.7109375" customWidth="1"/>
    <col min="9" max="9" width="8.7109375" customWidth="1"/>
    <col min="10" max="10" width="15.7109375" customWidth="1"/>
    <col min="11" max="11" width="14.7109375" customWidth="1"/>
    <col min="12" max="12" width="16.7109375" customWidth="1"/>
    <col min="13" max="13" width="17.7109375" customWidth="1"/>
    <col min="14" max="14" width="9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1:20" ht="15.75">
      <c r="A1" s="1" t="s">
        <v>0</v>
      </c>
      <c r="B1" s="1" t="s">
        <v>1</v>
      </c>
      <c r="T1" s="28" t="s">
        <v>1503</v>
      </c>
    </row>
    <row r="2" spans="1:20" ht="15.75">
      <c r="A2" s="1" t="s">
        <v>2</v>
      </c>
      <c r="B2" s="1" t="s">
        <v>1494</v>
      </c>
      <c r="T2" s="28"/>
    </row>
    <row r="3" spans="1:20" ht="15.75">
      <c r="A3" s="1" t="s">
        <v>3</v>
      </c>
      <c r="B3" s="1" t="s">
        <v>4</v>
      </c>
      <c r="T3" s="28"/>
    </row>
    <row r="4" spans="1:20" ht="15.75">
      <c r="A4" s="1" t="s">
        <v>5</v>
      </c>
      <c r="B4" s="1" t="s">
        <v>6</v>
      </c>
      <c r="T4" s="28"/>
    </row>
    <row r="5" spans="1:20" ht="15.75">
      <c r="A5" s="2" t="s">
        <v>829</v>
      </c>
      <c r="T5" s="28"/>
    </row>
    <row r="6" spans="1:20" ht="15.75">
      <c r="A6" s="2" t="s">
        <v>177</v>
      </c>
      <c r="T6" s="28"/>
    </row>
    <row r="7" spans="1:20">
      <c r="A7" s="3" t="s">
        <v>75</v>
      </c>
      <c r="B7" s="3" t="s">
        <v>76</v>
      </c>
      <c r="C7" s="3" t="s">
        <v>169</v>
      </c>
      <c r="D7" s="3" t="s">
        <v>77</v>
      </c>
      <c r="E7" s="3" t="s">
        <v>170</v>
      </c>
      <c r="F7" s="3" t="s">
        <v>78</v>
      </c>
      <c r="G7" s="3" t="s">
        <v>79</v>
      </c>
      <c r="H7" s="3" t="s">
        <v>120</v>
      </c>
      <c r="I7" s="3" t="s">
        <v>121</v>
      </c>
      <c r="J7" s="3" t="s">
        <v>80</v>
      </c>
      <c r="K7" s="3" t="s">
        <v>81</v>
      </c>
      <c r="L7" s="3" t="s">
        <v>82</v>
      </c>
      <c r="M7" s="3" t="s">
        <v>122</v>
      </c>
      <c r="N7" s="3" t="s">
        <v>42</v>
      </c>
      <c r="O7" s="3" t="s">
        <v>830</v>
      </c>
      <c r="P7" s="3" t="s">
        <v>124</v>
      </c>
      <c r="Q7" s="3" t="s">
        <v>125</v>
      </c>
      <c r="R7" s="3" t="s">
        <v>126</v>
      </c>
      <c r="S7" s="28" t="s">
        <v>1502</v>
      </c>
      <c r="T7" s="28"/>
    </row>
    <row r="8" spans="1:20" ht="13.5" thickBot="1">
      <c r="A8" s="4"/>
      <c r="B8" s="4"/>
      <c r="C8" s="4"/>
      <c r="D8" s="4"/>
      <c r="E8" s="4"/>
      <c r="F8" s="4"/>
      <c r="G8" s="4"/>
      <c r="H8" s="4" t="s">
        <v>127</v>
      </c>
      <c r="I8" s="4" t="s">
        <v>128</v>
      </c>
      <c r="J8" s="4"/>
      <c r="K8" s="4" t="s">
        <v>86</v>
      </c>
      <c r="L8" s="4" t="s">
        <v>86</v>
      </c>
      <c r="M8" s="4" t="s">
        <v>129</v>
      </c>
      <c r="N8" s="4" t="s">
        <v>130</v>
      </c>
      <c r="O8" s="4" t="s">
        <v>87</v>
      </c>
      <c r="P8" s="4" t="s">
        <v>86</v>
      </c>
      <c r="Q8" s="4" t="s">
        <v>86</v>
      </c>
      <c r="R8" s="4" t="s">
        <v>86</v>
      </c>
      <c r="S8" s="28"/>
      <c r="T8" s="28"/>
    </row>
    <row r="9" spans="1:20" ht="13.5" thickTop="1">
      <c r="A9" s="3" t="s">
        <v>744</v>
      </c>
      <c r="B9" s="12"/>
      <c r="C9" s="3"/>
      <c r="D9" s="3"/>
      <c r="E9" s="3"/>
      <c r="F9" s="3"/>
      <c r="G9" s="3"/>
      <c r="H9" s="3"/>
      <c r="I9" s="12">
        <v>4.57</v>
      </c>
      <c r="J9" s="3"/>
      <c r="L9" s="10">
        <v>2.3300000000000001E-2</v>
      </c>
      <c r="M9" s="9">
        <v>211759750.24000001</v>
      </c>
      <c r="O9" s="9">
        <v>240790.17</v>
      </c>
      <c r="Q9" s="10">
        <v>1</v>
      </c>
      <c r="R9" s="10">
        <v>1.6400000000000001E-2</v>
      </c>
      <c r="S9" s="28"/>
      <c r="T9" s="28"/>
    </row>
    <row r="10" spans="1:20">
      <c r="A10" s="3" t="s">
        <v>89</v>
      </c>
      <c r="B10" s="12"/>
      <c r="C10" s="3"/>
      <c r="D10" s="3"/>
      <c r="E10" s="3"/>
      <c r="F10" s="3"/>
      <c r="G10" s="3"/>
      <c r="H10" s="3"/>
      <c r="I10" s="12">
        <v>4.57</v>
      </c>
      <c r="J10" s="3"/>
      <c r="L10" s="10">
        <v>2.3300000000000001E-2</v>
      </c>
      <c r="M10" s="9">
        <v>211759750.24000001</v>
      </c>
      <c r="O10" s="9">
        <v>240790.17</v>
      </c>
      <c r="Q10" s="10">
        <v>1</v>
      </c>
      <c r="R10" s="10">
        <v>1.6400000000000001E-2</v>
      </c>
      <c r="S10" s="28"/>
      <c r="T10" s="28"/>
    </row>
    <row r="11" spans="1:20">
      <c r="A11" s="13" t="s">
        <v>1073</v>
      </c>
      <c r="B11" s="14"/>
      <c r="C11" s="13"/>
      <c r="D11" s="13"/>
      <c r="E11" s="13"/>
      <c r="F11" s="13"/>
      <c r="G11" s="13"/>
      <c r="H11" s="13"/>
      <c r="I11" s="14">
        <v>4.88</v>
      </c>
      <c r="J11" s="13"/>
      <c r="L11" s="16">
        <v>1.78E-2</v>
      </c>
      <c r="M11" s="15">
        <v>161009659.30000001</v>
      </c>
      <c r="O11" s="15">
        <v>194197.09</v>
      </c>
      <c r="Q11" s="16">
        <v>0.80649999999999999</v>
      </c>
      <c r="R11" s="16">
        <v>1.32E-2</v>
      </c>
      <c r="S11" s="28"/>
      <c r="T11" s="28"/>
    </row>
    <row r="12" spans="1:20">
      <c r="A12" s="6" t="s">
        <v>1077</v>
      </c>
      <c r="B12" s="17">
        <v>1100908</v>
      </c>
      <c r="C12" s="6"/>
      <c r="D12" s="18">
        <v>520010869</v>
      </c>
      <c r="E12" s="6" t="s">
        <v>271</v>
      </c>
      <c r="F12" s="6" t="s">
        <v>181</v>
      </c>
      <c r="G12" s="6" t="s">
        <v>182</v>
      </c>
      <c r="H12" s="6" t="s">
        <v>1078</v>
      </c>
      <c r="I12" s="17">
        <v>7.57</v>
      </c>
      <c r="J12" s="6" t="s">
        <v>93</v>
      </c>
      <c r="K12" s="21">
        <v>4.9000000000000002E-2</v>
      </c>
      <c r="L12" s="8">
        <v>1.55E-2</v>
      </c>
      <c r="M12" s="7">
        <v>12694300</v>
      </c>
      <c r="N12" s="7">
        <v>154.69999999999999</v>
      </c>
      <c r="O12" s="7">
        <v>19638.080000000002</v>
      </c>
      <c r="P12" s="8">
        <v>2.5899999999999999E-2</v>
      </c>
      <c r="Q12" s="8">
        <v>8.1600000000000006E-2</v>
      </c>
      <c r="R12" s="8">
        <v>1.2999999999999999E-3</v>
      </c>
      <c r="S12" s="28"/>
      <c r="T12" s="28"/>
    </row>
    <row r="13" spans="1:20">
      <c r="A13" s="6" t="s">
        <v>1079</v>
      </c>
      <c r="B13" s="17">
        <v>1124346</v>
      </c>
      <c r="C13" s="6"/>
      <c r="D13" s="18">
        <v>520010869</v>
      </c>
      <c r="E13" s="6" t="s">
        <v>271</v>
      </c>
      <c r="F13" s="6" t="s">
        <v>181</v>
      </c>
      <c r="G13" s="6" t="s">
        <v>182</v>
      </c>
      <c r="H13" s="6" t="s">
        <v>1080</v>
      </c>
      <c r="I13" s="17">
        <v>11.19</v>
      </c>
      <c r="J13" s="6" t="s">
        <v>93</v>
      </c>
      <c r="K13" s="21">
        <v>4.1000000000000002E-2</v>
      </c>
      <c r="L13" s="8">
        <v>2.06E-2</v>
      </c>
      <c r="M13" s="7">
        <v>37829959.280000001</v>
      </c>
      <c r="N13" s="7">
        <v>131.69</v>
      </c>
      <c r="O13" s="7">
        <v>49818.27</v>
      </c>
      <c r="Q13" s="8">
        <v>0.2069</v>
      </c>
      <c r="R13" s="8">
        <v>3.3999999999999998E-3</v>
      </c>
      <c r="S13" s="28"/>
      <c r="T13" s="28"/>
    </row>
    <row r="14" spans="1:20">
      <c r="A14" s="6" t="s">
        <v>1081</v>
      </c>
      <c r="B14" s="17">
        <v>1099084</v>
      </c>
      <c r="C14" s="6"/>
      <c r="D14" s="18">
        <v>513831446</v>
      </c>
      <c r="E14" s="6" t="s">
        <v>425</v>
      </c>
      <c r="F14" s="6" t="s">
        <v>181</v>
      </c>
      <c r="G14" s="6" t="s">
        <v>182</v>
      </c>
      <c r="H14" s="6" t="s">
        <v>1083</v>
      </c>
      <c r="I14" s="17">
        <v>0.76</v>
      </c>
      <c r="J14" s="6" t="s">
        <v>93</v>
      </c>
      <c r="K14" s="21">
        <v>5.8000000000000003E-2</v>
      </c>
      <c r="L14" s="8">
        <v>1.66E-2</v>
      </c>
      <c r="M14" s="7">
        <v>575401.97</v>
      </c>
      <c r="N14" s="7">
        <v>123.38</v>
      </c>
      <c r="O14" s="7">
        <v>709.93</v>
      </c>
      <c r="P14" s="8">
        <v>3.7999999999999999E-2</v>
      </c>
      <c r="Q14" s="8">
        <v>2.8999999999999998E-3</v>
      </c>
      <c r="R14" s="8">
        <v>0</v>
      </c>
      <c r="S14" s="28"/>
      <c r="T14" s="28"/>
    </row>
    <row r="15" spans="1:20">
      <c r="A15" s="6" t="s">
        <v>1084</v>
      </c>
      <c r="B15" s="17">
        <v>1098698</v>
      </c>
      <c r="C15" s="6"/>
      <c r="D15" s="18">
        <v>500287008</v>
      </c>
      <c r="E15" s="6" t="s">
        <v>271</v>
      </c>
      <c r="F15" s="6" t="s">
        <v>181</v>
      </c>
      <c r="G15" s="6" t="s">
        <v>182</v>
      </c>
      <c r="H15" s="6" t="s">
        <v>1085</v>
      </c>
      <c r="I15" s="17">
        <v>0.74</v>
      </c>
      <c r="J15" s="6" t="s">
        <v>93</v>
      </c>
      <c r="K15" s="21">
        <v>0.05</v>
      </c>
      <c r="L15" s="8">
        <v>1.6799999999999999E-2</v>
      </c>
      <c r="M15" s="7">
        <v>330365.2</v>
      </c>
      <c r="N15" s="7">
        <v>121.91</v>
      </c>
      <c r="O15" s="7">
        <v>402.75</v>
      </c>
      <c r="P15" s="8">
        <v>3.3000000000000002E-2</v>
      </c>
      <c r="Q15" s="8">
        <v>1.6999999999999999E-3</v>
      </c>
      <c r="R15" s="8">
        <v>0</v>
      </c>
      <c r="S15" s="28"/>
      <c r="T15" s="28"/>
    </row>
    <row r="16" spans="1:20">
      <c r="A16" s="6" t="s">
        <v>1086</v>
      </c>
      <c r="B16" s="17">
        <v>1094739</v>
      </c>
      <c r="C16" s="6"/>
      <c r="D16" s="18">
        <v>513736512</v>
      </c>
      <c r="E16" s="6" t="s">
        <v>425</v>
      </c>
      <c r="F16" s="6" t="s">
        <v>181</v>
      </c>
      <c r="G16" s="6" t="s">
        <v>182</v>
      </c>
      <c r="H16" s="6" t="s">
        <v>1087</v>
      </c>
      <c r="I16" s="17">
        <v>0.35</v>
      </c>
      <c r="J16" s="6" t="s">
        <v>93</v>
      </c>
      <c r="K16" s="21">
        <v>5.8999999999999997E-2</v>
      </c>
      <c r="L16" s="8">
        <v>1.7600000000000001E-2</v>
      </c>
      <c r="M16" s="7">
        <v>489133.72</v>
      </c>
      <c r="N16" s="7">
        <v>124.22</v>
      </c>
      <c r="O16" s="7">
        <v>607.6</v>
      </c>
      <c r="P16" s="8">
        <v>4.3299999999999998E-2</v>
      </c>
      <c r="Q16" s="8">
        <v>2.5000000000000001E-3</v>
      </c>
      <c r="R16" s="8">
        <v>0</v>
      </c>
      <c r="S16" s="28"/>
      <c r="T16" s="28"/>
    </row>
    <row r="17" spans="1:20">
      <c r="A17" s="6" t="s">
        <v>1088</v>
      </c>
      <c r="B17" s="17">
        <v>1103084</v>
      </c>
      <c r="C17" s="6"/>
      <c r="D17" s="18">
        <v>513436394</v>
      </c>
      <c r="E17" s="6" t="s">
        <v>271</v>
      </c>
      <c r="F17" s="6" t="s">
        <v>200</v>
      </c>
      <c r="G17" s="6" t="s">
        <v>182</v>
      </c>
      <c r="H17" s="6" t="s">
        <v>1089</v>
      </c>
      <c r="I17" s="17">
        <v>3.28</v>
      </c>
      <c r="J17" s="6" t="s">
        <v>93</v>
      </c>
      <c r="K17" s="21">
        <v>5.6000000000000001E-2</v>
      </c>
      <c r="L17" s="8">
        <v>6.4000000000000003E-3</v>
      </c>
      <c r="M17" s="7">
        <v>19161380.18</v>
      </c>
      <c r="N17" s="7">
        <v>143.28</v>
      </c>
      <c r="O17" s="7">
        <v>27454.43</v>
      </c>
      <c r="P17" s="8">
        <v>4.6899999999999997E-2</v>
      </c>
      <c r="Q17" s="8">
        <v>0.114</v>
      </c>
      <c r="R17" s="8">
        <v>1.9E-3</v>
      </c>
      <c r="S17" s="28"/>
      <c r="T17" s="28"/>
    </row>
    <row r="18" spans="1:20">
      <c r="A18" s="6" t="s">
        <v>1090</v>
      </c>
      <c r="B18" s="17">
        <v>1093491</v>
      </c>
      <c r="C18" s="6"/>
      <c r="D18" s="18">
        <v>513689059</v>
      </c>
      <c r="E18" s="6" t="s">
        <v>271</v>
      </c>
      <c r="F18" s="6" t="s">
        <v>215</v>
      </c>
      <c r="G18" s="6" t="s">
        <v>182</v>
      </c>
      <c r="H18" s="6" t="s">
        <v>1091</v>
      </c>
      <c r="I18" s="17">
        <v>0.25</v>
      </c>
      <c r="J18" s="6" t="s">
        <v>93</v>
      </c>
      <c r="K18" s="21">
        <v>4.9500000000000002E-2</v>
      </c>
      <c r="L18" s="8">
        <v>1.7000000000000001E-2</v>
      </c>
      <c r="M18" s="7">
        <v>40523.75</v>
      </c>
      <c r="N18" s="7">
        <v>124.57</v>
      </c>
      <c r="O18" s="7">
        <v>50.48</v>
      </c>
      <c r="P18" s="8">
        <v>2.1999999999999999E-2</v>
      </c>
      <c r="Q18" s="8">
        <v>2.0000000000000001E-4</v>
      </c>
      <c r="R18" s="8">
        <v>0</v>
      </c>
      <c r="S18" s="28"/>
      <c r="T18" s="28"/>
    </row>
    <row r="19" spans="1:20">
      <c r="A19" s="6" t="s">
        <v>1092</v>
      </c>
      <c r="B19" s="17">
        <v>6000129</v>
      </c>
      <c r="C19" s="6"/>
      <c r="D19" s="18">
        <v>520000472</v>
      </c>
      <c r="E19" s="6" t="s">
        <v>1497</v>
      </c>
      <c r="F19" s="6" t="s">
        <v>223</v>
      </c>
      <c r="G19" s="6" t="s">
        <v>207</v>
      </c>
      <c r="H19" s="6" t="s">
        <v>1093</v>
      </c>
      <c r="I19" s="17">
        <v>1.5</v>
      </c>
      <c r="J19" s="6" t="s">
        <v>93</v>
      </c>
      <c r="K19" s="21">
        <v>0.06</v>
      </c>
      <c r="L19" s="8">
        <v>1.84E-2</v>
      </c>
      <c r="M19" s="7">
        <v>75200000</v>
      </c>
      <c r="N19" s="7">
        <v>113.55</v>
      </c>
      <c r="O19" s="7">
        <v>85389.6</v>
      </c>
      <c r="P19" s="8">
        <v>3.4200000000000001E-2</v>
      </c>
      <c r="Q19" s="8">
        <v>0.35460000000000003</v>
      </c>
      <c r="R19" s="8">
        <v>5.7999999999999996E-3</v>
      </c>
      <c r="S19" s="28"/>
      <c r="T19" s="28"/>
    </row>
    <row r="20" spans="1:20">
      <c r="A20" s="6" t="s">
        <v>1094</v>
      </c>
      <c r="B20" s="17">
        <v>1154798</v>
      </c>
      <c r="C20" s="6"/>
      <c r="D20" s="18">
        <v>515832442</v>
      </c>
      <c r="E20" s="6" t="s">
        <v>283</v>
      </c>
      <c r="F20" s="6" t="s">
        <v>239</v>
      </c>
      <c r="G20" s="6" t="s">
        <v>207</v>
      </c>
      <c r="H20" s="6" t="s">
        <v>1095</v>
      </c>
      <c r="I20" s="17">
        <v>3.15</v>
      </c>
      <c r="J20" s="6" t="s">
        <v>93</v>
      </c>
      <c r="K20" s="21">
        <v>2.5000000000000001E-2</v>
      </c>
      <c r="L20" s="8">
        <v>4.3700000000000003E-2</v>
      </c>
      <c r="M20" s="7">
        <v>8026751.8399999999</v>
      </c>
      <c r="N20" s="7">
        <v>94.62</v>
      </c>
      <c r="O20" s="7">
        <v>7594.91</v>
      </c>
      <c r="Q20" s="8">
        <v>3.15E-2</v>
      </c>
      <c r="R20" s="8">
        <v>5.0000000000000001E-4</v>
      </c>
      <c r="S20" s="28"/>
      <c r="T20" s="28"/>
    </row>
    <row r="21" spans="1:20">
      <c r="A21" s="6" t="s">
        <v>1096</v>
      </c>
      <c r="B21" s="17">
        <v>1094747</v>
      </c>
      <c r="C21" s="6"/>
      <c r="D21" s="18">
        <v>513734566</v>
      </c>
      <c r="E21" s="6" t="s">
        <v>292</v>
      </c>
      <c r="F21" s="6" t="s">
        <v>335</v>
      </c>
      <c r="G21" s="6" t="s">
        <v>182</v>
      </c>
      <c r="H21" s="6" t="s">
        <v>1097</v>
      </c>
      <c r="I21" s="17">
        <v>0.84</v>
      </c>
      <c r="J21" s="6" t="s">
        <v>93</v>
      </c>
      <c r="K21" s="21">
        <v>6.7000000000000004E-2</v>
      </c>
      <c r="L21" s="8">
        <v>1.32E-2</v>
      </c>
      <c r="M21" s="7">
        <v>237891.54</v>
      </c>
      <c r="N21" s="7">
        <v>129.01</v>
      </c>
      <c r="O21" s="7">
        <v>306.89999999999998</v>
      </c>
      <c r="P21" s="8">
        <v>1.1999999999999999E-3</v>
      </c>
      <c r="Q21" s="8">
        <v>1.2999999999999999E-3</v>
      </c>
      <c r="R21" s="8">
        <v>0</v>
      </c>
      <c r="S21" s="28"/>
      <c r="T21" s="28"/>
    </row>
    <row r="22" spans="1:20">
      <c r="A22" s="6" t="s">
        <v>1098</v>
      </c>
      <c r="B22" s="17">
        <v>3780038</v>
      </c>
      <c r="C22" s="6"/>
      <c r="D22" s="18">
        <v>520038480</v>
      </c>
      <c r="E22" s="6" t="s">
        <v>371</v>
      </c>
      <c r="F22" s="6" t="s">
        <v>1099</v>
      </c>
      <c r="G22" s="6" t="s">
        <v>182</v>
      </c>
      <c r="H22" s="6" t="s">
        <v>1100</v>
      </c>
      <c r="J22" s="6" t="s">
        <v>93</v>
      </c>
      <c r="K22" s="21">
        <v>6.0999999999999999E-2</v>
      </c>
      <c r="L22" s="8">
        <v>6.0999999999999999E-2</v>
      </c>
      <c r="M22" s="7">
        <v>4162.88</v>
      </c>
      <c r="N22" s="7">
        <v>91.7</v>
      </c>
      <c r="O22" s="7">
        <v>3.82</v>
      </c>
      <c r="Q22" s="8">
        <v>0</v>
      </c>
      <c r="R22" s="8">
        <v>0</v>
      </c>
      <c r="S22" s="28"/>
      <c r="T22" s="28"/>
    </row>
    <row r="23" spans="1:20">
      <c r="A23" s="6" t="s">
        <v>1101</v>
      </c>
      <c r="B23" s="17">
        <v>1100833</v>
      </c>
      <c r="C23" s="6"/>
      <c r="D23" s="18">
        <v>520002387</v>
      </c>
      <c r="E23" s="6" t="s">
        <v>283</v>
      </c>
      <c r="F23" s="6" t="s">
        <v>1102</v>
      </c>
      <c r="G23" s="6" t="s">
        <v>182</v>
      </c>
      <c r="H23" s="6" t="s">
        <v>1103</v>
      </c>
      <c r="J23" s="6" t="s">
        <v>93</v>
      </c>
      <c r="K23" s="21">
        <v>5.7500000000000002E-2</v>
      </c>
      <c r="M23" s="7">
        <v>3169173.6</v>
      </c>
      <c r="N23" s="7">
        <v>60.74</v>
      </c>
      <c r="O23" s="7">
        <v>1924.96</v>
      </c>
      <c r="Q23" s="8">
        <v>8.0000000000000002E-3</v>
      </c>
      <c r="R23" s="8">
        <v>1E-4</v>
      </c>
      <c r="S23" s="28"/>
      <c r="T23" s="28"/>
    </row>
    <row r="24" spans="1:20">
      <c r="A24" s="6" t="s">
        <v>1104</v>
      </c>
      <c r="B24" s="17">
        <v>1102855</v>
      </c>
      <c r="C24" s="6"/>
      <c r="D24" s="18">
        <v>520043860</v>
      </c>
      <c r="E24" s="6" t="s">
        <v>283</v>
      </c>
      <c r="F24" s="6" t="s">
        <v>1102</v>
      </c>
      <c r="G24" s="6" t="s">
        <v>182</v>
      </c>
      <c r="H24" s="6" t="s">
        <v>1105</v>
      </c>
      <c r="J24" s="6" t="s">
        <v>93</v>
      </c>
      <c r="K24" s="21">
        <v>4.7E-2</v>
      </c>
      <c r="L24" s="8">
        <v>4.7E-2</v>
      </c>
      <c r="M24" s="7">
        <v>253153.51</v>
      </c>
      <c r="N24" s="7">
        <v>4.46</v>
      </c>
      <c r="O24" s="7">
        <v>11.29</v>
      </c>
      <c r="Q24" s="8">
        <v>0</v>
      </c>
      <c r="R24" s="8">
        <v>0</v>
      </c>
      <c r="S24" s="28"/>
      <c r="T24" s="28"/>
    </row>
    <row r="25" spans="1:20">
      <c r="A25" s="6" t="s">
        <v>1106</v>
      </c>
      <c r="B25" s="17">
        <v>7505019</v>
      </c>
      <c r="C25" s="6"/>
      <c r="D25" s="18">
        <v>520019423</v>
      </c>
      <c r="E25" s="6" t="s">
        <v>379</v>
      </c>
      <c r="F25" s="6" t="s">
        <v>1107</v>
      </c>
      <c r="G25" s="6" t="s">
        <v>182</v>
      </c>
      <c r="H25" s="6" t="s">
        <v>1108</v>
      </c>
      <c r="J25" s="6" t="s">
        <v>93</v>
      </c>
      <c r="K25" s="21">
        <v>6.5000000000000002E-2</v>
      </c>
      <c r="L25" s="8">
        <v>6.5000000000000002E-2</v>
      </c>
      <c r="M25" s="7">
        <v>4908.3900000000003</v>
      </c>
      <c r="N25" s="7">
        <v>0</v>
      </c>
      <c r="O25" s="7">
        <v>0</v>
      </c>
      <c r="P25" s="8">
        <v>1.1000000000000001E-3</v>
      </c>
      <c r="Q25" s="8">
        <v>0</v>
      </c>
      <c r="R25" s="8">
        <v>0</v>
      </c>
      <c r="S25" s="28"/>
      <c r="T25" s="28"/>
    </row>
    <row r="26" spans="1:20">
      <c r="A26" s="6" t="s">
        <v>1109</v>
      </c>
      <c r="B26" s="17">
        <v>200571099</v>
      </c>
      <c r="C26" s="6"/>
      <c r="D26" s="6" t="s">
        <v>307</v>
      </c>
      <c r="E26" s="6" t="s">
        <v>283</v>
      </c>
      <c r="F26" s="6" t="s">
        <v>1107</v>
      </c>
      <c r="G26" s="6" t="s">
        <v>182</v>
      </c>
      <c r="H26" s="6" t="s">
        <v>1110</v>
      </c>
      <c r="I26">
        <v>0.01</v>
      </c>
      <c r="J26" s="6" t="s">
        <v>93</v>
      </c>
      <c r="K26" s="21">
        <v>4.9000000000000002E-2</v>
      </c>
      <c r="L26" s="8">
        <v>4.9000000000000002E-2</v>
      </c>
      <c r="M26" s="7">
        <v>304387.21000000002</v>
      </c>
      <c r="N26" s="7">
        <v>17.5</v>
      </c>
      <c r="O26" s="7">
        <v>53.27</v>
      </c>
      <c r="Q26" s="8">
        <v>2.0000000000000001E-4</v>
      </c>
      <c r="R26" s="8">
        <v>0</v>
      </c>
      <c r="S26" s="28"/>
      <c r="T26" s="28"/>
    </row>
    <row r="27" spans="1:20">
      <c r="A27" s="6" t="s">
        <v>1111</v>
      </c>
      <c r="B27" s="17">
        <v>1143270</v>
      </c>
      <c r="C27" s="6"/>
      <c r="D27" s="6" t="s">
        <v>307</v>
      </c>
      <c r="E27" s="6" t="s">
        <v>283</v>
      </c>
      <c r="F27" s="6" t="s">
        <v>1107</v>
      </c>
      <c r="G27" s="6" t="s">
        <v>182</v>
      </c>
      <c r="H27" s="6" t="s">
        <v>1112</v>
      </c>
      <c r="J27" s="6" t="s">
        <v>93</v>
      </c>
      <c r="K27" s="21">
        <v>4.9000000000000002E-2</v>
      </c>
      <c r="L27" s="8">
        <v>4.9000000000000002E-2</v>
      </c>
      <c r="M27" s="7">
        <v>713442.27</v>
      </c>
      <c r="N27" s="7">
        <v>17.5</v>
      </c>
      <c r="O27" s="7">
        <v>124.85</v>
      </c>
      <c r="Q27" s="8">
        <v>5.0000000000000001E-4</v>
      </c>
      <c r="R27" s="8">
        <v>0</v>
      </c>
      <c r="S27" s="28"/>
      <c r="T27" s="28"/>
    </row>
    <row r="28" spans="1:20">
      <c r="A28" s="6" t="s">
        <v>1113</v>
      </c>
      <c r="B28" s="17">
        <v>4150090</v>
      </c>
      <c r="C28" s="6"/>
      <c r="D28" s="18">
        <v>520039017</v>
      </c>
      <c r="E28" s="6" t="s">
        <v>1501</v>
      </c>
      <c r="F28" s="6" t="s">
        <v>102</v>
      </c>
      <c r="G28" s="6"/>
      <c r="H28" s="6" t="s">
        <v>1114</v>
      </c>
      <c r="J28" s="6" t="s">
        <v>93</v>
      </c>
      <c r="K28" s="21">
        <v>5.5E-2</v>
      </c>
      <c r="L28" s="8">
        <v>5.5E-2</v>
      </c>
      <c r="M28" s="7">
        <v>28257.99</v>
      </c>
      <c r="N28" s="7">
        <v>0</v>
      </c>
      <c r="O28" s="7">
        <v>0</v>
      </c>
      <c r="Q28" s="8">
        <v>0</v>
      </c>
      <c r="R28" s="8">
        <v>0</v>
      </c>
      <c r="S28" s="28"/>
      <c r="T28" s="28"/>
    </row>
    <row r="29" spans="1:20">
      <c r="A29" s="6" t="s">
        <v>1115</v>
      </c>
      <c r="B29" s="17">
        <v>1095942</v>
      </c>
      <c r="C29" s="6"/>
      <c r="D29" s="18">
        <v>513718734</v>
      </c>
      <c r="E29" s="6" t="s">
        <v>1501</v>
      </c>
      <c r="F29" s="6" t="s">
        <v>102</v>
      </c>
      <c r="G29" s="6"/>
      <c r="H29" s="6" t="s">
        <v>1116</v>
      </c>
      <c r="J29" s="6" t="s">
        <v>93</v>
      </c>
      <c r="K29" s="21">
        <v>0.06</v>
      </c>
      <c r="L29" s="8">
        <v>0.06</v>
      </c>
      <c r="M29" s="7">
        <v>40955.32</v>
      </c>
      <c r="N29" s="7">
        <v>84.38</v>
      </c>
      <c r="O29" s="7">
        <v>34.56</v>
      </c>
      <c r="Q29" s="8">
        <v>1E-4</v>
      </c>
      <c r="R29" s="8">
        <v>0</v>
      </c>
      <c r="S29" s="28"/>
      <c r="T29" s="28"/>
    </row>
    <row r="30" spans="1:20">
      <c r="A30" s="6" t="s">
        <v>1117</v>
      </c>
      <c r="B30" s="17">
        <v>1099969</v>
      </c>
      <c r="C30" s="6"/>
      <c r="D30" s="18">
        <v>510404460</v>
      </c>
      <c r="E30" s="6" t="s">
        <v>1501</v>
      </c>
      <c r="F30" s="6" t="s">
        <v>102</v>
      </c>
      <c r="G30" s="6"/>
      <c r="H30" s="6" t="s">
        <v>1118</v>
      </c>
      <c r="J30" s="6" t="s">
        <v>93</v>
      </c>
      <c r="K30" s="21">
        <v>7.4999999999999997E-2</v>
      </c>
      <c r="L30" s="8">
        <v>7.4999999999999997E-2</v>
      </c>
      <c r="M30" s="7">
        <v>162460.17000000001</v>
      </c>
      <c r="N30" s="7">
        <v>16.47</v>
      </c>
      <c r="O30" s="7">
        <v>26.76</v>
      </c>
      <c r="Q30" s="8">
        <v>1E-4</v>
      </c>
      <c r="R30" s="8">
        <v>0</v>
      </c>
      <c r="S30" s="28"/>
      <c r="T30" s="28"/>
    </row>
    <row r="31" spans="1:20">
      <c r="A31" s="6" t="s">
        <v>1119</v>
      </c>
      <c r="B31" s="17">
        <v>1099944</v>
      </c>
      <c r="C31" s="6"/>
      <c r="D31" s="18">
        <v>510404460</v>
      </c>
      <c r="E31" s="6" t="s">
        <v>1501</v>
      </c>
      <c r="F31" s="6" t="s">
        <v>102</v>
      </c>
      <c r="G31" s="6"/>
      <c r="H31" s="6" t="s">
        <v>1118</v>
      </c>
      <c r="J31" s="6" t="s">
        <v>93</v>
      </c>
      <c r="K31" s="21">
        <v>5.7500000000000002E-2</v>
      </c>
      <c r="L31" s="8">
        <v>5.7500000000000002E-2</v>
      </c>
      <c r="M31" s="7">
        <v>4890.84</v>
      </c>
      <c r="N31" s="7">
        <v>216.58</v>
      </c>
      <c r="O31" s="7">
        <v>10.59</v>
      </c>
      <c r="Q31" s="8">
        <v>0</v>
      </c>
      <c r="R31" s="8">
        <v>0</v>
      </c>
      <c r="S31" s="28"/>
      <c r="T31" s="28"/>
    </row>
    <row r="32" spans="1:20">
      <c r="A32" s="6" t="s">
        <v>1120</v>
      </c>
      <c r="B32" s="17">
        <v>1113562</v>
      </c>
      <c r="C32" s="6"/>
      <c r="D32" s="18">
        <v>513718734</v>
      </c>
      <c r="E32" s="6" t="s">
        <v>1501</v>
      </c>
      <c r="F32" s="6" t="s">
        <v>102</v>
      </c>
      <c r="G32" s="6"/>
      <c r="H32" s="6" t="s">
        <v>1116</v>
      </c>
      <c r="J32" s="6" t="s">
        <v>93</v>
      </c>
      <c r="K32" s="21">
        <v>0.06</v>
      </c>
      <c r="L32" s="8">
        <v>0.06</v>
      </c>
      <c r="M32" s="7">
        <v>6825.89</v>
      </c>
      <c r="N32" s="7">
        <v>84.38</v>
      </c>
      <c r="O32" s="7">
        <v>5.76</v>
      </c>
      <c r="Q32" s="8">
        <v>0</v>
      </c>
      <c r="R32" s="8">
        <v>0</v>
      </c>
      <c r="S32" s="28"/>
      <c r="T32" s="28"/>
    </row>
    <row r="33" spans="1:20">
      <c r="A33" s="6" t="s">
        <v>1121</v>
      </c>
      <c r="B33" s="17">
        <v>1099951</v>
      </c>
      <c r="C33" s="6"/>
      <c r="D33" s="18">
        <v>510404460</v>
      </c>
      <c r="E33" s="6" t="s">
        <v>1501</v>
      </c>
      <c r="F33" s="6" t="s">
        <v>102</v>
      </c>
      <c r="G33" s="6"/>
      <c r="H33" s="6" t="s">
        <v>1118</v>
      </c>
      <c r="J33" s="6" t="s">
        <v>93</v>
      </c>
      <c r="K33" s="21">
        <v>7.4999999999999997E-2</v>
      </c>
      <c r="L33" s="8">
        <v>7.4999999999999997E-2</v>
      </c>
      <c r="M33" s="7">
        <v>117603.59</v>
      </c>
      <c r="N33" s="7">
        <v>15.54</v>
      </c>
      <c r="O33" s="7">
        <v>18.28</v>
      </c>
      <c r="Q33" s="8">
        <v>1E-4</v>
      </c>
      <c r="R33" s="8">
        <v>0</v>
      </c>
      <c r="S33" s="28"/>
      <c r="T33" s="28"/>
    </row>
    <row r="34" spans="1:20">
      <c r="A34" s="6" t="s">
        <v>1122</v>
      </c>
      <c r="B34" s="17">
        <v>3520046</v>
      </c>
      <c r="C34" s="6"/>
      <c r="D34" s="18">
        <v>520038043</v>
      </c>
      <c r="E34" s="6" t="s">
        <v>1501</v>
      </c>
      <c r="F34" s="6" t="s">
        <v>102</v>
      </c>
      <c r="G34" s="6"/>
      <c r="H34" s="6" t="s">
        <v>1123</v>
      </c>
      <c r="J34" s="6" t="s">
        <v>93</v>
      </c>
      <c r="K34" s="21">
        <v>6.4000000000000001E-2</v>
      </c>
      <c r="L34" s="8">
        <v>6.4000000000000001E-2</v>
      </c>
      <c r="M34" s="7">
        <v>1000000</v>
      </c>
      <c r="N34" s="7">
        <v>1</v>
      </c>
      <c r="O34" s="7">
        <v>10</v>
      </c>
      <c r="P34" s="8">
        <v>8.8999999999999999E-3</v>
      </c>
      <c r="Q34" s="8">
        <v>0</v>
      </c>
      <c r="R34" s="8">
        <v>0</v>
      </c>
      <c r="S34" s="28"/>
      <c r="T34" s="28"/>
    </row>
    <row r="35" spans="1:20">
      <c r="A35" s="6" t="s">
        <v>1124</v>
      </c>
      <c r="B35" s="17">
        <v>1115096</v>
      </c>
      <c r="C35" s="6"/>
      <c r="D35" s="18">
        <v>510928518</v>
      </c>
      <c r="E35" s="6" t="s">
        <v>271</v>
      </c>
      <c r="F35" s="6" t="s">
        <v>102</v>
      </c>
      <c r="G35" s="6"/>
      <c r="H35" s="6" t="s">
        <v>1125</v>
      </c>
      <c r="J35" s="6" t="s">
        <v>93</v>
      </c>
      <c r="K35" s="21">
        <v>5.6000000000000001E-2</v>
      </c>
      <c r="L35" s="8">
        <v>5.6000000000000001E-2</v>
      </c>
      <c r="M35" s="7">
        <v>47146.74</v>
      </c>
      <c r="N35" s="7">
        <v>0</v>
      </c>
      <c r="O35" s="7">
        <v>0</v>
      </c>
      <c r="Q35" s="8">
        <v>0</v>
      </c>
      <c r="R35" s="8">
        <v>0</v>
      </c>
      <c r="S35" s="28"/>
      <c r="T35" s="28"/>
    </row>
    <row r="36" spans="1:20">
      <c r="A36" s="6" t="s">
        <v>1126</v>
      </c>
      <c r="B36" s="17">
        <v>1112911</v>
      </c>
      <c r="C36" s="6"/>
      <c r="D36" s="18">
        <v>510928518</v>
      </c>
      <c r="E36" s="6" t="s">
        <v>271</v>
      </c>
      <c r="F36" s="6" t="s">
        <v>102</v>
      </c>
      <c r="G36" s="6"/>
      <c r="H36" s="6" t="s">
        <v>1127</v>
      </c>
      <c r="J36" s="6" t="s">
        <v>93</v>
      </c>
      <c r="K36" s="21">
        <v>7.1499999999999994E-2</v>
      </c>
      <c r="L36" s="8">
        <v>7.1499999999999994E-2</v>
      </c>
      <c r="M36" s="7">
        <v>495760.54</v>
      </c>
      <c r="N36" s="7">
        <v>0</v>
      </c>
      <c r="O36" s="7">
        <v>0</v>
      </c>
      <c r="Q36" s="8">
        <v>0</v>
      </c>
      <c r="R36" s="8">
        <v>0</v>
      </c>
      <c r="S36" s="28"/>
      <c r="T36" s="28"/>
    </row>
    <row r="37" spans="1:20">
      <c r="A37" s="6" t="s">
        <v>1128</v>
      </c>
      <c r="B37" s="17">
        <v>1117548</v>
      </c>
      <c r="C37" s="6"/>
      <c r="D37" s="18">
        <v>510928518</v>
      </c>
      <c r="E37" s="6" t="s">
        <v>271</v>
      </c>
      <c r="F37" s="6" t="s">
        <v>102</v>
      </c>
      <c r="G37" s="6"/>
      <c r="H37" s="6" t="s">
        <v>1129</v>
      </c>
      <c r="J37" s="6" t="s">
        <v>93</v>
      </c>
      <c r="K37" s="21">
        <v>6.6500000000000004E-2</v>
      </c>
      <c r="L37" s="8">
        <v>6.6500000000000004E-2</v>
      </c>
      <c r="M37" s="7">
        <v>70822.880000000005</v>
      </c>
      <c r="N37" s="7">
        <v>0</v>
      </c>
      <c r="O37" s="7">
        <v>0</v>
      </c>
      <c r="Q37" s="8">
        <v>0</v>
      </c>
      <c r="R37" s="8">
        <v>0</v>
      </c>
      <c r="S37" s="28"/>
      <c r="T37" s="28"/>
    </row>
    <row r="38" spans="1:20">
      <c r="A38" s="13" t="s">
        <v>1074</v>
      </c>
      <c r="B38" s="14"/>
      <c r="C38" s="13"/>
      <c r="D38" s="13"/>
      <c r="E38" s="13"/>
      <c r="F38" s="13"/>
      <c r="G38" s="13"/>
      <c r="H38" s="13"/>
      <c r="I38" s="14">
        <v>3.3</v>
      </c>
      <c r="J38" s="13"/>
      <c r="L38" s="16">
        <v>3.2399999999999998E-2</v>
      </c>
      <c r="M38" s="15">
        <v>44057707.490000002</v>
      </c>
      <c r="O38" s="15">
        <v>45076.5</v>
      </c>
      <c r="Q38" s="16">
        <v>0.18720000000000001</v>
      </c>
      <c r="R38" s="16">
        <v>3.0999999999999999E-3</v>
      </c>
      <c r="S38" s="28"/>
      <c r="T38" s="28"/>
    </row>
    <row r="39" spans="1:20">
      <c r="A39" s="6" t="s">
        <v>1130</v>
      </c>
      <c r="B39" s="17">
        <v>1140292</v>
      </c>
      <c r="C39" s="6"/>
      <c r="D39" s="18">
        <v>520042185</v>
      </c>
      <c r="E39" s="6" t="s">
        <v>460</v>
      </c>
      <c r="F39" s="6" t="s">
        <v>822</v>
      </c>
      <c r="G39" s="6" t="s">
        <v>207</v>
      </c>
      <c r="H39" s="6" t="s">
        <v>1131</v>
      </c>
      <c r="I39" s="17">
        <v>3.32</v>
      </c>
      <c r="J39" s="6" t="s">
        <v>93</v>
      </c>
      <c r="K39" s="21">
        <v>2.5000000000000001E-2</v>
      </c>
      <c r="L39" s="8">
        <v>1.7000000000000001E-2</v>
      </c>
      <c r="M39" s="7">
        <v>16170905.699999999</v>
      </c>
      <c r="N39" s="7">
        <v>102.78</v>
      </c>
      <c r="O39" s="7">
        <v>16620.46</v>
      </c>
      <c r="Q39" s="8">
        <v>6.9000000000000006E-2</v>
      </c>
      <c r="R39" s="8">
        <v>1.1000000000000001E-3</v>
      </c>
      <c r="S39" s="28"/>
      <c r="T39" s="28"/>
    </row>
    <row r="40" spans="1:20">
      <c r="A40" s="6" t="s">
        <v>1132</v>
      </c>
      <c r="B40" s="17">
        <v>1139336</v>
      </c>
      <c r="C40" s="6"/>
      <c r="D40" s="18">
        <v>511446551</v>
      </c>
      <c r="E40" s="6" t="s">
        <v>425</v>
      </c>
      <c r="F40" s="6" t="s">
        <v>279</v>
      </c>
      <c r="G40" s="6" t="s">
        <v>207</v>
      </c>
      <c r="H40" s="6" t="s">
        <v>1133</v>
      </c>
      <c r="I40" s="17">
        <v>1.94</v>
      </c>
      <c r="J40" s="6" t="s">
        <v>93</v>
      </c>
      <c r="K40" s="21">
        <v>3.4200000000000001E-2</v>
      </c>
      <c r="L40" s="8">
        <v>3.4599999999999999E-2</v>
      </c>
      <c r="M40" s="7">
        <v>7130139.4500000002</v>
      </c>
      <c r="N40" s="7">
        <v>101.55</v>
      </c>
      <c r="O40" s="7">
        <v>7240.66</v>
      </c>
      <c r="Q40" s="8">
        <v>3.0099999999999998E-2</v>
      </c>
      <c r="R40" s="8">
        <v>5.0000000000000001E-4</v>
      </c>
      <c r="S40" s="28"/>
      <c r="T40" s="28"/>
    </row>
    <row r="41" spans="1:20">
      <c r="A41" s="6" t="s">
        <v>1134</v>
      </c>
      <c r="B41" s="17">
        <v>1138825</v>
      </c>
      <c r="C41" s="6"/>
      <c r="D41" s="18">
        <v>520044439</v>
      </c>
      <c r="E41" s="6" t="s">
        <v>283</v>
      </c>
      <c r="F41" s="6" t="s">
        <v>279</v>
      </c>
      <c r="G41" s="6" t="s">
        <v>207</v>
      </c>
      <c r="H41" s="6" t="s">
        <v>1135</v>
      </c>
      <c r="I41" s="17">
        <v>3.76</v>
      </c>
      <c r="J41" s="6" t="s">
        <v>93</v>
      </c>
      <c r="K41" s="21">
        <v>4.5999999999999999E-2</v>
      </c>
      <c r="L41" s="8">
        <v>4.36E-2</v>
      </c>
      <c r="M41" s="7">
        <v>20756662.34</v>
      </c>
      <c r="N41" s="7">
        <v>102.21</v>
      </c>
      <c r="O41" s="7">
        <v>21215.38</v>
      </c>
      <c r="Q41" s="8">
        <v>8.8099999999999998E-2</v>
      </c>
      <c r="R41" s="8">
        <v>1.4E-3</v>
      </c>
      <c r="S41" s="28"/>
      <c r="T41" s="28"/>
    </row>
    <row r="42" spans="1:20">
      <c r="A42" s="13" t="s">
        <v>173</v>
      </c>
      <c r="B42" s="14"/>
      <c r="C42" s="13"/>
      <c r="D42" s="13"/>
      <c r="E42" s="13"/>
      <c r="F42" s="13"/>
      <c r="G42" s="13"/>
      <c r="H42" s="13"/>
      <c r="I42" s="14">
        <v>2.5099999999999998</v>
      </c>
      <c r="J42" s="13"/>
      <c r="L42" s="16">
        <v>0.45479999999999998</v>
      </c>
      <c r="M42" s="15">
        <v>6692383.4500000002</v>
      </c>
      <c r="O42" s="15">
        <v>1516.59</v>
      </c>
      <c r="Q42" s="16">
        <v>6.3E-3</v>
      </c>
      <c r="R42" s="16">
        <v>1E-4</v>
      </c>
      <c r="S42" s="28"/>
      <c r="T42" s="28"/>
    </row>
    <row r="43" spans="1:20">
      <c r="A43" s="6" t="s">
        <v>1136</v>
      </c>
      <c r="B43" s="17">
        <v>22178</v>
      </c>
      <c r="C43" s="6"/>
      <c r="D43" s="6"/>
      <c r="E43" s="6" t="s">
        <v>1501</v>
      </c>
      <c r="F43" s="6" t="s">
        <v>1102</v>
      </c>
      <c r="G43" s="6" t="s">
        <v>182</v>
      </c>
      <c r="H43" s="6" t="s">
        <v>1137</v>
      </c>
      <c r="J43" s="6" t="s">
        <v>93</v>
      </c>
      <c r="K43" s="21">
        <v>0.14499999999999999</v>
      </c>
      <c r="L43" s="8">
        <v>0.14499999999999999</v>
      </c>
      <c r="M43" s="7">
        <v>4500500</v>
      </c>
      <c r="N43" s="7">
        <v>0</v>
      </c>
      <c r="O43" s="7">
        <v>0</v>
      </c>
      <c r="P43" s="8">
        <v>4.0899999999999999E-2</v>
      </c>
      <c r="Q43" s="8">
        <v>0</v>
      </c>
      <c r="R43" s="8">
        <v>0</v>
      </c>
      <c r="S43" s="28"/>
      <c r="T43" s="28"/>
    </row>
    <row r="44" spans="1:20">
      <c r="A44" s="6" t="s">
        <v>1136</v>
      </c>
      <c r="B44" s="17">
        <v>25502</v>
      </c>
      <c r="C44" s="6"/>
      <c r="D44" s="6"/>
      <c r="E44" s="6" t="s">
        <v>1501</v>
      </c>
      <c r="F44" s="6" t="s">
        <v>1102</v>
      </c>
      <c r="G44" s="6" t="s">
        <v>182</v>
      </c>
      <c r="H44" s="6" t="s">
        <v>1137</v>
      </c>
      <c r="J44" s="6" t="s">
        <v>93</v>
      </c>
      <c r="K44" s="21">
        <v>0.14499999999999999</v>
      </c>
      <c r="L44" s="8">
        <v>0.14499999999999999</v>
      </c>
      <c r="M44" s="7">
        <v>1000000</v>
      </c>
      <c r="N44" s="7">
        <v>0</v>
      </c>
      <c r="O44" s="7">
        <v>0</v>
      </c>
      <c r="P44" s="8">
        <v>0.02</v>
      </c>
      <c r="Q44" s="8">
        <v>0</v>
      </c>
      <c r="R44" s="8">
        <v>0</v>
      </c>
      <c r="S44" s="28"/>
      <c r="T44" s="28"/>
    </row>
    <row r="45" spans="1:20">
      <c r="A45" s="6" t="s">
        <v>1138</v>
      </c>
      <c r="B45" s="17">
        <v>65100441</v>
      </c>
      <c r="C45" s="6"/>
      <c r="D45" s="18">
        <v>520015041</v>
      </c>
      <c r="E45" s="6" t="s">
        <v>167</v>
      </c>
      <c r="F45" s="6" t="s">
        <v>102</v>
      </c>
      <c r="G45" s="6"/>
      <c r="H45" s="6" t="s">
        <v>1139</v>
      </c>
      <c r="I45" s="17">
        <v>2.92</v>
      </c>
      <c r="J45" s="6" t="s">
        <v>43</v>
      </c>
      <c r="K45" s="21">
        <v>0.03</v>
      </c>
      <c r="L45" s="8">
        <v>0.51470000000000005</v>
      </c>
      <c r="M45" s="7">
        <v>1080443.28</v>
      </c>
      <c r="N45" s="7">
        <v>31.38</v>
      </c>
      <c r="O45" s="7">
        <v>1208.69</v>
      </c>
      <c r="Q45" s="8">
        <v>5.0000000000000001E-3</v>
      </c>
      <c r="R45" s="8">
        <v>1E-4</v>
      </c>
      <c r="S45" s="28"/>
      <c r="T45" s="28"/>
    </row>
    <row r="46" spans="1:20">
      <c r="A46" s="6" t="s">
        <v>1140</v>
      </c>
      <c r="B46" s="17">
        <v>65100691</v>
      </c>
      <c r="C46" s="6"/>
      <c r="D46" s="18">
        <v>520015041</v>
      </c>
      <c r="E46" s="6" t="s">
        <v>167</v>
      </c>
      <c r="F46" s="6" t="s">
        <v>102</v>
      </c>
      <c r="G46" s="6"/>
      <c r="H46" s="6" t="s">
        <v>1139</v>
      </c>
      <c r="I46" s="17">
        <v>0.88</v>
      </c>
      <c r="J46" s="6" t="s">
        <v>43</v>
      </c>
      <c r="K46" s="21">
        <v>2.8000000000000001E-2</v>
      </c>
      <c r="L46" s="8">
        <v>0.21959999999999999</v>
      </c>
      <c r="M46" s="7">
        <v>111440.17</v>
      </c>
      <c r="N46" s="7">
        <v>77.5</v>
      </c>
      <c r="O46" s="7">
        <v>307.89999999999998</v>
      </c>
      <c r="Q46" s="8">
        <v>1.2999999999999999E-3</v>
      </c>
      <c r="R46" s="8">
        <v>0</v>
      </c>
      <c r="S46" s="28"/>
      <c r="T46" s="28"/>
    </row>
    <row r="47" spans="1:20">
      <c r="A47" s="13" t="s">
        <v>657</v>
      </c>
      <c r="B47" s="14"/>
      <c r="C47" s="13"/>
      <c r="D47" s="13"/>
      <c r="E47" s="13"/>
      <c r="F47" s="13"/>
      <c r="G47" s="13"/>
      <c r="H47" s="13"/>
      <c r="J47" s="13"/>
      <c r="M47" s="15">
        <v>0</v>
      </c>
      <c r="O47" s="15">
        <v>0</v>
      </c>
      <c r="Q47" s="16">
        <v>0</v>
      </c>
      <c r="R47" s="16">
        <v>0</v>
      </c>
      <c r="S47" s="28"/>
      <c r="T47" s="28"/>
    </row>
    <row r="48" spans="1:20">
      <c r="A48" s="3" t="s">
        <v>115</v>
      </c>
      <c r="B48" s="12"/>
      <c r="C48" s="3"/>
      <c r="D48" s="3"/>
      <c r="E48" s="3"/>
      <c r="F48" s="3"/>
      <c r="G48" s="3"/>
      <c r="H48" s="3"/>
      <c r="J48" s="3"/>
      <c r="M48" s="9">
        <v>0</v>
      </c>
      <c r="O48" s="9">
        <v>0</v>
      </c>
      <c r="Q48" s="10">
        <v>0</v>
      </c>
      <c r="R48" s="10">
        <v>0</v>
      </c>
      <c r="S48" s="28"/>
      <c r="T48" s="28"/>
    </row>
    <row r="49" spans="1:20">
      <c r="A49" s="13" t="s">
        <v>1141</v>
      </c>
      <c r="B49" s="14"/>
      <c r="C49" s="13"/>
      <c r="D49" s="13"/>
      <c r="E49" s="13"/>
      <c r="F49" s="13"/>
      <c r="G49" s="13"/>
      <c r="H49" s="13"/>
      <c r="J49" s="13"/>
      <c r="M49" s="15">
        <v>0</v>
      </c>
      <c r="O49" s="15">
        <v>0</v>
      </c>
      <c r="Q49" s="16">
        <v>0</v>
      </c>
      <c r="R49" s="16">
        <v>0</v>
      </c>
      <c r="S49" s="28"/>
      <c r="T49" s="28"/>
    </row>
    <row r="50" spans="1:20">
      <c r="A50" s="13" t="s">
        <v>1142</v>
      </c>
      <c r="B50" s="14"/>
      <c r="C50" s="13"/>
      <c r="D50" s="13"/>
      <c r="E50" s="13"/>
      <c r="F50" s="13"/>
      <c r="G50" s="13"/>
      <c r="H50" s="13"/>
      <c r="J50" s="13"/>
      <c r="M50" s="15">
        <v>0</v>
      </c>
      <c r="O50" s="15">
        <v>0</v>
      </c>
      <c r="Q50" s="16">
        <v>0</v>
      </c>
      <c r="R50" s="16">
        <v>0</v>
      </c>
      <c r="S50" s="28"/>
      <c r="T50" s="28"/>
    </row>
    <row r="51" spans="1:20">
      <c r="A51" s="28" t="s">
        <v>1502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T51" s="28"/>
    </row>
    <row r="52" spans="1:20">
      <c r="A52" s="6" t="s">
        <v>116</v>
      </c>
      <c r="B52" s="17"/>
      <c r="C52" s="6"/>
      <c r="D52" s="6"/>
      <c r="E52" s="6"/>
      <c r="F52" s="6"/>
      <c r="G52" s="6"/>
      <c r="H52" s="6"/>
      <c r="J52" s="6"/>
      <c r="T52" s="28"/>
    </row>
    <row r="53" spans="1:20">
      <c r="A53" s="28" t="s">
        <v>1503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</row>
  </sheetData>
  <mergeCells count="4">
    <mergeCell ref="S7:S50"/>
    <mergeCell ref="A51:R51"/>
    <mergeCell ref="T1:T53"/>
    <mergeCell ref="A53:S53"/>
  </mergeCells>
  <pageMargins left="0.75" right="0.75" top="1" bottom="1" header="0.5" footer="0.5"/>
  <pageSetup paperSize="9" orientation="portrait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rightToLeft="1" workbookViewId="0"/>
  </sheetViews>
  <sheetFormatPr defaultColWidth="9.140625" defaultRowHeight="12.75"/>
  <cols>
    <col min="1" max="1" width="30.7109375" customWidth="1"/>
    <col min="2" max="2" width="18.7109375" customWidth="1"/>
    <col min="3" max="3" width="11.7109375" customWidth="1"/>
    <col min="4" max="4" width="13.7109375" customWidth="1"/>
    <col min="5" max="5" width="11.7109375" customWidth="1"/>
    <col min="6" max="6" width="15.7109375" customWidth="1"/>
    <col min="7" max="7" width="16.7109375" customWidth="1"/>
    <col min="8" max="8" width="10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1:14" ht="15.75">
      <c r="A1" s="1" t="s">
        <v>0</v>
      </c>
      <c r="B1" s="1" t="s">
        <v>1</v>
      </c>
      <c r="N1" s="28" t="s">
        <v>1503</v>
      </c>
    </row>
    <row r="2" spans="1:14" ht="15.75">
      <c r="A2" s="1" t="s">
        <v>2</v>
      </c>
      <c r="B2" s="1" t="s">
        <v>1494</v>
      </c>
      <c r="N2" s="28"/>
    </row>
    <row r="3" spans="1:14" ht="15.75">
      <c r="A3" s="1" t="s">
        <v>3</v>
      </c>
      <c r="B3" s="1" t="s">
        <v>4</v>
      </c>
      <c r="N3" s="28"/>
    </row>
    <row r="4" spans="1:14" ht="15.75">
      <c r="A4" s="1" t="s">
        <v>5</v>
      </c>
      <c r="B4" s="1" t="s">
        <v>6</v>
      </c>
      <c r="N4" s="28"/>
    </row>
    <row r="5" spans="1:14" ht="15.75">
      <c r="A5" s="2" t="s">
        <v>829</v>
      </c>
      <c r="N5" s="28"/>
    </row>
    <row r="6" spans="1:14" ht="15.75">
      <c r="A6" s="2" t="s">
        <v>360</v>
      </c>
      <c r="N6" s="28"/>
    </row>
    <row r="7" spans="1:14">
      <c r="A7" s="3" t="s">
        <v>75</v>
      </c>
      <c r="B7" s="3" t="s">
        <v>76</v>
      </c>
      <c r="C7" s="3" t="s">
        <v>169</v>
      </c>
      <c r="D7" s="3" t="s">
        <v>77</v>
      </c>
      <c r="E7" s="3" t="s">
        <v>170</v>
      </c>
      <c r="F7" s="3" t="s">
        <v>80</v>
      </c>
      <c r="G7" s="3" t="s">
        <v>122</v>
      </c>
      <c r="H7" s="3" t="s">
        <v>42</v>
      </c>
      <c r="I7" s="3" t="s">
        <v>830</v>
      </c>
      <c r="J7" s="3" t="s">
        <v>124</v>
      </c>
      <c r="K7" s="3" t="s">
        <v>125</v>
      </c>
      <c r="L7" s="3" t="s">
        <v>126</v>
      </c>
      <c r="M7" s="28" t="s">
        <v>1502</v>
      </c>
      <c r="N7" s="28"/>
    </row>
    <row r="8" spans="1:14" ht="13.5" thickBot="1">
      <c r="A8" s="4"/>
      <c r="B8" s="4"/>
      <c r="C8" s="4"/>
      <c r="D8" s="4"/>
      <c r="E8" s="4"/>
      <c r="F8" s="4"/>
      <c r="G8" s="4" t="s">
        <v>129</v>
      </c>
      <c r="H8" s="4" t="s">
        <v>130</v>
      </c>
      <c r="I8" s="4" t="s">
        <v>87</v>
      </c>
      <c r="J8" s="4" t="s">
        <v>86</v>
      </c>
      <c r="K8" s="4" t="s">
        <v>86</v>
      </c>
      <c r="L8" s="4" t="s">
        <v>86</v>
      </c>
      <c r="M8" s="28"/>
      <c r="N8" s="28"/>
    </row>
    <row r="9" spans="1:14" ht="13.5" thickTop="1">
      <c r="A9" s="3" t="s">
        <v>361</v>
      </c>
      <c r="B9" s="12"/>
      <c r="C9" s="3"/>
      <c r="D9" s="3"/>
      <c r="E9" s="3"/>
      <c r="F9" s="3"/>
      <c r="G9" s="9">
        <v>27663341.420000002</v>
      </c>
      <c r="I9" s="9">
        <v>81398.11</v>
      </c>
      <c r="K9" s="10">
        <v>1</v>
      </c>
      <c r="L9" s="10">
        <v>5.4999999999999997E-3</v>
      </c>
      <c r="M9" s="28"/>
      <c r="N9" s="28"/>
    </row>
    <row r="10" spans="1:14">
      <c r="A10" s="3" t="s">
        <v>89</v>
      </c>
      <c r="B10" s="12"/>
      <c r="C10" s="3"/>
      <c r="D10" s="3"/>
      <c r="E10" s="3"/>
      <c r="F10" s="3"/>
      <c r="G10" s="9">
        <v>16674729.9</v>
      </c>
      <c r="I10" s="9">
        <v>23075.74</v>
      </c>
      <c r="K10" s="10">
        <v>0.28349999999999997</v>
      </c>
      <c r="L10" s="10">
        <v>1.6000000000000001E-3</v>
      </c>
      <c r="M10" s="28"/>
      <c r="N10" s="28"/>
    </row>
    <row r="11" spans="1:14">
      <c r="A11" s="6" t="s">
        <v>1143</v>
      </c>
      <c r="B11" s="17">
        <v>6511984</v>
      </c>
      <c r="C11" s="6"/>
      <c r="D11" s="18">
        <v>520015041</v>
      </c>
      <c r="E11" s="6" t="s">
        <v>167</v>
      </c>
      <c r="F11" s="6" t="s">
        <v>43</v>
      </c>
      <c r="G11" s="7">
        <v>16121</v>
      </c>
      <c r="H11" s="7">
        <v>1620</v>
      </c>
      <c r="I11" s="7">
        <v>931.04</v>
      </c>
      <c r="J11" s="8">
        <v>0</v>
      </c>
      <c r="K11" s="8">
        <v>1.14E-2</v>
      </c>
      <c r="L11" s="8">
        <v>1E-4</v>
      </c>
      <c r="M11" s="28"/>
      <c r="N11" s="28"/>
    </row>
    <row r="12" spans="1:14">
      <c r="A12" s="6" t="s">
        <v>1144</v>
      </c>
      <c r="B12" s="17">
        <v>200329043</v>
      </c>
      <c r="C12" s="6"/>
      <c r="D12" s="6"/>
      <c r="E12" s="6" t="s">
        <v>167</v>
      </c>
      <c r="F12" s="6" t="s">
        <v>93</v>
      </c>
      <c r="G12" s="7">
        <v>16658608.9</v>
      </c>
      <c r="H12" s="7">
        <v>132.93</v>
      </c>
      <c r="I12" s="7">
        <v>22144.71</v>
      </c>
      <c r="J12" s="8">
        <v>8.3299999999999999E-2</v>
      </c>
      <c r="K12" s="8">
        <v>0.27210000000000001</v>
      </c>
      <c r="L12" s="8">
        <v>1.5E-3</v>
      </c>
      <c r="M12" s="28"/>
      <c r="N12" s="28"/>
    </row>
    <row r="13" spans="1:14">
      <c r="A13" s="3" t="s">
        <v>115</v>
      </c>
      <c r="B13" s="12"/>
      <c r="C13" s="3"/>
      <c r="D13" s="3"/>
      <c r="E13" s="3"/>
      <c r="F13" s="3"/>
      <c r="G13" s="9">
        <v>10988611.52</v>
      </c>
      <c r="I13" s="9">
        <v>58322.37</v>
      </c>
      <c r="K13" s="10">
        <v>0.71650000000000003</v>
      </c>
      <c r="L13" s="10">
        <v>4.0000000000000001E-3</v>
      </c>
      <c r="M13" s="28"/>
      <c r="N13" s="28"/>
    </row>
    <row r="14" spans="1:14">
      <c r="A14" s="13" t="s">
        <v>175</v>
      </c>
      <c r="B14" s="14"/>
      <c r="C14" s="13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  <c r="M14" s="28"/>
      <c r="N14" s="28"/>
    </row>
    <row r="15" spans="1:14">
      <c r="A15" s="13" t="s">
        <v>176</v>
      </c>
      <c r="B15" s="14"/>
      <c r="C15" s="13"/>
      <c r="D15" s="13"/>
      <c r="E15" s="13"/>
      <c r="F15" s="13"/>
      <c r="G15" s="15">
        <v>10988611.52</v>
      </c>
      <c r="I15" s="15">
        <v>58322.37</v>
      </c>
      <c r="K15" s="16">
        <v>0.71650000000000003</v>
      </c>
      <c r="L15" s="16">
        <v>4.0000000000000001E-3</v>
      </c>
      <c r="M15" s="28"/>
      <c r="N15" s="28"/>
    </row>
    <row r="16" spans="1:14">
      <c r="A16" s="6" t="s">
        <v>1145</v>
      </c>
      <c r="B16" s="17" t="s">
        <v>1145</v>
      </c>
      <c r="C16" s="6"/>
      <c r="D16" s="6" t="s">
        <v>1490</v>
      </c>
      <c r="E16" s="6" t="s">
        <v>353</v>
      </c>
      <c r="F16" s="6" t="s">
        <v>48</v>
      </c>
      <c r="G16" s="7">
        <v>10988611.52</v>
      </c>
      <c r="H16" s="7">
        <v>136.08000000000001</v>
      </c>
      <c r="I16" s="7">
        <v>58322.37</v>
      </c>
      <c r="K16" s="8">
        <v>0.71650000000000003</v>
      </c>
      <c r="L16" s="8">
        <v>4.0000000000000001E-3</v>
      </c>
      <c r="M16" s="28"/>
      <c r="N16" s="28"/>
    </row>
    <row r="17" spans="1:14">
      <c r="A17" s="28" t="s">
        <v>1502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N17" s="28"/>
    </row>
    <row r="18" spans="1:14">
      <c r="A18" s="6" t="s">
        <v>116</v>
      </c>
      <c r="B18" s="17"/>
      <c r="C18" s="6"/>
      <c r="D18" s="6"/>
      <c r="E18" s="6"/>
      <c r="F18" s="6"/>
      <c r="N18" s="28"/>
    </row>
    <row r="19" spans="1:14">
      <c r="A19" s="28" t="s">
        <v>1503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</row>
  </sheetData>
  <mergeCells count="4">
    <mergeCell ref="M7:M16"/>
    <mergeCell ref="A17:L17"/>
    <mergeCell ref="N1:N19"/>
    <mergeCell ref="A19:M19"/>
  </mergeCells>
  <pageMargins left="0.75" right="0.75" top="1" bottom="1" header="0.5" footer="0.5"/>
  <pageSetup paperSize="9" orientation="portrait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rightToLeft="1" workbookViewId="0"/>
  </sheetViews>
  <sheetFormatPr defaultColWidth="9.140625" defaultRowHeight="12.75"/>
  <cols>
    <col min="1" max="1" width="28.7109375" customWidth="1"/>
    <col min="2" max="2" width="18.7109375" customWidth="1"/>
    <col min="3" max="3" width="15.7109375" customWidth="1"/>
    <col min="4" max="4" width="14.7109375" customWidth="1"/>
    <col min="5" max="5" width="17.7109375" customWidth="1"/>
    <col min="6" max="6" width="12.7109375" customWidth="1"/>
    <col min="7" max="7" width="13.7109375" customWidth="1"/>
    <col min="8" max="8" width="24.7109375" customWidth="1"/>
    <col min="9" max="9" width="26.7109375" customWidth="1"/>
    <col min="10" max="10" width="23.7109375" customWidth="1"/>
  </cols>
  <sheetData>
    <row r="1" spans="1:12" ht="15.75">
      <c r="A1" s="1" t="s">
        <v>0</v>
      </c>
      <c r="B1" s="1" t="s">
        <v>1</v>
      </c>
      <c r="L1" s="28" t="s">
        <v>1503</v>
      </c>
    </row>
    <row r="2" spans="1:12" ht="15.75">
      <c r="A2" s="1" t="s">
        <v>2</v>
      </c>
      <c r="B2" s="1" t="s">
        <v>1494</v>
      </c>
      <c r="L2" s="28"/>
    </row>
    <row r="3" spans="1:12" ht="15.75">
      <c r="A3" s="1" t="s">
        <v>3</v>
      </c>
      <c r="B3" s="1" t="s">
        <v>4</v>
      </c>
      <c r="L3" s="28"/>
    </row>
    <row r="4" spans="1:12" ht="15.75">
      <c r="A4" s="1" t="s">
        <v>5</v>
      </c>
      <c r="B4" s="1" t="s">
        <v>6</v>
      </c>
      <c r="L4" s="28"/>
    </row>
    <row r="5" spans="1:12" ht="15.75">
      <c r="A5" s="2" t="s">
        <v>829</v>
      </c>
      <c r="L5" s="28"/>
    </row>
    <row r="6" spans="1:12" ht="15.75">
      <c r="A6" s="2" t="s">
        <v>1146</v>
      </c>
      <c r="L6" s="28"/>
    </row>
    <row r="7" spans="1:12">
      <c r="A7" s="3" t="s">
        <v>75</v>
      </c>
      <c r="B7" s="3" t="s">
        <v>76</v>
      </c>
      <c r="C7" s="3" t="s">
        <v>80</v>
      </c>
      <c r="D7" s="3" t="s">
        <v>120</v>
      </c>
      <c r="E7" s="3" t="s">
        <v>122</v>
      </c>
      <c r="F7" s="3" t="s">
        <v>42</v>
      </c>
      <c r="G7" s="3" t="s">
        <v>830</v>
      </c>
      <c r="H7" s="3" t="s">
        <v>124</v>
      </c>
      <c r="I7" s="3" t="s">
        <v>125</v>
      </c>
      <c r="J7" s="3" t="s">
        <v>126</v>
      </c>
      <c r="K7" s="28" t="s">
        <v>1502</v>
      </c>
      <c r="L7" s="28"/>
    </row>
    <row r="8" spans="1:12" ht="13.5" thickBot="1">
      <c r="A8" s="4"/>
      <c r="B8" s="4"/>
      <c r="C8" s="4"/>
      <c r="D8" s="4" t="s">
        <v>127</v>
      </c>
      <c r="E8" s="4" t="s">
        <v>129</v>
      </c>
      <c r="F8" s="4" t="s">
        <v>130</v>
      </c>
      <c r="G8" s="4" t="s">
        <v>87</v>
      </c>
      <c r="H8" s="4" t="s">
        <v>86</v>
      </c>
      <c r="I8" s="4" t="s">
        <v>86</v>
      </c>
      <c r="J8" s="4" t="s">
        <v>86</v>
      </c>
      <c r="K8" s="28"/>
      <c r="L8" s="28"/>
    </row>
    <row r="9" spans="1:12" ht="13.5" thickTop="1">
      <c r="A9" s="3" t="s">
        <v>1147</v>
      </c>
      <c r="B9" s="12"/>
      <c r="C9" s="3"/>
      <c r="D9" s="3"/>
      <c r="E9" s="9">
        <v>269975655.80000001</v>
      </c>
      <c r="G9" s="9">
        <v>976711.43</v>
      </c>
      <c r="I9" s="10">
        <v>1</v>
      </c>
      <c r="J9" s="10">
        <v>6.6400000000000001E-2</v>
      </c>
      <c r="K9" s="28"/>
      <c r="L9" s="28"/>
    </row>
    <row r="10" spans="1:12">
      <c r="A10" s="3" t="s">
        <v>1148</v>
      </c>
      <c r="B10" s="12"/>
      <c r="C10" s="3"/>
      <c r="D10" s="3"/>
      <c r="E10" s="9">
        <v>33761188.799999997</v>
      </c>
      <c r="G10" s="9">
        <v>96090.32</v>
      </c>
      <c r="I10" s="10">
        <v>9.8299999999999998E-2</v>
      </c>
      <c r="J10" s="10">
        <v>6.7000000000000002E-3</v>
      </c>
      <c r="K10" s="28"/>
      <c r="L10" s="28"/>
    </row>
    <row r="11" spans="1:12">
      <c r="A11" s="13" t="s">
        <v>1149</v>
      </c>
      <c r="B11" s="14"/>
      <c r="C11" s="13"/>
      <c r="D11" s="13"/>
      <c r="E11" s="15">
        <v>0</v>
      </c>
      <c r="G11" s="15">
        <v>0</v>
      </c>
      <c r="I11" s="16">
        <v>0</v>
      </c>
      <c r="J11" s="16">
        <v>0</v>
      </c>
      <c r="K11" s="28"/>
      <c r="L11" s="28"/>
    </row>
    <row r="12" spans="1:12">
      <c r="A12" s="13" t="s">
        <v>1150</v>
      </c>
      <c r="B12" s="14"/>
      <c r="C12" s="13"/>
      <c r="D12" s="13"/>
      <c r="E12" s="15">
        <v>0</v>
      </c>
      <c r="G12" s="15">
        <v>0</v>
      </c>
      <c r="I12" s="16">
        <v>0</v>
      </c>
      <c r="J12" s="16">
        <v>0</v>
      </c>
      <c r="K12" s="28"/>
      <c r="L12" s="28"/>
    </row>
    <row r="13" spans="1:12">
      <c r="A13" s="13" t="s">
        <v>1151</v>
      </c>
      <c r="B13" s="14"/>
      <c r="C13" s="13"/>
      <c r="D13" s="13"/>
      <c r="E13" s="15">
        <v>0</v>
      </c>
      <c r="G13" s="15">
        <v>0</v>
      </c>
      <c r="I13" s="16">
        <v>0</v>
      </c>
      <c r="J13" s="16">
        <v>0</v>
      </c>
      <c r="K13" s="28"/>
      <c r="L13" s="28"/>
    </row>
    <row r="14" spans="1:12">
      <c r="A14" s="13" t="s">
        <v>1152</v>
      </c>
      <c r="B14" s="14"/>
      <c r="C14" s="13"/>
      <c r="D14" s="13"/>
      <c r="E14" s="15">
        <v>33761188.799999997</v>
      </c>
      <c r="G14" s="15">
        <v>96090.32</v>
      </c>
      <c r="I14" s="16">
        <v>9.8299999999999998E-2</v>
      </c>
      <c r="J14" s="16">
        <v>6.7000000000000002E-3</v>
      </c>
      <c r="K14" s="28"/>
      <c r="L14" s="28"/>
    </row>
    <row r="15" spans="1:12">
      <c r="A15" s="6" t="s">
        <v>1154</v>
      </c>
      <c r="B15" s="17">
        <v>620068461</v>
      </c>
      <c r="C15" s="6" t="s">
        <v>43</v>
      </c>
      <c r="D15" s="6"/>
      <c r="E15" s="7">
        <v>627173</v>
      </c>
      <c r="F15" s="7">
        <v>100</v>
      </c>
      <c r="G15" s="7">
        <v>2235.87</v>
      </c>
      <c r="I15" s="8">
        <v>2.3E-3</v>
      </c>
      <c r="J15" s="8">
        <v>2.0000000000000001E-4</v>
      </c>
      <c r="K15" s="28"/>
      <c r="L15" s="28"/>
    </row>
    <row r="16" spans="1:12">
      <c r="A16" s="6" t="s">
        <v>1158</v>
      </c>
      <c r="B16" s="17">
        <v>60305448</v>
      </c>
      <c r="C16" s="6" t="s">
        <v>43</v>
      </c>
      <c r="D16" s="6"/>
      <c r="E16" s="7">
        <v>5842203.4199999999</v>
      </c>
      <c r="F16" s="7">
        <v>144.59</v>
      </c>
      <c r="G16" s="7">
        <v>30115.21</v>
      </c>
      <c r="H16" s="8">
        <v>6.8999999999999999E-3</v>
      </c>
      <c r="I16" s="8">
        <v>3.0800000000000001E-2</v>
      </c>
      <c r="J16" s="8">
        <v>2E-3</v>
      </c>
      <c r="K16" s="28"/>
      <c r="L16" s="28"/>
    </row>
    <row r="17" spans="1:12">
      <c r="A17" s="6" t="s">
        <v>1159</v>
      </c>
      <c r="B17" s="17">
        <v>60400892</v>
      </c>
      <c r="C17" s="6" t="s">
        <v>43</v>
      </c>
      <c r="D17" s="6"/>
      <c r="E17" s="7">
        <v>3049091</v>
      </c>
      <c r="F17" s="7">
        <v>117.74</v>
      </c>
      <c r="G17" s="7">
        <v>12798.74</v>
      </c>
      <c r="I17" s="8">
        <v>1.3100000000000001E-2</v>
      </c>
      <c r="J17" s="8">
        <v>8.9999999999999998E-4</v>
      </c>
      <c r="K17" s="28"/>
      <c r="L17" s="28"/>
    </row>
    <row r="18" spans="1:12">
      <c r="A18" s="6" t="s">
        <v>1160</v>
      </c>
      <c r="B18" s="17">
        <v>60381886</v>
      </c>
      <c r="C18" s="6" t="s">
        <v>43</v>
      </c>
      <c r="D18" s="6"/>
      <c r="E18" s="7">
        <v>1086137.79</v>
      </c>
      <c r="F18" s="7">
        <v>112.59</v>
      </c>
      <c r="G18" s="7">
        <v>4359.6000000000004</v>
      </c>
      <c r="I18" s="8">
        <v>4.4999999999999997E-3</v>
      </c>
      <c r="J18" s="8">
        <v>2.9999999999999997E-4</v>
      </c>
      <c r="K18" s="28"/>
      <c r="L18" s="28"/>
    </row>
    <row r="19" spans="1:12">
      <c r="A19" s="6" t="s">
        <v>1161</v>
      </c>
      <c r="B19" s="17">
        <v>60289790</v>
      </c>
      <c r="C19" s="6" t="s">
        <v>43</v>
      </c>
      <c r="D19" s="6"/>
      <c r="E19" s="7">
        <v>5831486</v>
      </c>
      <c r="F19" s="7">
        <v>110.98</v>
      </c>
      <c r="G19" s="7">
        <v>23071.45</v>
      </c>
      <c r="H19" s="8">
        <v>2.24E-2</v>
      </c>
      <c r="I19" s="8">
        <v>2.3599999999999999E-2</v>
      </c>
      <c r="J19" s="8">
        <v>1.6000000000000001E-3</v>
      </c>
      <c r="K19" s="28"/>
      <c r="L19" s="28"/>
    </row>
    <row r="20" spans="1:12">
      <c r="A20" s="6" t="s">
        <v>1165</v>
      </c>
      <c r="B20" s="17">
        <v>200265676</v>
      </c>
      <c r="C20" s="6" t="s">
        <v>43</v>
      </c>
      <c r="D20" s="6"/>
      <c r="E20" s="7">
        <v>987500</v>
      </c>
      <c r="F20" s="7">
        <v>0.23</v>
      </c>
      <c r="G20" s="7">
        <v>7.95</v>
      </c>
      <c r="H20" s="8">
        <v>1.9800000000000002E-2</v>
      </c>
      <c r="I20" s="8">
        <v>0</v>
      </c>
      <c r="J20" s="8">
        <v>0</v>
      </c>
      <c r="K20" s="28"/>
      <c r="L20" s="28"/>
    </row>
    <row r="21" spans="1:12">
      <c r="A21" s="6" t="s">
        <v>1166</v>
      </c>
      <c r="B21" s="17">
        <v>200789154</v>
      </c>
      <c r="C21" s="6" t="s">
        <v>93</v>
      </c>
      <c r="D21" s="6"/>
      <c r="E21" s="7">
        <v>7764218.46</v>
      </c>
      <c r="F21" s="7">
        <v>109.92</v>
      </c>
      <c r="G21" s="7">
        <v>8534.56</v>
      </c>
      <c r="I21" s="8">
        <v>8.6999999999999994E-3</v>
      </c>
      <c r="J21" s="8">
        <v>5.9999999999999995E-4</v>
      </c>
      <c r="K21" s="28"/>
      <c r="L21" s="28"/>
    </row>
    <row r="22" spans="1:12">
      <c r="A22" s="6" t="s">
        <v>1167</v>
      </c>
      <c r="B22" s="17">
        <v>50000884</v>
      </c>
      <c r="C22" s="6" t="s">
        <v>93</v>
      </c>
      <c r="D22" s="6"/>
      <c r="E22" s="7">
        <v>1674990.29</v>
      </c>
      <c r="F22" s="7">
        <v>91.99</v>
      </c>
      <c r="G22" s="7">
        <v>1540.74</v>
      </c>
      <c r="I22" s="8">
        <v>1.6000000000000001E-3</v>
      </c>
      <c r="J22" s="8">
        <v>1E-4</v>
      </c>
      <c r="K22" s="28"/>
      <c r="L22" s="28"/>
    </row>
    <row r="23" spans="1:12">
      <c r="A23" s="6" t="s">
        <v>1168</v>
      </c>
      <c r="B23" s="17">
        <v>200449098</v>
      </c>
      <c r="C23" s="6" t="s">
        <v>43</v>
      </c>
      <c r="D23" s="6"/>
      <c r="E23" s="7">
        <v>2827222.6</v>
      </c>
      <c r="F23" s="7">
        <v>96.3</v>
      </c>
      <c r="G23" s="7">
        <v>9706.6200000000008</v>
      </c>
      <c r="I23" s="8">
        <v>9.9000000000000008E-3</v>
      </c>
      <c r="J23" s="8">
        <v>6.9999999999999999E-4</v>
      </c>
      <c r="K23" s="28"/>
      <c r="L23" s="28"/>
    </row>
    <row r="24" spans="1:12">
      <c r="A24" s="6" t="s">
        <v>1169</v>
      </c>
      <c r="B24" s="17">
        <v>50000694</v>
      </c>
      <c r="C24" s="6" t="s">
        <v>93</v>
      </c>
      <c r="D24" s="6"/>
      <c r="E24" s="7">
        <v>4071166.24</v>
      </c>
      <c r="F24" s="7">
        <v>91.36</v>
      </c>
      <c r="G24" s="7">
        <v>3719.58</v>
      </c>
      <c r="I24" s="8">
        <v>3.8E-3</v>
      </c>
      <c r="J24" s="8">
        <v>2.9999999999999997E-4</v>
      </c>
      <c r="K24" s="28"/>
      <c r="L24" s="28"/>
    </row>
    <row r="25" spans="1:12">
      <c r="A25" s="3" t="s">
        <v>1170</v>
      </c>
      <c r="B25" s="12"/>
      <c r="C25" s="3"/>
      <c r="D25" s="3"/>
      <c r="E25" s="9">
        <v>236214467</v>
      </c>
      <c r="G25" s="9">
        <v>880621.12</v>
      </c>
      <c r="I25" s="10">
        <v>0.90169999999999995</v>
      </c>
      <c r="J25" s="10">
        <v>5.9799999999999999E-2</v>
      </c>
      <c r="K25" s="28"/>
      <c r="L25" s="28"/>
    </row>
    <row r="26" spans="1:12">
      <c r="A26" s="13" t="s">
        <v>1149</v>
      </c>
      <c r="B26" s="14"/>
      <c r="C26" s="13"/>
      <c r="D26" s="13"/>
      <c r="E26" s="15">
        <v>504896.61</v>
      </c>
      <c r="G26" s="15">
        <v>1214.83</v>
      </c>
      <c r="I26" s="16">
        <v>1.1999999999999999E-3</v>
      </c>
      <c r="J26" s="16">
        <v>1E-4</v>
      </c>
      <c r="K26" s="28"/>
      <c r="L26" s="28"/>
    </row>
    <row r="27" spans="1:12">
      <c r="A27" s="6" t="s">
        <v>1171</v>
      </c>
      <c r="B27" s="17">
        <v>62006721</v>
      </c>
      <c r="C27" s="6" t="s">
        <v>43</v>
      </c>
      <c r="D27" s="6"/>
      <c r="E27" s="7">
        <v>504896.61</v>
      </c>
      <c r="F27" s="7">
        <v>67.489999999999995</v>
      </c>
      <c r="G27" s="7">
        <v>1214.83</v>
      </c>
      <c r="I27" s="8">
        <v>1.1999999999999999E-3</v>
      </c>
      <c r="J27" s="8">
        <v>1E-4</v>
      </c>
      <c r="K27" s="28"/>
      <c r="L27" s="28"/>
    </row>
    <row r="28" spans="1:12">
      <c r="A28" s="13" t="s">
        <v>1150</v>
      </c>
      <c r="B28" s="14"/>
      <c r="C28" s="13"/>
      <c r="D28" s="13"/>
      <c r="E28" s="15">
        <v>78869.399999999994</v>
      </c>
      <c r="G28" s="15">
        <v>73378.36</v>
      </c>
      <c r="I28" s="16">
        <v>7.51E-2</v>
      </c>
      <c r="J28" s="16">
        <v>5.0000000000000001E-3</v>
      </c>
      <c r="K28" s="28"/>
      <c r="L28" s="28"/>
    </row>
    <row r="29" spans="1:12">
      <c r="A29" s="6" t="s">
        <v>1172</v>
      </c>
      <c r="B29" s="17">
        <v>60353828</v>
      </c>
      <c r="C29" s="6" t="s">
        <v>43</v>
      </c>
      <c r="D29" s="6"/>
      <c r="E29" s="7">
        <v>6049.4</v>
      </c>
      <c r="F29" s="7">
        <v>177116.76</v>
      </c>
      <c r="G29" s="7">
        <v>38197.199999999997</v>
      </c>
      <c r="H29" s="8">
        <v>0</v>
      </c>
      <c r="I29" s="8">
        <v>3.9100000000000003E-2</v>
      </c>
      <c r="J29" s="8">
        <v>2.5999999999999999E-3</v>
      </c>
      <c r="K29" s="28"/>
      <c r="L29" s="28"/>
    </row>
    <row r="30" spans="1:12">
      <c r="A30" s="6" t="s">
        <v>1173</v>
      </c>
      <c r="B30" s="17">
        <v>60326147</v>
      </c>
      <c r="C30" s="6" t="s">
        <v>43</v>
      </c>
      <c r="D30" s="6"/>
      <c r="E30" s="7">
        <v>72820</v>
      </c>
      <c r="F30" s="7">
        <v>13551.89</v>
      </c>
      <c r="G30" s="7">
        <v>35181.17</v>
      </c>
      <c r="H30" s="8">
        <v>0</v>
      </c>
      <c r="I30" s="8">
        <v>3.5999999999999997E-2</v>
      </c>
      <c r="J30" s="8">
        <v>2.3999999999999998E-3</v>
      </c>
      <c r="K30" s="28"/>
      <c r="L30" s="28"/>
    </row>
    <row r="31" spans="1:12">
      <c r="A31" s="13" t="s">
        <v>1151</v>
      </c>
      <c r="B31" s="14"/>
      <c r="C31" s="13"/>
      <c r="D31" s="13"/>
      <c r="E31" s="15">
        <v>116446011.59999999</v>
      </c>
      <c r="G31" s="15">
        <v>423335.97</v>
      </c>
      <c r="I31" s="16">
        <v>0.43340000000000001</v>
      </c>
      <c r="J31" s="16">
        <v>2.8799999999999999E-2</v>
      </c>
      <c r="K31" s="28"/>
      <c r="L31" s="28"/>
    </row>
    <row r="32" spans="1:12">
      <c r="A32" s="6" t="s">
        <v>1174</v>
      </c>
      <c r="B32" s="17">
        <v>60374568</v>
      </c>
      <c r="C32" s="6" t="s">
        <v>43</v>
      </c>
      <c r="D32" s="6"/>
      <c r="E32" s="7">
        <v>3893370</v>
      </c>
      <c r="F32" s="7">
        <v>118.28</v>
      </c>
      <c r="G32" s="7">
        <v>16417.099999999999</v>
      </c>
      <c r="I32" s="8">
        <v>1.6799999999999999E-2</v>
      </c>
      <c r="J32" s="8">
        <v>1.1000000000000001E-3</v>
      </c>
      <c r="K32" s="28"/>
      <c r="L32" s="28"/>
    </row>
    <row r="33" spans="1:12">
      <c r="A33" s="6" t="s">
        <v>1175</v>
      </c>
      <c r="B33" s="17">
        <v>62003123</v>
      </c>
      <c r="C33" s="6" t="s">
        <v>43</v>
      </c>
      <c r="D33" s="6"/>
      <c r="E33" s="7">
        <v>11381101</v>
      </c>
      <c r="F33" s="7">
        <v>105.19</v>
      </c>
      <c r="G33" s="7">
        <v>42679.4</v>
      </c>
      <c r="I33" s="8">
        <v>4.3700000000000003E-2</v>
      </c>
      <c r="J33" s="8">
        <v>2.8999999999999998E-3</v>
      </c>
      <c r="K33" s="28"/>
      <c r="L33" s="28"/>
    </row>
    <row r="34" spans="1:12">
      <c r="A34" s="6" t="s">
        <v>1176</v>
      </c>
      <c r="B34" s="17">
        <v>60374816</v>
      </c>
      <c r="C34" s="6" t="s">
        <v>43</v>
      </c>
      <c r="D34" s="6"/>
      <c r="E34" s="7">
        <v>6790976.4000000004</v>
      </c>
      <c r="F34" s="7">
        <v>159.77000000000001</v>
      </c>
      <c r="G34" s="7">
        <v>38680.050000000003</v>
      </c>
      <c r="I34" s="8">
        <v>3.9600000000000003E-2</v>
      </c>
      <c r="J34" s="8">
        <v>2.5999999999999999E-3</v>
      </c>
      <c r="K34" s="28"/>
      <c r="L34" s="28"/>
    </row>
    <row r="35" spans="1:12">
      <c r="A35" s="6" t="s">
        <v>1177</v>
      </c>
      <c r="B35" s="17">
        <v>100239524</v>
      </c>
      <c r="C35" s="6" t="s">
        <v>43</v>
      </c>
      <c r="D35" s="6"/>
      <c r="E35" s="7">
        <v>8903925.3000000007</v>
      </c>
      <c r="F35" s="7">
        <v>23.75</v>
      </c>
      <c r="G35" s="7">
        <v>7539.03</v>
      </c>
      <c r="H35" s="8">
        <v>9.7900000000000001E-2</v>
      </c>
      <c r="I35" s="8">
        <v>7.7000000000000002E-3</v>
      </c>
      <c r="J35" s="8">
        <v>5.0000000000000001E-4</v>
      </c>
      <c r="K35" s="28"/>
      <c r="L35" s="28"/>
    </row>
    <row r="36" spans="1:12">
      <c r="A36" s="6" t="s">
        <v>1178</v>
      </c>
      <c r="B36" s="17">
        <v>60298742</v>
      </c>
      <c r="C36" s="6" t="s">
        <v>43</v>
      </c>
      <c r="D36" s="6"/>
      <c r="E36" s="7">
        <v>6403113</v>
      </c>
      <c r="F36" s="7">
        <v>41.27</v>
      </c>
      <c r="G36" s="7">
        <v>9420.65</v>
      </c>
      <c r="H36" s="8">
        <v>5.9999999999999995E-4</v>
      </c>
      <c r="I36" s="8">
        <v>9.5999999999999992E-3</v>
      </c>
      <c r="J36" s="8">
        <v>5.9999999999999995E-4</v>
      </c>
      <c r="K36" s="28"/>
      <c r="L36" s="28"/>
    </row>
    <row r="37" spans="1:12">
      <c r="A37" s="6" t="s">
        <v>1179</v>
      </c>
      <c r="B37" s="17">
        <v>60392594</v>
      </c>
      <c r="C37" s="6" t="s">
        <v>43</v>
      </c>
      <c r="D37" s="6"/>
      <c r="E37" s="7">
        <v>8128895.3099999996</v>
      </c>
      <c r="F37" s="7">
        <v>99.55</v>
      </c>
      <c r="G37" s="7">
        <v>28849.34</v>
      </c>
      <c r="I37" s="8">
        <v>2.9499999999999998E-2</v>
      </c>
      <c r="J37" s="8">
        <v>2E-3</v>
      </c>
      <c r="K37" s="28"/>
      <c r="L37" s="28"/>
    </row>
    <row r="38" spans="1:12">
      <c r="A38" s="6" t="s">
        <v>1180</v>
      </c>
      <c r="B38" s="17">
        <v>60358561</v>
      </c>
      <c r="C38" s="6" t="s">
        <v>43</v>
      </c>
      <c r="D38" s="6"/>
      <c r="E38" s="7">
        <v>10342570.75</v>
      </c>
      <c r="F38" s="7">
        <v>82.98</v>
      </c>
      <c r="G38" s="7">
        <v>30596.11</v>
      </c>
      <c r="H38" s="8">
        <v>8.6E-3</v>
      </c>
      <c r="I38" s="8">
        <v>3.1300000000000001E-2</v>
      </c>
      <c r="J38" s="8">
        <v>2.0999999999999999E-3</v>
      </c>
      <c r="K38" s="28"/>
      <c r="L38" s="28"/>
    </row>
    <row r="39" spans="1:12">
      <c r="A39" s="6" t="s">
        <v>1181</v>
      </c>
      <c r="B39" s="17">
        <v>60411576</v>
      </c>
      <c r="C39" s="6" t="s">
        <v>43</v>
      </c>
      <c r="D39" s="6"/>
      <c r="E39" s="7">
        <v>10474094.779999999</v>
      </c>
      <c r="F39" s="7">
        <v>126.63</v>
      </c>
      <c r="G39" s="7">
        <v>47283.83</v>
      </c>
      <c r="I39" s="8">
        <v>4.8399999999999999E-2</v>
      </c>
      <c r="J39" s="8">
        <v>3.2000000000000002E-3</v>
      </c>
      <c r="K39" s="28"/>
      <c r="L39" s="28"/>
    </row>
    <row r="40" spans="1:12">
      <c r="A40" s="6" t="s">
        <v>1182</v>
      </c>
      <c r="B40" s="17">
        <v>60418720</v>
      </c>
      <c r="C40" s="6" t="s">
        <v>43</v>
      </c>
      <c r="D40" s="6"/>
      <c r="E40" s="7">
        <v>8415000</v>
      </c>
      <c r="F40" s="7">
        <v>107.38</v>
      </c>
      <c r="G40" s="7">
        <v>32213.439999999999</v>
      </c>
      <c r="I40" s="8">
        <v>3.3000000000000002E-2</v>
      </c>
      <c r="J40" s="8">
        <v>2.2000000000000001E-3</v>
      </c>
      <c r="K40" s="28"/>
      <c r="L40" s="28"/>
    </row>
    <row r="41" spans="1:12">
      <c r="A41" s="6" t="s">
        <v>1183</v>
      </c>
      <c r="B41" s="17">
        <v>60310729</v>
      </c>
      <c r="C41" s="6" t="s">
        <v>43</v>
      </c>
      <c r="D41" s="6"/>
      <c r="E41" s="7">
        <v>2355036</v>
      </c>
      <c r="F41" s="7">
        <v>16.559999999999999</v>
      </c>
      <c r="G41" s="7">
        <v>1390.33</v>
      </c>
      <c r="I41" s="8">
        <v>1.4E-3</v>
      </c>
      <c r="J41" s="8">
        <v>1E-4</v>
      </c>
      <c r="K41" s="28"/>
      <c r="L41" s="28"/>
    </row>
    <row r="42" spans="1:12">
      <c r="A42" s="6" t="s">
        <v>1184</v>
      </c>
      <c r="B42" s="17">
        <v>62004337</v>
      </c>
      <c r="C42" s="6" t="s">
        <v>43</v>
      </c>
      <c r="D42" s="6"/>
      <c r="E42" s="7">
        <v>5576025</v>
      </c>
      <c r="F42" s="7">
        <v>105.38</v>
      </c>
      <c r="G42" s="7">
        <v>20947.990000000002</v>
      </c>
      <c r="I42" s="8">
        <v>2.1399999999999999E-2</v>
      </c>
      <c r="J42" s="8">
        <v>1.4E-3</v>
      </c>
      <c r="K42" s="28"/>
      <c r="L42" s="28"/>
    </row>
    <row r="43" spans="1:12">
      <c r="A43" s="6" t="s">
        <v>1185</v>
      </c>
      <c r="B43" s="17">
        <v>62014097</v>
      </c>
      <c r="C43" s="6" t="s">
        <v>43</v>
      </c>
      <c r="D43" s="6"/>
      <c r="E43" s="7">
        <v>1333198.78</v>
      </c>
      <c r="F43" s="7">
        <v>97.09</v>
      </c>
      <c r="G43" s="7">
        <v>4614.51</v>
      </c>
      <c r="I43" s="8">
        <v>4.7000000000000002E-3</v>
      </c>
      <c r="J43" s="8">
        <v>2.9999999999999997E-4</v>
      </c>
      <c r="K43" s="28"/>
      <c r="L43" s="28"/>
    </row>
    <row r="44" spans="1:12">
      <c r="A44" s="6" t="s">
        <v>1186</v>
      </c>
      <c r="B44" s="17">
        <v>62000410</v>
      </c>
      <c r="C44" s="6" t="s">
        <v>43</v>
      </c>
      <c r="D44" s="6"/>
      <c r="E44" s="7">
        <v>7849259.2699999996</v>
      </c>
      <c r="F44" s="7">
        <v>147.76</v>
      </c>
      <c r="G44" s="7">
        <v>41347.1</v>
      </c>
      <c r="I44" s="8">
        <v>4.2299999999999997E-2</v>
      </c>
      <c r="J44" s="8">
        <v>2.8E-3</v>
      </c>
      <c r="K44" s="28"/>
      <c r="L44" s="28"/>
    </row>
    <row r="45" spans="1:12">
      <c r="A45" s="6" t="s">
        <v>1187</v>
      </c>
      <c r="B45" s="17">
        <v>62003196</v>
      </c>
      <c r="C45" s="6" t="s">
        <v>43</v>
      </c>
      <c r="D45" s="6"/>
      <c r="E45" s="7">
        <v>5928750</v>
      </c>
      <c r="F45" s="7">
        <v>116.63</v>
      </c>
      <c r="G45" s="7">
        <v>24649.98</v>
      </c>
      <c r="I45" s="8">
        <v>2.52E-2</v>
      </c>
      <c r="J45" s="8">
        <v>1.6999999999999999E-3</v>
      </c>
      <c r="K45" s="28"/>
      <c r="L45" s="28"/>
    </row>
    <row r="46" spans="1:12">
      <c r="A46" s="6" t="s">
        <v>1188</v>
      </c>
      <c r="B46" s="17">
        <v>62007612</v>
      </c>
      <c r="C46" s="6" t="s">
        <v>43</v>
      </c>
      <c r="D46" s="6"/>
      <c r="E46" s="7">
        <v>1465326.71</v>
      </c>
      <c r="F46" s="7">
        <v>111.71</v>
      </c>
      <c r="G46" s="7">
        <v>5835.48</v>
      </c>
      <c r="I46" s="8">
        <v>6.0000000000000001E-3</v>
      </c>
      <c r="J46" s="8">
        <v>4.0000000000000002E-4</v>
      </c>
      <c r="K46" s="28"/>
      <c r="L46" s="28"/>
    </row>
    <row r="47" spans="1:12">
      <c r="A47" s="6" t="s">
        <v>1189</v>
      </c>
      <c r="B47" s="17">
        <v>62008008</v>
      </c>
      <c r="C47" s="6" t="s">
        <v>43</v>
      </c>
      <c r="D47" s="6"/>
      <c r="E47" s="7">
        <v>1979100</v>
      </c>
      <c r="F47" s="7">
        <v>100.7</v>
      </c>
      <c r="G47" s="7">
        <v>7104.89</v>
      </c>
      <c r="I47" s="8">
        <v>7.3000000000000001E-3</v>
      </c>
      <c r="J47" s="8">
        <v>5.0000000000000001E-4</v>
      </c>
      <c r="K47" s="28"/>
      <c r="L47" s="28"/>
    </row>
    <row r="48" spans="1:12">
      <c r="A48" s="6" t="s">
        <v>1190</v>
      </c>
      <c r="B48" s="17">
        <v>60409034</v>
      </c>
      <c r="C48" s="6" t="s">
        <v>43</v>
      </c>
      <c r="D48" s="6"/>
      <c r="E48" s="7">
        <v>7664269.2999999998</v>
      </c>
      <c r="F48" s="7">
        <v>130.62</v>
      </c>
      <c r="G48" s="7">
        <v>35689.46</v>
      </c>
      <c r="I48" s="8">
        <v>3.6499999999999998E-2</v>
      </c>
      <c r="J48" s="8">
        <v>2.3999999999999998E-3</v>
      </c>
      <c r="K48" s="28"/>
      <c r="L48" s="28"/>
    </row>
    <row r="49" spans="1:12">
      <c r="A49" s="6" t="s">
        <v>1191</v>
      </c>
      <c r="B49" s="17">
        <v>62010541</v>
      </c>
      <c r="C49" s="6" t="s">
        <v>43</v>
      </c>
      <c r="D49" s="6"/>
      <c r="E49" s="7">
        <v>7562000</v>
      </c>
      <c r="F49" s="7">
        <v>104.15</v>
      </c>
      <c r="G49" s="7">
        <v>28077.279999999999</v>
      </c>
      <c r="I49" s="8">
        <v>2.87E-2</v>
      </c>
      <c r="J49" s="8">
        <v>1.9E-3</v>
      </c>
      <c r="K49" s="28"/>
      <c r="L49" s="28"/>
    </row>
    <row r="50" spans="1:12">
      <c r="A50" s="13" t="s">
        <v>1152</v>
      </c>
      <c r="B50" s="14"/>
      <c r="C50" s="13"/>
      <c r="D50" s="13"/>
      <c r="E50" s="15">
        <v>119184689.39</v>
      </c>
      <c r="G50" s="15">
        <v>382691.96</v>
      </c>
      <c r="I50" s="16">
        <v>0.39200000000000002</v>
      </c>
      <c r="J50" s="16">
        <v>2.5899999999999999E-2</v>
      </c>
      <c r="K50" s="28"/>
      <c r="L50" s="28"/>
    </row>
    <row r="51" spans="1:12">
      <c r="A51" s="6" t="s">
        <v>1192</v>
      </c>
      <c r="B51" s="17">
        <v>60616067</v>
      </c>
      <c r="C51" s="6" t="s">
        <v>43</v>
      </c>
      <c r="D51" s="6"/>
      <c r="E51" s="7">
        <v>7331620.7300000004</v>
      </c>
      <c r="F51" s="7">
        <v>90.8</v>
      </c>
      <c r="G51" s="7">
        <v>23732.99</v>
      </c>
      <c r="I51" s="8">
        <v>2.4299999999999999E-2</v>
      </c>
      <c r="J51" s="8">
        <v>1.6000000000000001E-3</v>
      </c>
      <c r="K51" s="28"/>
      <c r="L51" s="28"/>
    </row>
    <row r="52" spans="1:12">
      <c r="A52" s="6" t="s">
        <v>1193</v>
      </c>
      <c r="B52" s="17">
        <v>60317799</v>
      </c>
      <c r="C52" s="6" t="s">
        <v>43</v>
      </c>
      <c r="D52" s="6"/>
      <c r="E52" s="7">
        <v>30150167.670000002</v>
      </c>
      <c r="F52" s="7">
        <v>78.739999999999995</v>
      </c>
      <c r="G52" s="7">
        <v>84636.33</v>
      </c>
      <c r="H52" s="8">
        <v>1.15E-2</v>
      </c>
      <c r="I52" s="8">
        <v>8.6699999999999999E-2</v>
      </c>
      <c r="J52" s="8">
        <v>5.7999999999999996E-3</v>
      </c>
      <c r="K52" s="28"/>
      <c r="L52" s="28"/>
    </row>
    <row r="53" spans="1:12">
      <c r="A53" s="6" t="s">
        <v>1194</v>
      </c>
      <c r="B53" s="17">
        <v>60400306</v>
      </c>
      <c r="C53" s="6" t="s">
        <v>48</v>
      </c>
      <c r="D53" s="6"/>
      <c r="E53" s="7">
        <v>6567000</v>
      </c>
      <c r="F53" s="7">
        <v>93.96</v>
      </c>
      <c r="G53" s="7">
        <v>24066.28</v>
      </c>
      <c r="I53" s="8">
        <v>2.46E-2</v>
      </c>
      <c r="J53" s="8">
        <v>1.6000000000000001E-3</v>
      </c>
      <c r="K53" s="28"/>
      <c r="L53" s="28"/>
    </row>
    <row r="54" spans="1:12">
      <c r="A54" s="6" t="s">
        <v>1195</v>
      </c>
      <c r="B54" s="17">
        <v>62008081</v>
      </c>
      <c r="C54" s="6" t="s">
        <v>48</v>
      </c>
      <c r="D54" s="6"/>
      <c r="E54" s="7">
        <v>3494180</v>
      </c>
      <c r="F54" s="7">
        <v>105.78</v>
      </c>
      <c r="G54" s="7">
        <v>14415.65</v>
      </c>
      <c r="I54" s="8">
        <v>1.4800000000000001E-2</v>
      </c>
      <c r="J54" s="8">
        <v>1E-3</v>
      </c>
      <c r="K54" s="28"/>
      <c r="L54" s="28"/>
    </row>
    <row r="55" spans="1:12">
      <c r="A55" s="6" t="s">
        <v>1196</v>
      </c>
      <c r="B55" s="22" t="s">
        <v>1491</v>
      </c>
      <c r="C55" s="6" t="s">
        <v>43</v>
      </c>
      <c r="D55" s="6"/>
      <c r="E55" s="7">
        <v>567026.79</v>
      </c>
      <c r="F55" s="7">
        <v>99.23</v>
      </c>
      <c r="G55" s="7">
        <v>2005.86</v>
      </c>
      <c r="I55" s="8">
        <v>2.0999999999999999E-3</v>
      </c>
      <c r="J55" s="8">
        <v>1E-4</v>
      </c>
      <c r="K55" s="28"/>
      <c r="L55" s="28"/>
    </row>
    <row r="56" spans="1:12">
      <c r="A56" s="6" t="s">
        <v>1197</v>
      </c>
      <c r="B56" s="17">
        <v>60414653</v>
      </c>
      <c r="C56" s="6" t="s">
        <v>43</v>
      </c>
      <c r="D56" s="6"/>
      <c r="E56" s="7">
        <v>6938080</v>
      </c>
      <c r="F56" s="7">
        <v>87.57</v>
      </c>
      <c r="G56" s="7">
        <v>21658.85</v>
      </c>
      <c r="I56" s="8">
        <v>2.2200000000000001E-2</v>
      </c>
      <c r="J56" s="8">
        <v>1.5E-3</v>
      </c>
      <c r="K56" s="28"/>
      <c r="L56" s="28"/>
    </row>
    <row r="57" spans="1:12">
      <c r="A57" s="6" t="s">
        <v>1198</v>
      </c>
      <c r="B57" s="17">
        <v>62007695</v>
      </c>
      <c r="C57" s="6" t="s">
        <v>48</v>
      </c>
      <c r="D57" s="6"/>
      <c r="E57" s="7">
        <v>996563.05</v>
      </c>
      <c r="F57" s="7">
        <v>118.91</v>
      </c>
      <c r="G57" s="7">
        <v>4622.0600000000004</v>
      </c>
      <c r="H57" s="8">
        <v>2.9999999999999997E-4</v>
      </c>
      <c r="I57" s="8">
        <v>4.7000000000000002E-3</v>
      </c>
      <c r="J57" s="8">
        <v>2.9999999999999997E-4</v>
      </c>
      <c r="K57" s="28"/>
      <c r="L57" s="28"/>
    </row>
    <row r="58" spans="1:12">
      <c r="A58" s="6" t="s">
        <v>1199</v>
      </c>
      <c r="B58" s="17">
        <v>50001015</v>
      </c>
      <c r="C58" s="6" t="s">
        <v>93</v>
      </c>
      <c r="D58" s="6"/>
      <c r="E58" s="7">
        <v>11543600</v>
      </c>
      <c r="F58" s="7">
        <v>99.59</v>
      </c>
      <c r="G58" s="7">
        <v>11495.89</v>
      </c>
      <c r="H58" s="8">
        <v>5.1000000000000004E-3</v>
      </c>
      <c r="I58" s="8">
        <v>1.18E-2</v>
      </c>
      <c r="J58" s="8">
        <v>8.0000000000000004E-4</v>
      </c>
      <c r="K58" s="28"/>
      <c r="L58" s="28"/>
    </row>
    <row r="59" spans="1:12">
      <c r="A59" s="6" t="s">
        <v>1200</v>
      </c>
      <c r="B59" s="17">
        <v>60391067</v>
      </c>
      <c r="C59" s="6" t="s">
        <v>43</v>
      </c>
      <c r="D59" s="6"/>
      <c r="E59" s="7">
        <v>15479100</v>
      </c>
      <c r="F59" s="7">
        <v>107.97</v>
      </c>
      <c r="G59" s="7">
        <v>59580.58</v>
      </c>
      <c r="I59" s="8">
        <v>6.0999999999999999E-2</v>
      </c>
      <c r="J59" s="8">
        <v>4.0000000000000001E-3</v>
      </c>
      <c r="K59" s="28"/>
      <c r="L59" s="28"/>
    </row>
    <row r="60" spans="1:12">
      <c r="A60" s="6" t="s">
        <v>1201</v>
      </c>
      <c r="B60" s="17">
        <v>62008750</v>
      </c>
      <c r="C60" s="6" t="s">
        <v>43</v>
      </c>
      <c r="D60" s="6"/>
      <c r="E60" s="7">
        <v>1295203</v>
      </c>
      <c r="F60" s="7">
        <v>100.99</v>
      </c>
      <c r="G60" s="7">
        <v>4663.17</v>
      </c>
      <c r="I60" s="8">
        <v>4.7999999999999996E-3</v>
      </c>
      <c r="J60" s="8">
        <v>2.9999999999999997E-4</v>
      </c>
      <c r="K60" s="28"/>
      <c r="L60" s="28"/>
    </row>
    <row r="61" spans="1:12">
      <c r="A61" s="6" t="s">
        <v>1202</v>
      </c>
      <c r="B61" s="17">
        <v>62013271</v>
      </c>
      <c r="C61" s="6" t="s">
        <v>43</v>
      </c>
      <c r="D61" s="6"/>
      <c r="E61" s="7">
        <v>492881</v>
      </c>
      <c r="F61" s="7">
        <v>100</v>
      </c>
      <c r="G61" s="7">
        <v>1757.12</v>
      </c>
      <c r="I61" s="8">
        <v>1.8E-3</v>
      </c>
      <c r="J61" s="8">
        <v>1E-4</v>
      </c>
      <c r="K61" s="28"/>
      <c r="L61" s="28"/>
    </row>
    <row r="62" spans="1:12">
      <c r="A62" s="6" t="s">
        <v>1203</v>
      </c>
      <c r="B62" s="17">
        <v>60391067</v>
      </c>
      <c r="C62" s="6" t="s">
        <v>43</v>
      </c>
      <c r="D62" s="6"/>
      <c r="E62" s="7">
        <v>828773</v>
      </c>
      <c r="F62" s="7">
        <v>110.91</v>
      </c>
      <c r="G62" s="7">
        <v>3276.92</v>
      </c>
      <c r="I62" s="8">
        <v>3.3999999999999998E-3</v>
      </c>
      <c r="J62" s="8">
        <v>2.0000000000000001E-4</v>
      </c>
      <c r="K62" s="28"/>
      <c r="L62" s="28"/>
    </row>
    <row r="63" spans="1:12">
      <c r="A63" s="6" t="s">
        <v>1204</v>
      </c>
      <c r="B63" s="17">
        <v>60406600</v>
      </c>
      <c r="C63" s="6" t="s">
        <v>43</v>
      </c>
      <c r="D63" s="6"/>
      <c r="E63" s="7">
        <v>6056647</v>
      </c>
      <c r="F63" s="7">
        <v>111.11</v>
      </c>
      <c r="G63" s="7">
        <v>23990.75</v>
      </c>
      <c r="H63" s="8">
        <v>3.1899999999999998E-2</v>
      </c>
      <c r="I63" s="8">
        <v>2.46E-2</v>
      </c>
      <c r="J63" s="8">
        <v>1.6000000000000001E-3</v>
      </c>
      <c r="K63" s="28"/>
      <c r="L63" s="28"/>
    </row>
    <row r="64" spans="1:12">
      <c r="A64" s="6" t="s">
        <v>1205</v>
      </c>
      <c r="B64" s="17">
        <v>62009568</v>
      </c>
      <c r="C64" s="6" t="s">
        <v>48</v>
      </c>
      <c r="D64" s="6"/>
      <c r="E64" s="7">
        <v>2515887.48</v>
      </c>
      <c r="F64" s="7">
        <v>100.4</v>
      </c>
      <c r="G64" s="7">
        <v>9852.2900000000009</v>
      </c>
      <c r="I64" s="8">
        <v>1.01E-2</v>
      </c>
      <c r="J64" s="8">
        <v>6.9999999999999999E-4</v>
      </c>
      <c r="K64" s="28"/>
      <c r="L64" s="28"/>
    </row>
    <row r="65" spans="1:12">
      <c r="A65" s="6" t="s">
        <v>1206</v>
      </c>
      <c r="B65" s="17">
        <v>62011986</v>
      </c>
      <c r="C65" s="6" t="s">
        <v>43</v>
      </c>
      <c r="D65" s="6"/>
      <c r="E65" s="7">
        <v>2584732</v>
      </c>
      <c r="F65" s="7">
        <v>101.64</v>
      </c>
      <c r="G65" s="7">
        <v>9365.7999999999993</v>
      </c>
      <c r="I65" s="8">
        <v>9.5999999999999992E-3</v>
      </c>
      <c r="J65" s="8">
        <v>5.9999999999999995E-4</v>
      </c>
      <c r="K65" s="28"/>
      <c r="L65" s="28"/>
    </row>
    <row r="66" spans="1:12">
      <c r="A66" s="6" t="s">
        <v>1207</v>
      </c>
      <c r="B66" s="17">
        <v>60402922</v>
      </c>
      <c r="C66" s="6" t="s">
        <v>43</v>
      </c>
      <c r="D66" s="6"/>
      <c r="E66" s="7">
        <v>15416339.460000001</v>
      </c>
      <c r="F66" s="7">
        <v>112.02</v>
      </c>
      <c r="G66" s="7">
        <v>61565.02</v>
      </c>
      <c r="I66" s="8">
        <v>6.3E-2</v>
      </c>
      <c r="J66" s="8">
        <v>4.1999999999999997E-3</v>
      </c>
      <c r="K66" s="28"/>
      <c r="L66" s="28"/>
    </row>
    <row r="67" spans="1:12">
      <c r="A67" s="6" t="s">
        <v>1153</v>
      </c>
      <c r="B67" s="17">
        <v>62015227</v>
      </c>
      <c r="C67" s="6" t="s">
        <v>43</v>
      </c>
      <c r="D67" s="6"/>
      <c r="E67" s="7">
        <v>128642</v>
      </c>
      <c r="F67" s="7">
        <v>100</v>
      </c>
      <c r="G67" s="7">
        <v>458.61</v>
      </c>
      <c r="I67" s="8">
        <v>5.0000000000000001E-4</v>
      </c>
      <c r="J67" s="8">
        <v>0</v>
      </c>
      <c r="K67" s="28"/>
      <c r="L67" s="28"/>
    </row>
    <row r="68" spans="1:12">
      <c r="A68" s="6" t="s">
        <v>1155</v>
      </c>
      <c r="B68" s="17">
        <v>62015813</v>
      </c>
      <c r="C68" s="6" t="s">
        <v>43</v>
      </c>
      <c r="D68" s="6"/>
      <c r="E68" s="7">
        <v>1553400</v>
      </c>
      <c r="F68" s="7">
        <v>100</v>
      </c>
      <c r="G68" s="7">
        <v>5537.87</v>
      </c>
      <c r="I68" s="8">
        <v>5.7000000000000002E-3</v>
      </c>
      <c r="J68" s="8">
        <v>4.0000000000000002E-4</v>
      </c>
      <c r="K68" s="28"/>
      <c r="L68" s="28"/>
    </row>
    <row r="69" spans="1:12">
      <c r="A69" s="6" t="s">
        <v>1156</v>
      </c>
      <c r="B69" s="17">
        <v>62014170</v>
      </c>
      <c r="C69" s="6" t="s">
        <v>43</v>
      </c>
      <c r="D69" s="6"/>
      <c r="E69" s="7">
        <v>390750</v>
      </c>
      <c r="F69" s="7">
        <v>120.27</v>
      </c>
      <c r="G69" s="7">
        <v>1675.33</v>
      </c>
      <c r="I69" s="8">
        <v>1.6999999999999999E-3</v>
      </c>
      <c r="J69" s="8">
        <v>1E-4</v>
      </c>
      <c r="K69" s="28"/>
      <c r="L69" s="28"/>
    </row>
    <row r="70" spans="1:12">
      <c r="A70" s="6" t="s">
        <v>1157</v>
      </c>
      <c r="B70" s="17">
        <v>62013479</v>
      </c>
      <c r="C70" s="6" t="s">
        <v>43</v>
      </c>
      <c r="D70" s="6"/>
      <c r="E70" s="7">
        <v>1090233</v>
      </c>
      <c r="F70" s="7">
        <v>100.53</v>
      </c>
      <c r="G70" s="7">
        <v>3907.34</v>
      </c>
      <c r="I70" s="8">
        <v>4.0000000000000001E-3</v>
      </c>
      <c r="J70" s="8">
        <v>2.9999999999999997E-4</v>
      </c>
      <c r="K70" s="28"/>
      <c r="L70" s="28"/>
    </row>
    <row r="71" spans="1:12">
      <c r="A71" s="6" t="s">
        <v>1162</v>
      </c>
      <c r="B71" s="17">
        <v>62015862</v>
      </c>
      <c r="C71" s="6" t="s">
        <v>43</v>
      </c>
      <c r="D71" s="6"/>
      <c r="E71" s="7">
        <v>1619700</v>
      </c>
      <c r="F71" s="7">
        <v>100</v>
      </c>
      <c r="G71" s="7">
        <v>5774.23</v>
      </c>
      <c r="I71" s="8">
        <v>5.8999999999999999E-3</v>
      </c>
      <c r="J71" s="8">
        <v>4.0000000000000002E-4</v>
      </c>
      <c r="K71" s="28"/>
      <c r="L71" s="28"/>
    </row>
    <row r="72" spans="1:12">
      <c r="A72" s="6" t="s">
        <v>1163</v>
      </c>
      <c r="B72" s="17">
        <v>62014287</v>
      </c>
      <c r="C72" s="6" t="s">
        <v>43</v>
      </c>
      <c r="D72" s="6"/>
      <c r="E72" s="7">
        <v>6489.79</v>
      </c>
      <c r="F72" s="7">
        <v>100</v>
      </c>
      <c r="G72" s="7">
        <v>23.14</v>
      </c>
      <c r="I72" s="8">
        <v>0</v>
      </c>
      <c r="J72" s="8">
        <v>0</v>
      </c>
      <c r="K72" s="28"/>
      <c r="L72" s="28"/>
    </row>
    <row r="73" spans="1:12">
      <c r="A73" s="6" t="s">
        <v>1164</v>
      </c>
      <c r="B73" s="17">
        <v>62014238</v>
      </c>
      <c r="C73" s="6" t="s">
        <v>45</v>
      </c>
      <c r="D73" s="6"/>
      <c r="E73" s="7">
        <v>2137673.42</v>
      </c>
      <c r="F73" s="7">
        <v>49.24</v>
      </c>
      <c r="G73" s="7">
        <v>4629.88</v>
      </c>
      <c r="I73" s="8">
        <v>4.7000000000000002E-3</v>
      </c>
      <c r="J73" s="8">
        <v>2.9999999999999997E-4</v>
      </c>
      <c r="K73" s="28"/>
      <c r="L73" s="28"/>
    </row>
    <row r="74" spans="1:12">
      <c r="A74" s="28" t="s">
        <v>1502</v>
      </c>
      <c r="B74" s="28"/>
      <c r="C74" s="28"/>
      <c r="D74" s="28"/>
      <c r="E74" s="28"/>
      <c r="F74" s="28"/>
      <c r="G74" s="28"/>
      <c r="H74" s="28"/>
      <c r="I74" s="28"/>
      <c r="J74" s="28"/>
      <c r="L74" s="28"/>
    </row>
    <row r="75" spans="1:12">
      <c r="A75" s="6" t="s">
        <v>116</v>
      </c>
      <c r="B75" s="17"/>
      <c r="C75" s="6"/>
      <c r="D75" s="6"/>
      <c r="L75" s="28"/>
    </row>
    <row r="76" spans="1:12">
      <c r="A76" s="28" t="s">
        <v>1503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</row>
  </sheetData>
  <mergeCells count="4">
    <mergeCell ref="K7:K73"/>
    <mergeCell ref="A74:J74"/>
    <mergeCell ref="L1:L76"/>
    <mergeCell ref="A76:K76"/>
  </mergeCells>
  <pageMargins left="0.75" right="0.75" top="1" bottom="1" header="0.5" footer="0.5"/>
  <pageSetup paperSize="9" orientation="portrait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rightToLeft="1" workbookViewId="0"/>
  </sheetViews>
  <sheetFormatPr defaultColWidth="9.140625" defaultRowHeight="12.75"/>
  <cols>
    <col min="1" max="1" width="28.7109375" customWidth="1"/>
    <col min="2" max="2" width="12.7109375" customWidth="1"/>
    <col min="3" max="4" width="11.7109375" customWidth="1"/>
    <col min="5" max="5" width="14.7109375" customWidth="1"/>
    <col min="6" max="6" width="11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1:13" ht="15.75">
      <c r="A1" s="1" t="s">
        <v>0</v>
      </c>
      <c r="B1" s="1" t="s">
        <v>1</v>
      </c>
      <c r="M1" s="28" t="s">
        <v>1503</v>
      </c>
    </row>
    <row r="2" spans="1:13" ht="15.75">
      <c r="A2" s="1" t="s">
        <v>2</v>
      </c>
      <c r="B2" s="1" t="s">
        <v>1494</v>
      </c>
      <c r="M2" s="28"/>
    </row>
    <row r="3" spans="1:13" ht="15.75">
      <c r="A3" s="1" t="s">
        <v>3</v>
      </c>
      <c r="B3" s="1" t="s">
        <v>4</v>
      </c>
      <c r="M3" s="28"/>
    </row>
    <row r="4" spans="1:13" ht="15.75">
      <c r="A4" s="1" t="s">
        <v>5</v>
      </c>
      <c r="B4" s="1" t="s">
        <v>6</v>
      </c>
      <c r="M4" s="28"/>
    </row>
    <row r="5" spans="1:13" ht="15.75">
      <c r="A5" s="2" t="s">
        <v>829</v>
      </c>
      <c r="M5" s="28"/>
    </row>
    <row r="6" spans="1:13" ht="15.75">
      <c r="A6" s="2" t="s">
        <v>1208</v>
      </c>
      <c r="M6" s="28"/>
    </row>
    <row r="7" spans="1:13">
      <c r="A7" s="3" t="s">
        <v>75</v>
      </c>
      <c r="B7" s="3" t="s">
        <v>76</v>
      </c>
      <c r="C7" s="3" t="s">
        <v>170</v>
      </c>
      <c r="D7" s="3" t="s">
        <v>80</v>
      </c>
      <c r="E7" s="3" t="s">
        <v>120</v>
      </c>
      <c r="F7" s="3" t="s">
        <v>122</v>
      </c>
      <c r="G7" s="3" t="s">
        <v>42</v>
      </c>
      <c r="H7" s="3" t="s">
        <v>830</v>
      </c>
      <c r="I7" s="3" t="s">
        <v>124</v>
      </c>
      <c r="J7" s="3" t="s">
        <v>125</v>
      </c>
      <c r="K7" s="3" t="s">
        <v>126</v>
      </c>
      <c r="L7" s="28" t="s">
        <v>1502</v>
      </c>
      <c r="M7" s="28"/>
    </row>
    <row r="8" spans="1:13" ht="13.5" thickBot="1">
      <c r="A8" s="4"/>
      <c r="B8" s="4"/>
      <c r="C8" s="4"/>
      <c r="D8" s="4"/>
      <c r="E8" s="4" t="s">
        <v>127</v>
      </c>
      <c r="F8" s="4" t="s">
        <v>129</v>
      </c>
      <c r="G8" s="4" t="s">
        <v>130</v>
      </c>
      <c r="H8" s="4" t="s">
        <v>87</v>
      </c>
      <c r="I8" s="4" t="s">
        <v>86</v>
      </c>
      <c r="J8" s="4" t="s">
        <v>86</v>
      </c>
      <c r="K8" s="4" t="s">
        <v>86</v>
      </c>
      <c r="L8" s="28"/>
      <c r="M8" s="28"/>
    </row>
    <row r="9" spans="1:13" ht="13.5" thickTop="1">
      <c r="A9" s="3" t="s">
        <v>788</v>
      </c>
      <c r="B9" s="12"/>
      <c r="C9" s="3"/>
      <c r="D9" s="3"/>
      <c r="E9" s="3"/>
      <c r="F9" s="9">
        <v>26</v>
      </c>
      <c r="H9" s="9">
        <v>143.44999999999999</v>
      </c>
      <c r="J9" s="10">
        <v>1</v>
      </c>
      <c r="K9" s="10">
        <v>0</v>
      </c>
      <c r="L9" s="28"/>
      <c r="M9" s="28"/>
    </row>
    <row r="10" spans="1:13">
      <c r="A10" s="3" t="s">
        <v>1209</v>
      </c>
      <c r="B10" s="12"/>
      <c r="C10" s="3"/>
      <c r="D10" s="3"/>
      <c r="E10" s="3"/>
      <c r="F10" s="9">
        <v>26</v>
      </c>
      <c r="H10" s="9">
        <v>143.44999999999999</v>
      </c>
      <c r="J10" s="10">
        <v>1</v>
      </c>
      <c r="K10" s="10">
        <v>0</v>
      </c>
      <c r="L10" s="28"/>
      <c r="M10" s="28"/>
    </row>
    <row r="11" spans="1:13">
      <c r="A11" s="6" t="s">
        <v>1210</v>
      </c>
      <c r="B11" s="17">
        <v>200639093</v>
      </c>
      <c r="C11" s="6" t="s">
        <v>167</v>
      </c>
      <c r="D11" s="6" t="s">
        <v>93</v>
      </c>
      <c r="E11" s="23">
        <v>42962</v>
      </c>
      <c r="F11" s="7">
        <v>26</v>
      </c>
      <c r="G11" s="7">
        <v>551746.03</v>
      </c>
      <c r="H11" s="7">
        <v>143.44999999999999</v>
      </c>
      <c r="J11" s="8">
        <v>1</v>
      </c>
      <c r="K11" s="8">
        <v>0</v>
      </c>
      <c r="L11" s="28"/>
      <c r="M11" s="28"/>
    </row>
    <row r="12" spans="1:13">
      <c r="A12" s="3" t="s">
        <v>1211</v>
      </c>
      <c r="B12" s="12"/>
      <c r="C12" s="3"/>
      <c r="D12" s="3"/>
      <c r="E12" s="3"/>
      <c r="F12" s="9">
        <v>0</v>
      </c>
      <c r="H12" s="9">
        <v>0</v>
      </c>
      <c r="J12" s="10">
        <v>0</v>
      </c>
      <c r="K12" s="10">
        <v>0</v>
      </c>
      <c r="L12" s="28"/>
      <c r="M12" s="28"/>
    </row>
    <row r="13" spans="1:13">
      <c r="A13" s="28" t="s">
        <v>1502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M13" s="28"/>
    </row>
    <row r="14" spans="1:13">
      <c r="A14" s="6" t="s">
        <v>116</v>
      </c>
      <c r="B14" s="17"/>
      <c r="C14" s="6"/>
      <c r="D14" s="6"/>
      <c r="E14" s="6"/>
      <c r="M14" s="28"/>
    </row>
    <row r="15" spans="1:13">
      <c r="A15" s="28" t="s">
        <v>1503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</row>
  </sheetData>
  <mergeCells count="4">
    <mergeCell ref="L7:L12"/>
    <mergeCell ref="A13:K13"/>
    <mergeCell ref="M1:M15"/>
    <mergeCell ref="A15:L15"/>
  </mergeCells>
  <pageMargins left="0.75" right="0.75" top="1" bottom="1" header="0.5" footer="0.5"/>
  <pageSetup paperSize="9" orientation="portrait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rightToLeft="1" workbookViewId="0"/>
  </sheetViews>
  <sheetFormatPr defaultColWidth="9.140625" defaultRowHeight="12.75"/>
  <cols>
    <col min="1" max="1" width="25.7109375" customWidth="1"/>
    <col min="2" max="2" width="12.7109375" customWidth="1"/>
    <col min="3" max="3" width="11.7109375" customWidth="1"/>
    <col min="4" max="4" width="14.7109375" customWidth="1"/>
    <col min="5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1:13" ht="15.75">
      <c r="A1" s="1" t="s">
        <v>0</v>
      </c>
      <c r="B1" s="1" t="s">
        <v>1</v>
      </c>
      <c r="M1" s="28" t="s">
        <v>1503</v>
      </c>
    </row>
    <row r="2" spans="1:13" ht="15.75">
      <c r="A2" s="1" t="s">
        <v>2</v>
      </c>
      <c r="B2" s="1" t="s">
        <v>1494</v>
      </c>
      <c r="M2" s="28"/>
    </row>
    <row r="3" spans="1:13" ht="15.75">
      <c r="A3" s="1" t="s">
        <v>3</v>
      </c>
      <c r="B3" s="1" t="s">
        <v>4</v>
      </c>
      <c r="M3" s="28"/>
    </row>
    <row r="4" spans="1:13" ht="15.75">
      <c r="A4" s="1" t="s">
        <v>5</v>
      </c>
      <c r="B4" s="1" t="s">
        <v>6</v>
      </c>
      <c r="M4" s="28"/>
    </row>
    <row r="5" spans="1:13" ht="15.75">
      <c r="A5" s="2" t="s">
        <v>829</v>
      </c>
      <c r="M5" s="28"/>
    </row>
    <row r="6" spans="1:13" ht="15.75">
      <c r="A6" s="2" t="s">
        <v>1212</v>
      </c>
      <c r="M6" s="28"/>
    </row>
    <row r="7" spans="1:13">
      <c r="A7" s="3" t="s">
        <v>75</v>
      </c>
      <c r="B7" s="3" t="s">
        <v>76</v>
      </c>
      <c r="C7" s="3" t="s">
        <v>170</v>
      </c>
      <c r="D7" s="3" t="s">
        <v>120</v>
      </c>
      <c r="E7" s="3" t="s">
        <v>80</v>
      </c>
      <c r="F7" s="3" t="s">
        <v>122</v>
      </c>
      <c r="G7" s="3" t="s">
        <v>42</v>
      </c>
      <c r="H7" s="3" t="s">
        <v>830</v>
      </c>
      <c r="I7" s="3" t="s">
        <v>124</v>
      </c>
      <c r="J7" s="3" t="s">
        <v>125</v>
      </c>
      <c r="K7" s="3" t="s">
        <v>126</v>
      </c>
      <c r="L7" s="28" t="s">
        <v>1502</v>
      </c>
      <c r="M7" s="28"/>
    </row>
    <row r="8" spans="1:13" ht="13.5" thickBot="1">
      <c r="A8" s="4"/>
      <c r="B8" s="4"/>
      <c r="C8" s="4"/>
      <c r="D8" s="4" t="s">
        <v>127</v>
      </c>
      <c r="E8" s="4"/>
      <c r="F8" s="4" t="s">
        <v>129</v>
      </c>
      <c r="G8" s="4" t="s">
        <v>130</v>
      </c>
      <c r="H8" s="4" t="s">
        <v>87</v>
      </c>
      <c r="I8" s="4" t="s">
        <v>86</v>
      </c>
      <c r="J8" s="4" t="s">
        <v>86</v>
      </c>
      <c r="K8" s="4" t="s">
        <v>86</v>
      </c>
      <c r="L8" s="28"/>
      <c r="M8" s="28"/>
    </row>
    <row r="9" spans="1:13" ht="13.5" thickTop="1">
      <c r="A9" s="3" t="s">
        <v>795</v>
      </c>
      <c r="B9" s="12"/>
      <c r="C9" s="3"/>
      <c r="D9" s="3"/>
      <c r="E9" s="3"/>
      <c r="F9" s="9">
        <v>0</v>
      </c>
      <c r="H9" s="9">
        <v>0</v>
      </c>
      <c r="J9" s="10">
        <v>0</v>
      </c>
      <c r="K9" s="10">
        <v>0</v>
      </c>
      <c r="L9" s="28"/>
      <c r="M9" s="28"/>
    </row>
    <row r="10" spans="1:13">
      <c r="A10" s="3" t="s">
        <v>1213</v>
      </c>
      <c r="B10" s="12"/>
      <c r="C10" s="3"/>
      <c r="D10" s="3"/>
      <c r="E10" s="3"/>
      <c r="F10" s="9">
        <v>0</v>
      </c>
      <c r="H10" s="9">
        <v>0</v>
      </c>
      <c r="J10" s="10">
        <v>0</v>
      </c>
      <c r="K10" s="10">
        <v>0</v>
      </c>
      <c r="L10" s="28"/>
      <c r="M10" s="28"/>
    </row>
    <row r="11" spans="1:13">
      <c r="A11" s="13" t="s">
        <v>796</v>
      </c>
      <c r="B11" s="14"/>
      <c r="C11" s="13"/>
      <c r="D11" s="13"/>
      <c r="E11" s="13"/>
      <c r="F11" s="15">
        <v>0</v>
      </c>
      <c r="H11" s="15">
        <v>0</v>
      </c>
      <c r="J11" s="16">
        <v>0</v>
      </c>
      <c r="K11" s="16">
        <v>0</v>
      </c>
      <c r="L11" s="28"/>
      <c r="M11" s="28"/>
    </row>
    <row r="12" spans="1:13">
      <c r="A12" s="13" t="s">
        <v>1214</v>
      </c>
      <c r="B12" s="14"/>
      <c r="C12" s="13"/>
      <c r="D12" s="13"/>
      <c r="E12" s="13"/>
      <c r="F12" s="15">
        <v>0</v>
      </c>
      <c r="H12" s="15">
        <v>0</v>
      </c>
      <c r="J12" s="16">
        <v>0</v>
      </c>
      <c r="K12" s="16">
        <v>0</v>
      </c>
      <c r="L12" s="28"/>
      <c r="M12" s="28"/>
    </row>
    <row r="13" spans="1:13">
      <c r="A13" s="13" t="s">
        <v>1215</v>
      </c>
      <c r="B13" s="14"/>
      <c r="C13" s="13"/>
      <c r="D13" s="13"/>
      <c r="E13" s="13"/>
      <c r="F13" s="15">
        <v>0</v>
      </c>
      <c r="H13" s="15">
        <v>0</v>
      </c>
      <c r="J13" s="16">
        <v>0</v>
      </c>
      <c r="K13" s="16">
        <v>0</v>
      </c>
      <c r="L13" s="28"/>
      <c r="M13" s="28"/>
    </row>
    <row r="14" spans="1:13">
      <c r="A14" s="13" t="s">
        <v>798</v>
      </c>
      <c r="B14" s="14"/>
      <c r="C14" s="13"/>
      <c r="D14" s="13"/>
      <c r="E14" s="13"/>
      <c r="F14" s="15">
        <v>0</v>
      </c>
      <c r="H14" s="15">
        <v>0</v>
      </c>
      <c r="J14" s="16">
        <v>0</v>
      </c>
      <c r="K14" s="16">
        <v>0</v>
      </c>
      <c r="L14" s="28"/>
      <c r="M14" s="28"/>
    </row>
    <row r="15" spans="1:13">
      <c r="A15" s="13" t="s">
        <v>657</v>
      </c>
      <c r="B15" s="14"/>
      <c r="C15" s="13"/>
      <c r="D15" s="13"/>
      <c r="E15" s="13"/>
      <c r="F15" s="15">
        <v>0</v>
      </c>
      <c r="H15" s="15">
        <v>0</v>
      </c>
      <c r="J15" s="16">
        <v>0</v>
      </c>
      <c r="K15" s="16">
        <v>0</v>
      </c>
      <c r="L15" s="28"/>
      <c r="M15" s="28"/>
    </row>
    <row r="16" spans="1:13">
      <c r="A16" s="3" t="s">
        <v>1216</v>
      </c>
      <c r="B16" s="12"/>
      <c r="C16" s="3"/>
      <c r="D16" s="3"/>
      <c r="E16" s="3"/>
      <c r="F16" s="9">
        <v>0</v>
      </c>
      <c r="H16" s="9">
        <v>0</v>
      </c>
      <c r="J16" s="10">
        <v>0</v>
      </c>
      <c r="K16" s="10">
        <v>0</v>
      </c>
      <c r="L16" s="28"/>
      <c r="M16" s="28"/>
    </row>
    <row r="17" spans="1:13">
      <c r="A17" s="13" t="s">
        <v>796</v>
      </c>
      <c r="B17" s="14"/>
      <c r="C17" s="13"/>
      <c r="D17" s="13"/>
      <c r="E17" s="13"/>
      <c r="F17" s="15">
        <v>0</v>
      </c>
      <c r="H17" s="15">
        <v>0</v>
      </c>
      <c r="J17" s="16">
        <v>0</v>
      </c>
      <c r="K17" s="16">
        <v>0</v>
      </c>
      <c r="L17" s="28"/>
      <c r="M17" s="28"/>
    </row>
    <row r="18" spans="1:13">
      <c r="A18" s="13" t="s">
        <v>799</v>
      </c>
      <c r="B18" s="14"/>
      <c r="C18" s="13"/>
      <c r="D18" s="13"/>
      <c r="E18" s="13"/>
      <c r="F18" s="15">
        <v>0</v>
      </c>
      <c r="H18" s="15">
        <v>0</v>
      </c>
      <c r="J18" s="16">
        <v>0</v>
      </c>
      <c r="K18" s="16">
        <v>0</v>
      </c>
      <c r="L18" s="28"/>
      <c r="M18" s="28"/>
    </row>
    <row r="19" spans="1:13">
      <c r="A19" s="13" t="s">
        <v>798</v>
      </c>
      <c r="B19" s="14"/>
      <c r="C19" s="13"/>
      <c r="D19" s="13"/>
      <c r="E19" s="13"/>
      <c r="F19" s="15">
        <v>0</v>
      </c>
      <c r="H19" s="15">
        <v>0</v>
      </c>
      <c r="J19" s="16">
        <v>0</v>
      </c>
      <c r="K19" s="16">
        <v>0</v>
      </c>
      <c r="L19" s="28"/>
      <c r="M19" s="28"/>
    </row>
    <row r="20" spans="1:13">
      <c r="A20" s="13" t="s">
        <v>800</v>
      </c>
      <c r="B20" s="14"/>
      <c r="C20" s="13"/>
      <c r="D20" s="13"/>
      <c r="E20" s="13"/>
      <c r="F20" s="15">
        <v>0</v>
      </c>
      <c r="H20" s="15">
        <v>0</v>
      </c>
      <c r="J20" s="16">
        <v>0</v>
      </c>
      <c r="K20" s="16">
        <v>0</v>
      </c>
      <c r="L20" s="28"/>
      <c r="M20" s="28"/>
    </row>
    <row r="21" spans="1:13">
      <c r="A21" s="13" t="s">
        <v>657</v>
      </c>
      <c r="B21" s="14"/>
      <c r="C21" s="13"/>
      <c r="D21" s="13"/>
      <c r="E21" s="13"/>
      <c r="F21" s="15">
        <v>0</v>
      </c>
      <c r="H21" s="15">
        <v>0</v>
      </c>
      <c r="J21" s="16">
        <v>0</v>
      </c>
      <c r="K21" s="16">
        <v>0</v>
      </c>
      <c r="L21" s="28"/>
      <c r="M21" s="28"/>
    </row>
    <row r="22" spans="1:13">
      <c r="A22" s="28" t="s">
        <v>1502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M22" s="28"/>
    </row>
    <row r="23" spans="1:13">
      <c r="A23" s="6" t="s">
        <v>116</v>
      </c>
      <c r="B23" s="17"/>
      <c r="C23" s="6"/>
      <c r="D23" s="6"/>
      <c r="E23" s="6"/>
      <c r="M23" s="28"/>
    </row>
    <row r="24" spans="1:13">
      <c r="A24" s="28" t="s">
        <v>1503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</sheetData>
  <mergeCells count="4">
    <mergeCell ref="L7:L21"/>
    <mergeCell ref="A22:K22"/>
    <mergeCell ref="M1:M24"/>
    <mergeCell ref="A24:L24"/>
  </mergeCells>
  <pageMargins left="0.75" right="0.75" top="1" bottom="1" header="0.5" footer="0.5"/>
  <pageSetup paperSize="9"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rightToLeft="1" workbookViewId="0"/>
  </sheetViews>
  <sheetFormatPr defaultColWidth="9.140625" defaultRowHeight="12.75"/>
  <cols>
    <col min="1" max="1" width="44.7109375" customWidth="1"/>
    <col min="2" max="2" width="12.7109375" customWidth="1"/>
    <col min="3" max="3" width="13.7109375" customWidth="1"/>
    <col min="4" max="4" width="9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3.7109375" customWidth="1"/>
    <col min="10" max="10" width="27.7109375" customWidth="1"/>
    <col min="11" max="11" width="20.7109375" customWidth="1"/>
  </cols>
  <sheetData>
    <row r="1" spans="1:13" ht="15.75">
      <c r="A1" s="1" t="s">
        <v>0</v>
      </c>
      <c r="B1" s="1" t="s">
        <v>1</v>
      </c>
      <c r="M1" s="28" t="s">
        <v>1503</v>
      </c>
    </row>
    <row r="2" spans="1:13" ht="15.75">
      <c r="A2" s="1" t="s">
        <v>2</v>
      </c>
      <c r="B2" s="1" t="s">
        <v>1494</v>
      </c>
      <c r="M2" s="28"/>
    </row>
    <row r="3" spans="1:13" ht="15.75">
      <c r="A3" s="1" t="s">
        <v>3</v>
      </c>
      <c r="B3" s="1" t="s">
        <v>4</v>
      </c>
      <c r="M3" s="28"/>
    </row>
    <row r="4" spans="1:13" ht="15.75">
      <c r="A4" s="1" t="s">
        <v>5</v>
      </c>
      <c r="B4" s="1" t="s">
        <v>6</v>
      </c>
      <c r="M4" s="28"/>
    </row>
    <row r="5" spans="1:13" ht="15.75">
      <c r="A5" s="2" t="s">
        <v>74</v>
      </c>
      <c r="M5" s="28"/>
    </row>
    <row r="6" spans="1:13">
      <c r="A6" s="3" t="s">
        <v>75</v>
      </c>
      <c r="B6" s="3" t="s">
        <v>76</v>
      </c>
      <c r="C6" s="3" t="s">
        <v>77</v>
      </c>
      <c r="D6" s="3" t="s">
        <v>78</v>
      </c>
      <c r="E6" s="3" t="s">
        <v>79</v>
      </c>
      <c r="F6" s="3" t="s">
        <v>80</v>
      </c>
      <c r="G6" s="3" t="s">
        <v>81</v>
      </c>
      <c r="H6" s="3" t="s">
        <v>82</v>
      </c>
      <c r="I6" s="3" t="s">
        <v>83</v>
      </c>
      <c r="J6" s="3" t="s">
        <v>84</v>
      </c>
      <c r="K6" s="3" t="s">
        <v>85</v>
      </c>
      <c r="L6" s="28" t="s">
        <v>1502</v>
      </c>
      <c r="M6" s="28"/>
    </row>
    <row r="7" spans="1:13" ht="13.5" thickBot="1">
      <c r="A7" s="4"/>
      <c r="B7" s="4"/>
      <c r="C7" s="4"/>
      <c r="D7" s="4"/>
      <c r="E7" s="4"/>
      <c r="F7" s="4"/>
      <c r="G7" s="4" t="s">
        <v>86</v>
      </c>
      <c r="H7" s="4" t="s">
        <v>86</v>
      </c>
      <c r="I7" s="4" t="s">
        <v>87</v>
      </c>
      <c r="J7" s="4" t="s">
        <v>86</v>
      </c>
      <c r="K7" s="4" t="s">
        <v>86</v>
      </c>
      <c r="L7" s="28"/>
      <c r="M7" s="28"/>
    </row>
    <row r="8" spans="1:13" ht="13.5" thickTop="1">
      <c r="A8" s="3" t="s">
        <v>88</v>
      </c>
      <c r="B8" s="12"/>
      <c r="C8" s="3"/>
      <c r="D8" s="3"/>
      <c r="E8" s="3"/>
      <c r="F8" s="3"/>
      <c r="I8" s="9">
        <v>312127.49</v>
      </c>
      <c r="J8" s="10">
        <v>1</v>
      </c>
      <c r="K8" s="10">
        <v>2.12E-2</v>
      </c>
      <c r="L8" s="28"/>
      <c r="M8" s="28"/>
    </row>
    <row r="9" spans="1:13">
      <c r="A9" s="3" t="s">
        <v>89</v>
      </c>
      <c r="B9" s="12"/>
      <c r="C9" s="3"/>
      <c r="D9" s="3"/>
      <c r="E9" s="3"/>
      <c r="F9" s="3"/>
      <c r="I9" s="9">
        <v>312127.49</v>
      </c>
      <c r="J9" s="10">
        <v>1</v>
      </c>
      <c r="K9" s="10">
        <v>2.12E-2</v>
      </c>
      <c r="L9" s="28"/>
      <c r="M9" s="28"/>
    </row>
    <row r="10" spans="1:13">
      <c r="A10" s="13" t="s">
        <v>90</v>
      </c>
      <c r="B10" s="14"/>
      <c r="C10" s="13"/>
      <c r="D10" s="13"/>
      <c r="E10" s="13"/>
      <c r="F10" s="13"/>
      <c r="I10" s="15">
        <v>-904.46</v>
      </c>
      <c r="J10" s="16">
        <v>-2.8999999999999998E-3</v>
      </c>
      <c r="K10" s="16">
        <v>-1E-4</v>
      </c>
      <c r="L10" s="28"/>
      <c r="M10" s="28"/>
    </row>
    <row r="11" spans="1:13">
      <c r="A11" s="6" t="s">
        <v>91</v>
      </c>
      <c r="B11" s="17">
        <v>4</v>
      </c>
      <c r="C11" s="18">
        <v>12</v>
      </c>
      <c r="D11" s="6" t="s">
        <v>92</v>
      </c>
      <c r="E11" s="6"/>
      <c r="F11" s="6" t="s">
        <v>93</v>
      </c>
      <c r="I11" s="7">
        <v>-383.46</v>
      </c>
      <c r="J11" s="8">
        <v>-1.1999999999999999E-3</v>
      </c>
      <c r="K11" s="8">
        <v>0</v>
      </c>
      <c r="L11" s="28"/>
      <c r="M11" s="28"/>
    </row>
    <row r="12" spans="1:13">
      <c r="A12" s="6" t="s">
        <v>94</v>
      </c>
      <c r="B12" s="17">
        <v>1111120</v>
      </c>
      <c r="C12" s="18">
        <v>12</v>
      </c>
      <c r="D12" s="6" t="s">
        <v>92</v>
      </c>
      <c r="E12" s="6"/>
      <c r="F12" s="6" t="s">
        <v>93</v>
      </c>
      <c r="I12" s="7">
        <v>738.94</v>
      </c>
      <c r="J12" s="8">
        <v>2.3999999999999998E-3</v>
      </c>
      <c r="K12" s="8">
        <v>1E-4</v>
      </c>
      <c r="L12" s="28"/>
      <c r="M12" s="28"/>
    </row>
    <row r="13" spans="1:13">
      <c r="A13" s="6" t="s">
        <v>95</v>
      </c>
      <c r="B13" s="17">
        <v>1111125</v>
      </c>
      <c r="C13" s="18">
        <v>12</v>
      </c>
      <c r="D13" s="6" t="s">
        <v>92</v>
      </c>
      <c r="E13" s="6"/>
      <c r="F13" s="6" t="s">
        <v>93</v>
      </c>
      <c r="I13" s="7">
        <v>-1259.95</v>
      </c>
      <c r="J13" s="8">
        <v>-4.0000000000000001E-3</v>
      </c>
      <c r="K13" s="8">
        <v>-1E-4</v>
      </c>
      <c r="L13" s="28"/>
      <c r="M13" s="28"/>
    </row>
    <row r="14" spans="1:13">
      <c r="A14" s="13" t="s">
        <v>96</v>
      </c>
      <c r="B14" s="14"/>
      <c r="C14" s="13"/>
      <c r="D14" s="13"/>
      <c r="E14" s="13"/>
      <c r="F14" s="13"/>
      <c r="I14" s="15">
        <v>224.06</v>
      </c>
      <c r="J14" s="16">
        <v>6.9999999999999999E-4</v>
      </c>
      <c r="K14" s="16">
        <v>0</v>
      </c>
      <c r="L14" s="28"/>
      <c r="M14" s="28"/>
    </row>
    <row r="15" spans="1:13">
      <c r="A15" s="6" t="s">
        <v>97</v>
      </c>
      <c r="B15" s="17">
        <v>1000470</v>
      </c>
      <c r="C15" s="18">
        <v>12</v>
      </c>
      <c r="D15" s="6" t="s">
        <v>92</v>
      </c>
      <c r="E15" s="6"/>
      <c r="F15" s="6" t="s">
        <v>53</v>
      </c>
      <c r="I15" s="7">
        <v>0</v>
      </c>
      <c r="J15" s="8">
        <v>0</v>
      </c>
      <c r="K15" s="8">
        <v>0</v>
      </c>
      <c r="L15" s="28"/>
      <c r="M15" s="28"/>
    </row>
    <row r="16" spans="1:13">
      <c r="A16" s="6" t="s">
        <v>98</v>
      </c>
      <c r="B16" s="17">
        <v>1000520</v>
      </c>
      <c r="C16" s="18">
        <v>12</v>
      </c>
      <c r="D16" s="6" t="s">
        <v>92</v>
      </c>
      <c r="E16" s="6"/>
      <c r="F16" s="6" t="s">
        <v>43</v>
      </c>
      <c r="I16" s="7">
        <v>439.44</v>
      </c>
      <c r="J16" s="8">
        <v>1.4E-3</v>
      </c>
      <c r="K16" s="8">
        <v>0</v>
      </c>
      <c r="L16" s="28"/>
      <c r="M16" s="28"/>
    </row>
    <row r="17" spans="1:13">
      <c r="A17" s="6" t="s">
        <v>99</v>
      </c>
      <c r="B17" s="17">
        <v>1000280</v>
      </c>
      <c r="C17" s="18">
        <v>12</v>
      </c>
      <c r="D17" s="6" t="s">
        <v>92</v>
      </c>
      <c r="E17" s="6"/>
      <c r="F17" s="6" t="s">
        <v>43</v>
      </c>
      <c r="I17" s="7">
        <v>14791.16</v>
      </c>
      <c r="J17" s="8">
        <v>4.7399999999999998E-2</v>
      </c>
      <c r="K17" s="8">
        <v>1E-3</v>
      </c>
      <c r="L17" s="28"/>
      <c r="M17" s="28"/>
    </row>
    <row r="18" spans="1:13">
      <c r="A18" s="6" t="s">
        <v>100</v>
      </c>
      <c r="B18" s="17">
        <v>1000314</v>
      </c>
      <c r="C18" s="18">
        <v>12</v>
      </c>
      <c r="D18" s="6" t="s">
        <v>92</v>
      </c>
      <c r="E18" s="6"/>
      <c r="F18" s="6" t="s">
        <v>43</v>
      </c>
      <c r="I18" s="7">
        <v>184.61</v>
      </c>
      <c r="J18" s="8">
        <v>5.9999999999999995E-4</v>
      </c>
      <c r="K18" s="8">
        <v>0</v>
      </c>
      <c r="L18" s="28"/>
      <c r="M18" s="28"/>
    </row>
    <row r="19" spans="1:13">
      <c r="A19" s="6" t="s">
        <v>101</v>
      </c>
      <c r="B19" s="17">
        <v>1000363</v>
      </c>
      <c r="C19" s="18">
        <v>22</v>
      </c>
      <c r="D19" s="6" t="s">
        <v>92</v>
      </c>
      <c r="E19" s="6"/>
      <c r="F19" s="6" t="s">
        <v>43</v>
      </c>
      <c r="I19" s="7">
        <v>-15529.16</v>
      </c>
      <c r="J19" s="8">
        <v>-4.9799999999999997E-2</v>
      </c>
      <c r="K19" s="8">
        <v>-1.1000000000000001E-3</v>
      </c>
      <c r="L19" s="28"/>
      <c r="M19" s="28"/>
    </row>
    <row r="20" spans="1:13">
      <c r="A20" s="6" t="s">
        <v>103</v>
      </c>
      <c r="B20" s="17">
        <v>1000496</v>
      </c>
      <c r="C20" s="18">
        <v>12</v>
      </c>
      <c r="D20" s="6" t="s">
        <v>92</v>
      </c>
      <c r="E20" s="6"/>
      <c r="F20" s="6" t="s">
        <v>47</v>
      </c>
      <c r="I20" s="7">
        <v>0</v>
      </c>
      <c r="J20" s="8">
        <v>0</v>
      </c>
      <c r="K20" s="8">
        <v>0</v>
      </c>
      <c r="L20" s="28"/>
      <c r="M20" s="28"/>
    </row>
    <row r="21" spans="1:13">
      <c r="A21" s="6" t="s">
        <v>104</v>
      </c>
      <c r="B21" s="17">
        <v>1000298</v>
      </c>
      <c r="C21" s="18">
        <v>12</v>
      </c>
      <c r="D21" s="6" t="s">
        <v>92</v>
      </c>
      <c r="E21" s="6"/>
      <c r="F21" s="6" t="s">
        <v>48</v>
      </c>
      <c r="I21" s="7">
        <v>273.95999999999998</v>
      </c>
      <c r="J21" s="8">
        <v>8.9999999999999998E-4</v>
      </c>
      <c r="K21" s="8">
        <v>0</v>
      </c>
      <c r="L21" s="28"/>
      <c r="M21" s="28"/>
    </row>
    <row r="22" spans="1:13">
      <c r="A22" s="6" t="s">
        <v>105</v>
      </c>
      <c r="B22" s="17">
        <v>1000306</v>
      </c>
      <c r="C22" s="18">
        <v>12</v>
      </c>
      <c r="D22" s="6" t="s">
        <v>92</v>
      </c>
      <c r="E22" s="6"/>
      <c r="F22" s="6" t="s">
        <v>45</v>
      </c>
      <c r="I22" s="7">
        <v>64.040000000000006</v>
      </c>
      <c r="J22" s="8">
        <v>2.0000000000000001E-4</v>
      </c>
      <c r="K22" s="8">
        <v>0</v>
      </c>
      <c r="L22" s="28"/>
      <c r="M22" s="28"/>
    </row>
    <row r="23" spans="1:13">
      <c r="A23" s="6" t="s">
        <v>106</v>
      </c>
      <c r="B23" s="17">
        <v>1010</v>
      </c>
      <c r="C23" s="18">
        <v>12</v>
      </c>
      <c r="D23" s="6" t="s">
        <v>92</v>
      </c>
      <c r="E23" s="6"/>
      <c r="F23" s="6" t="s">
        <v>48</v>
      </c>
      <c r="I23" s="7">
        <v>0</v>
      </c>
      <c r="J23" s="8">
        <v>0</v>
      </c>
      <c r="K23" s="8">
        <v>0</v>
      </c>
      <c r="L23" s="28"/>
      <c r="M23" s="28"/>
    </row>
    <row r="24" spans="1:13">
      <c r="A24" s="13" t="s">
        <v>107</v>
      </c>
      <c r="B24" s="14"/>
      <c r="C24" s="13"/>
      <c r="D24" s="13"/>
      <c r="E24" s="13"/>
      <c r="F24" s="13"/>
      <c r="I24" s="15">
        <v>312807.88</v>
      </c>
      <c r="J24" s="16">
        <v>1.0022</v>
      </c>
      <c r="K24" s="16">
        <v>2.1299999999999999E-2</v>
      </c>
      <c r="L24" s="28"/>
      <c r="M24" s="28"/>
    </row>
    <row r="25" spans="1:13">
      <c r="A25" s="6" t="s">
        <v>108</v>
      </c>
      <c r="B25" s="17">
        <v>10101</v>
      </c>
      <c r="C25" s="18">
        <v>12</v>
      </c>
      <c r="D25" s="6" t="s">
        <v>92</v>
      </c>
      <c r="E25" s="6"/>
      <c r="F25" s="6" t="s">
        <v>93</v>
      </c>
      <c r="I25" s="7">
        <v>16449.150000000001</v>
      </c>
      <c r="J25" s="8">
        <v>5.2699999999999997E-2</v>
      </c>
      <c r="K25" s="8">
        <v>1.1000000000000001E-3</v>
      </c>
      <c r="L25" s="28"/>
      <c r="M25" s="28"/>
    </row>
    <row r="26" spans="1:13">
      <c r="A26" s="6" t="s">
        <v>109</v>
      </c>
      <c r="B26" s="17">
        <v>10020</v>
      </c>
      <c r="C26" s="18">
        <v>12</v>
      </c>
      <c r="D26" s="6" t="s">
        <v>92</v>
      </c>
      <c r="E26" s="6"/>
      <c r="F26" s="6" t="s">
        <v>93</v>
      </c>
      <c r="I26" s="7">
        <v>18621.05</v>
      </c>
      <c r="J26" s="8">
        <v>5.9700000000000003E-2</v>
      </c>
      <c r="K26" s="8">
        <v>1.2999999999999999E-3</v>
      </c>
      <c r="L26" s="28"/>
      <c r="M26" s="28"/>
    </row>
    <row r="27" spans="1:13">
      <c r="A27" s="6" t="s">
        <v>110</v>
      </c>
      <c r="B27" s="17">
        <v>10010</v>
      </c>
      <c r="C27" s="18">
        <v>12</v>
      </c>
      <c r="D27" s="6" t="s">
        <v>92</v>
      </c>
      <c r="E27" s="6"/>
      <c r="F27" s="6" t="s">
        <v>93</v>
      </c>
      <c r="I27" s="7">
        <v>277737.69</v>
      </c>
      <c r="J27" s="8">
        <v>0.88980000000000004</v>
      </c>
      <c r="K27" s="8">
        <v>1.89E-2</v>
      </c>
      <c r="L27" s="28"/>
      <c r="M27" s="28"/>
    </row>
    <row r="28" spans="1:13">
      <c r="A28" s="13" t="s">
        <v>111</v>
      </c>
      <c r="B28" s="14"/>
      <c r="C28" s="13"/>
      <c r="D28" s="13"/>
      <c r="E28" s="13"/>
      <c r="F28" s="13"/>
      <c r="I28" s="15">
        <v>0</v>
      </c>
      <c r="J28" s="16">
        <v>0</v>
      </c>
      <c r="K28" s="16">
        <v>0</v>
      </c>
      <c r="L28" s="28"/>
      <c r="M28" s="28"/>
    </row>
    <row r="29" spans="1:13">
      <c r="A29" s="13" t="s">
        <v>112</v>
      </c>
      <c r="B29" s="14"/>
      <c r="C29" s="13"/>
      <c r="D29" s="13"/>
      <c r="E29" s="13"/>
      <c r="F29" s="13"/>
      <c r="I29" s="15">
        <v>0</v>
      </c>
      <c r="J29" s="16">
        <v>0</v>
      </c>
      <c r="K29" s="16">
        <v>0</v>
      </c>
      <c r="L29" s="28"/>
      <c r="M29" s="28"/>
    </row>
    <row r="30" spans="1:13">
      <c r="A30" s="13" t="s">
        <v>113</v>
      </c>
      <c r="B30" s="14"/>
      <c r="C30" s="13"/>
      <c r="D30" s="13"/>
      <c r="E30" s="13"/>
      <c r="F30" s="13"/>
      <c r="I30" s="15">
        <v>0</v>
      </c>
      <c r="J30" s="16">
        <v>0</v>
      </c>
      <c r="K30" s="16">
        <v>0</v>
      </c>
      <c r="L30" s="28"/>
      <c r="M30" s="28"/>
    </row>
    <row r="31" spans="1:13">
      <c r="A31" s="13" t="s">
        <v>114</v>
      </c>
      <c r="B31" s="14"/>
      <c r="C31" s="13"/>
      <c r="D31" s="13"/>
      <c r="E31" s="13"/>
      <c r="F31" s="13"/>
      <c r="I31" s="15">
        <v>0</v>
      </c>
      <c r="J31" s="16">
        <v>0</v>
      </c>
      <c r="K31" s="16">
        <v>0</v>
      </c>
      <c r="L31" s="28"/>
      <c r="M31" s="28"/>
    </row>
    <row r="32" spans="1:13">
      <c r="A32" s="3" t="s">
        <v>115</v>
      </c>
      <c r="B32" s="12"/>
      <c r="C32" s="3"/>
      <c r="D32" s="3"/>
      <c r="E32" s="3"/>
      <c r="F32" s="3"/>
      <c r="I32" s="9">
        <v>0</v>
      </c>
      <c r="J32" s="10">
        <v>0</v>
      </c>
      <c r="K32" s="10">
        <v>0</v>
      </c>
      <c r="L32" s="28"/>
      <c r="M32" s="28"/>
    </row>
    <row r="33" spans="1:13">
      <c r="A33" s="13" t="s">
        <v>96</v>
      </c>
      <c r="B33" s="14"/>
      <c r="C33" s="13"/>
      <c r="D33" s="13"/>
      <c r="E33" s="13"/>
      <c r="F33" s="13"/>
      <c r="I33" s="15">
        <v>0</v>
      </c>
      <c r="J33" s="16">
        <v>0</v>
      </c>
      <c r="K33" s="16">
        <v>0</v>
      </c>
      <c r="L33" s="28"/>
      <c r="M33" s="28"/>
    </row>
    <row r="34" spans="1:13">
      <c r="A34" s="13" t="s">
        <v>114</v>
      </c>
      <c r="B34" s="14"/>
      <c r="C34" s="13"/>
      <c r="D34" s="13"/>
      <c r="E34" s="13"/>
      <c r="F34" s="13"/>
      <c r="I34" s="15">
        <v>0</v>
      </c>
      <c r="J34" s="16">
        <v>0</v>
      </c>
      <c r="K34" s="16">
        <v>0</v>
      </c>
      <c r="L34" s="28"/>
      <c r="M34" s="28"/>
    </row>
    <row r="35" spans="1:13">
      <c r="A35" s="28" t="s">
        <v>1502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M35" s="28"/>
    </row>
    <row r="36" spans="1:13">
      <c r="A36" s="6" t="s">
        <v>116</v>
      </c>
      <c r="B36" s="17"/>
      <c r="C36" s="6"/>
      <c r="D36" s="6"/>
      <c r="E36" s="6"/>
      <c r="F36" s="6"/>
      <c r="M36" s="28"/>
    </row>
    <row r="37" spans="1:13">
      <c r="A37" s="28" t="s">
        <v>1503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</row>
  </sheetData>
  <mergeCells count="4">
    <mergeCell ref="L6:L34"/>
    <mergeCell ref="A35:K35"/>
    <mergeCell ref="M1:M37"/>
    <mergeCell ref="A37:L37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rightToLeft="1" workbookViewId="0"/>
  </sheetViews>
  <sheetFormatPr defaultColWidth="9.140625" defaultRowHeight="12.75"/>
  <cols>
    <col min="1" max="1" width="30.7109375" customWidth="1"/>
    <col min="2" max="2" width="12.7109375" customWidth="1"/>
    <col min="3" max="3" width="11.7109375" customWidth="1"/>
    <col min="4" max="4" width="14.7109375" customWidth="1"/>
    <col min="5" max="5" width="11.7109375" customWidth="1"/>
    <col min="6" max="6" width="18.7109375" customWidth="1"/>
    <col min="7" max="7" width="9.7109375" customWidth="1"/>
    <col min="8" max="8" width="13.7109375" customWidth="1"/>
    <col min="9" max="9" width="26.7109375" customWidth="1"/>
    <col min="10" max="10" width="23.7109375" customWidth="1"/>
  </cols>
  <sheetData>
    <row r="1" spans="1:12" ht="15.75">
      <c r="A1" s="1" t="s">
        <v>0</v>
      </c>
      <c r="B1" s="1" t="s">
        <v>1</v>
      </c>
      <c r="L1" s="28" t="s">
        <v>1503</v>
      </c>
    </row>
    <row r="2" spans="1:12" ht="15.75">
      <c r="A2" s="1" t="s">
        <v>2</v>
      </c>
      <c r="B2" s="1" t="s">
        <v>1494</v>
      </c>
      <c r="L2" s="28"/>
    </row>
    <row r="3" spans="1:12" ht="15.75">
      <c r="A3" s="1" t="s">
        <v>3</v>
      </c>
      <c r="B3" s="1" t="s">
        <v>4</v>
      </c>
      <c r="L3" s="28"/>
    </row>
    <row r="4" spans="1:12" ht="15.75">
      <c r="A4" s="1" t="s">
        <v>5</v>
      </c>
      <c r="B4" s="1" t="s">
        <v>6</v>
      </c>
      <c r="L4" s="28"/>
    </row>
    <row r="5" spans="1:12" ht="15.75">
      <c r="A5" s="2" t="s">
        <v>829</v>
      </c>
      <c r="L5" s="28"/>
    </row>
    <row r="6" spans="1:12" ht="15.75">
      <c r="A6" s="2" t="s">
        <v>1217</v>
      </c>
      <c r="L6" s="28"/>
    </row>
    <row r="7" spans="1:12">
      <c r="A7" s="3" t="s">
        <v>75</v>
      </c>
      <c r="B7" s="3" t="s">
        <v>76</v>
      </c>
      <c r="C7" s="3" t="s">
        <v>170</v>
      </c>
      <c r="D7" s="3" t="s">
        <v>120</v>
      </c>
      <c r="E7" s="3" t="s">
        <v>80</v>
      </c>
      <c r="F7" s="3" t="s">
        <v>122</v>
      </c>
      <c r="G7" s="3" t="s">
        <v>42</v>
      </c>
      <c r="H7" s="3" t="s">
        <v>830</v>
      </c>
      <c r="I7" s="3" t="s">
        <v>125</v>
      </c>
      <c r="J7" s="3" t="s">
        <v>126</v>
      </c>
      <c r="K7" s="28" t="s">
        <v>1502</v>
      </c>
      <c r="L7" s="28"/>
    </row>
    <row r="8" spans="1:12" ht="13.5" thickBot="1">
      <c r="A8" s="4"/>
      <c r="B8" s="4"/>
      <c r="C8" s="4"/>
      <c r="D8" s="4" t="s">
        <v>127</v>
      </c>
      <c r="E8" s="4"/>
      <c r="F8" s="4" t="s">
        <v>129</v>
      </c>
      <c r="G8" s="4" t="s">
        <v>130</v>
      </c>
      <c r="H8" s="4" t="s">
        <v>87</v>
      </c>
      <c r="I8" s="4" t="s">
        <v>86</v>
      </c>
      <c r="J8" s="4" t="s">
        <v>86</v>
      </c>
      <c r="K8" s="28"/>
      <c r="L8" s="28"/>
    </row>
    <row r="9" spans="1:12" ht="13.5" thickTop="1">
      <c r="A9" s="3" t="s">
        <v>812</v>
      </c>
      <c r="B9" s="12"/>
      <c r="C9" s="3"/>
      <c r="D9" s="3"/>
      <c r="E9" s="3"/>
      <c r="F9" s="9">
        <v>-386130000</v>
      </c>
      <c r="H9" s="9">
        <v>-18273.7</v>
      </c>
      <c r="I9" s="10">
        <v>1</v>
      </c>
      <c r="J9" s="10">
        <v>-1.1999999999999999E-3</v>
      </c>
      <c r="K9" s="28"/>
      <c r="L9" s="28"/>
    </row>
    <row r="10" spans="1:12">
      <c r="A10" s="3" t="s">
        <v>1218</v>
      </c>
      <c r="B10" s="12"/>
      <c r="C10" s="3"/>
      <c r="D10" s="3"/>
      <c r="E10" s="3"/>
      <c r="F10" s="9">
        <v>-386130000</v>
      </c>
      <c r="H10" s="9">
        <v>-18273.7</v>
      </c>
      <c r="I10" s="10">
        <v>1</v>
      </c>
      <c r="J10" s="10">
        <v>-1.1999999999999999E-3</v>
      </c>
      <c r="K10" s="28"/>
      <c r="L10" s="28"/>
    </row>
    <row r="11" spans="1:12">
      <c r="A11" s="13" t="s">
        <v>796</v>
      </c>
      <c r="B11" s="14"/>
      <c r="C11" s="13"/>
      <c r="D11" s="13"/>
      <c r="E11" s="13"/>
      <c r="F11" s="15">
        <v>0</v>
      </c>
      <c r="H11" s="15">
        <v>0</v>
      </c>
      <c r="I11" s="16">
        <v>0</v>
      </c>
      <c r="J11" s="16">
        <v>0</v>
      </c>
      <c r="K11" s="28"/>
      <c r="L11" s="28"/>
    </row>
    <row r="12" spans="1:12">
      <c r="A12" s="13" t="s">
        <v>1214</v>
      </c>
      <c r="B12" s="14"/>
      <c r="C12" s="13"/>
      <c r="D12" s="13"/>
      <c r="E12" s="13"/>
      <c r="F12" s="15">
        <v>-386130000</v>
      </c>
      <c r="H12" s="15">
        <v>-18273.7</v>
      </c>
      <c r="I12" s="16">
        <v>1</v>
      </c>
      <c r="J12" s="16">
        <v>-1.1999999999999999E-3</v>
      </c>
      <c r="K12" s="28"/>
      <c r="L12" s="28"/>
    </row>
    <row r="13" spans="1:12">
      <c r="A13" s="6" t="s">
        <v>1219</v>
      </c>
      <c r="B13" s="17">
        <v>9904702</v>
      </c>
      <c r="C13" s="6" t="s">
        <v>803</v>
      </c>
      <c r="D13" s="6" t="s">
        <v>1220</v>
      </c>
      <c r="E13" s="6" t="s">
        <v>93</v>
      </c>
      <c r="F13" s="7">
        <v>-5300000</v>
      </c>
      <c r="G13" s="7">
        <v>18.649999999999999</v>
      </c>
      <c r="H13" s="7">
        <v>-988.6</v>
      </c>
      <c r="I13" s="8">
        <v>5.4100000000000002E-2</v>
      </c>
      <c r="J13" s="8">
        <v>-1E-4</v>
      </c>
      <c r="K13" s="28"/>
      <c r="L13" s="28"/>
    </row>
    <row r="14" spans="1:12">
      <c r="A14" s="6" t="s">
        <v>1221</v>
      </c>
      <c r="B14" s="17">
        <v>9904581</v>
      </c>
      <c r="C14" s="6" t="s">
        <v>803</v>
      </c>
      <c r="D14" s="6" t="s">
        <v>1222</v>
      </c>
      <c r="E14" s="6" t="s">
        <v>93</v>
      </c>
      <c r="F14" s="7">
        <v>-12990000</v>
      </c>
      <c r="G14" s="7">
        <v>6.54</v>
      </c>
      <c r="H14" s="7">
        <v>-848.91</v>
      </c>
      <c r="I14" s="8">
        <v>4.65E-2</v>
      </c>
      <c r="J14" s="8">
        <v>-1E-4</v>
      </c>
      <c r="K14" s="28"/>
      <c r="L14" s="28"/>
    </row>
    <row r="15" spans="1:12">
      <c r="A15" s="6" t="s">
        <v>1223</v>
      </c>
      <c r="B15" s="17">
        <v>9904856</v>
      </c>
      <c r="C15" s="6" t="s">
        <v>803</v>
      </c>
      <c r="D15" s="6" t="s">
        <v>1224</v>
      </c>
      <c r="E15" s="6" t="s">
        <v>93</v>
      </c>
      <c r="F15" s="7">
        <v>6300000</v>
      </c>
      <c r="G15" s="7">
        <v>-22.13</v>
      </c>
      <c r="H15" s="7">
        <v>-1394.2</v>
      </c>
      <c r="I15" s="8">
        <v>7.6300000000000007E-2</v>
      </c>
      <c r="J15" s="8">
        <v>-1E-4</v>
      </c>
      <c r="K15" s="28"/>
      <c r="L15" s="28"/>
    </row>
    <row r="16" spans="1:12">
      <c r="A16" s="6" t="s">
        <v>1225</v>
      </c>
      <c r="B16" s="17">
        <v>9904718</v>
      </c>
      <c r="C16" s="6" t="s">
        <v>803</v>
      </c>
      <c r="D16" s="6" t="s">
        <v>1226</v>
      </c>
      <c r="E16" s="6" t="s">
        <v>93</v>
      </c>
      <c r="F16" s="7">
        <v>-236000000</v>
      </c>
      <c r="G16" s="7">
        <v>0.16</v>
      </c>
      <c r="H16" s="7">
        <v>-379.96</v>
      </c>
      <c r="I16" s="8">
        <v>2.0799999999999999E-2</v>
      </c>
      <c r="J16" s="8">
        <v>0</v>
      </c>
      <c r="K16" s="28"/>
      <c r="L16" s="28"/>
    </row>
    <row r="17" spans="1:12">
      <c r="A17" s="6" t="s">
        <v>1227</v>
      </c>
      <c r="B17" s="17">
        <v>9904503</v>
      </c>
      <c r="C17" s="6" t="s">
        <v>803</v>
      </c>
      <c r="D17" s="6" t="s">
        <v>1228</v>
      </c>
      <c r="E17" s="6" t="s">
        <v>93</v>
      </c>
      <c r="F17" s="7">
        <v>-15000000</v>
      </c>
      <c r="G17" s="7">
        <v>13.56</v>
      </c>
      <c r="H17" s="7">
        <v>-2033.91</v>
      </c>
      <c r="I17" s="8">
        <v>0.1113</v>
      </c>
      <c r="J17" s="8">
        <v>-1E-4</v>
      </c>
      <c r="K17" s="28"/>
      <c r="L17" s="28"/>
    </row>
    <row r="18" spans="1:12">
      <c r="A18" s="6" t="s">
        <v>1229</v>
      </c>
      <c r="B18" s="17">
        <v>9904316</v>
      </c>
      <c r="C18" s="6" t="s">
        <v>803</v>
      </c>
      <c r="D18" s="6" t="s">
        <v>1230</v>
      </c>
      <c r="E18" s="6" t="s">
        <v>93</v>
      </c>
      <c r="F18" s="7">
        <v>-14020000</v>
      </c>
      <c r="G18" s="7">
        <v>12.53</v>
      </c>
      <c r="H18" s="7">
        <v>-1756.57</v>
      </c>
      <c r="I18" s="8">
        <v>9.6100000000000005E-2</v>
      </c>
      <c r="J18" s="8">
        <v>-1E-4</v>
      </c>
      <c r="K18" s="28"/>
      <c r="L18" s="28"/>
    </row>
    <row r="19" spans="1:12">
      <c r="A19" s="6" t="s">
        <v>1229</v>
      </c>
      <c r="B19" s="17">
        <v>99045410</v>
      </c>
      <c r="C19" s="6" t="s">
        <v>803</v>
      </c>
      <c r="D19" s="6" t="s">
        <v>1231</v>
      </c>
      <c r="E19" s="6" t="s">
        <v>93</v>
      </c>
      <c r="F19" s="7">
        <v>-1000000</v>
      </c>
      <c r="G19" s="7">
        <v>12.09</v>
      </c>
      <c r="H19" s="7">
        <v>-120.93</v>
      </c>
      <c r="I19" s="8">
        <v>6.6E-3</v>
      </c>
      <c r="J19" s="8">
        <v>0</v>
      </c>
      <c r="K19" s="28"/>
      <c r="L19" s="28"/>
    </row>
    <row r="20" spans="1:12">
      <c r="A20" s="6" t="s">
        <v>1232</v>
      </c>
      <c r="B20" s="17">
        <v>9904534</v>
      </c>
      <c r="C20" s="6" t="s">
        <v>803</v>
      </c>
      <c r="D20" s="6" t="s">
        <v>1233</v>
      </c>
      <c r="E20" s="6" t="s">
        <v>93</v>
      </c>
      <c r="F20" s="7">
        <v>-12680000</v>
      </c>
      <c r="G20" s="7">
        <v>11.46</v>
      </c>
      <c r="H20" s="7">
        <v>-1453.72</v>
      </c>
      <c r="I20" s="8">
        <v>7.9600000000000004E-2</v>
      </c>
      <c r="J20" s="8">
        <v>-1E-4</v>
      </c>
      <c r="K20" s="28"/>
      <c r="L20" s="28"/>
    </row>
    <row r="21" spans="1:12">
      <c r="A21" s="6" t="s">
        <v>1234</v>
      </c>
      <c r="B21" s="17">
        <v>9904478</v>
      </c>
      <c r="C21" s="6" t="s">
        <v>803</v>
      </c>
      <c r="D21" s="6" t="s">
        <v>1235</v>
      </c>
      <c r="E21" s="6" t="s">
        <v>93</v>
      </c>
      <c r="F21" s="7">
        <v>-10000000</v>
      </c>
      <c r="G21" s="7">
        <v>10.8</v>
      </c>
      <c r="H21" s="7">
        <v>-1079.95</v>
      </c>
      <c r="I21" s="8">
        <v>5.91E-2</v>
      </c>
      <c r="J21" s="8">
        <v>-1E-4</v>
      </c>
      <c r="K21" s="28"/>
      <c r="L21" s="28"/>
    </row>
    <row r="22" spans="1:12">
      <c r="A22" s="6" t="s">
        <v>1236</v>
      </c>
      <c r="B22" s="17">
        <v>99044750</v>
      </c>
      <c r="C22" s="6" t="s">
        <v>803</v>
      </c>
      <c r="D22" s="6" t="s">
        <v>1235</v>
      </c>
      <c r="E22" s="6" t="s">
        <v>93</v>
      </c>
      <c r="F22" s="7">
        <v>-8240000</v>
      </c>
      <c r="G22" s="7">
        <v>9.59</v>
      </c>
      <c r="H22" s="7">
        <v>-789.93</v>
      </c>
      <c r="I22" s="8">
        <v>4.3200000000000002E-2</v>
      </c>
      <c r="J22" s="8">
        <v>-1E-4</v>
      </c>
      <c r="K22" s="28"/>
      <c r="L22" s="28"/>
    </row>
    <row r="23" spans="1:12">
      <c r="A23" s="6" t="s">
        <v>1237</v>
      </c>
      <c r="B23" s="17">
        <v>9904294</v>
      </c>
      <c r="C23" s="6" t="s">
        <v>803</v>
      </c>
      <c r="D23" s="6" t="s">
        <v>1238</v>
      </c>
      <c r="E23" s="6" t="s">
        <v>93</v>
      </c>
      <c r="F23" s="7">
        <v>-77200000</v>
      </c>
      <c r="G23" s="7">
        <v>9.6199999999999992</v>
      </c>
      <c r="H23" s="7">
        <v>-7427.03</v>
      </c>
      <c r="I23" s="8">
        <v>0.40639999999999998</v>
      </c>
      <c r="J23" s="8">
        <v>-5.0000000000000001E-4</v>
      </c>
      <c r="K23" s="28"/>
      <c r="L23" s="28"/>
    </row>
    <row r="24" spans="1:12">
      <c r="A24" s="13" t="s">
        <v>1215</v>
      </c>
      <c r="B24" s="14"/>
      <c r="C24" s="13"/>
      <c r="D24" s="13"/>
      <c r="E24" s="13"/>
      <c r="F24" s="15">
        <v>0</v>
      </c>
      <c r="H24" s="15">
        <v>0</v>
      </c>
      <c r="I24" s="16">
        <v>0</v>
      </c>
      <c r="J24" s="16">
        <v>0</v>
      </c>
      <c r="K24" s="28"/>
      <c r="L24" s="28"/>
    </row>
    <row r="25" spans="1:12">
      <c r="A25" s="13" t="s">
        <v>798</v>
      </c>
      <c r="B25" s="14"/>
      <c r="C25" s="13"/>
      <c r="D25" s="13"/>
      <c r="E25" s="13"/>
      <c r="F25" s="15">
        <v>0</v>
      </c>
      <c r="H25" s="15">
        <v>0</v>
      </c>
      <c r="I25" s="16">
        <v>0</v>
      </c>
      <c r="J25" s="16">
        <v>0</v>
      </c>
      <c r="K25" s="28"/>
      <c r="L25" s="28"/>
    </row>
    <row r="26" spans="1:12">
      <c r="A26" s="13" t="s">
        <v>657</v>
      </c>
      <c r="B26" s="14"/>
      <c r="C26" s="13"/>
      <c r="D26" s="13"/>
      <c r="E26" s="13"/>
      <c r="F26" s="15">
        <v>0</v>
      </c>
      <c r="H26" s="15">
        <v>0</v>
      </c>
      <c r="I26" s="16">
        <v>0</v>
      </c>
      <c r="J26" s="16">
        <v>0</v>
      </c>
      <c r="K26" s="28"/>
      <c r="L26" s="28"/>
    </row>
    <row r="27" spans="1:12">
      <c r="A27" s="3" t="s">
        <v>1239</v>
      </c>
      <c r="B27" s="12"/>
      <c r="C27" s="3"/>
      <c r="D27" s="3"/>
      <c r="E27" s="3"/>
      <c r="F27" s="9">
        <v>0</v>
      </c>
      <c r="H27" s="9">
        <v>0</v>
      </c>
      <c r="I27" s="10">
        <v>0</v>
      </c>
      <c r="J27" s="10">
        <v>0</v>
      </c>
      <c r="K27" s="28"/>
      <c r="L27" s="28"/>
    </row>
    <row r="28" spans="1:12">
      <c r="A28" s="13" t="s">
        <v>796</v>
      </c>
      <c r="B28" s="14"/>
      <c r="C28" s="13"/>
      <c r="D28" s="13"/>
      <c r="E28" s="13"/>
      <c r="F28" s="15">
        <v>0</v>
      </c>
      <c r="H28" s="15">
        <v>0</v>
      </c>
      <c r="I28" s="16">
        <v>0</v>
      </c>
      <c r="J28" s="16">
        <v>0</v>
      </c>
      <c r="K28" s="28"/>
      <c r="L28" s="28"/>
    </row>
    <row r="29" spans="1:12">
      <c r="A29" s="13" t="s">
        <v>799</v>
      </c>
      <c r="B29" s="14"/>
      <c r="C29" s="13"/>
      <c r="D29" s="13"/>
      <c r="E29" s="13"/>
      <c r="F29" s="15">
        <v>0</v>
      </c>
      <c r="H29" s="15">
        <v>0</v>
      </c>
      <c r="I29" s="16">
        <v>0</v>
      </c>
      <c r="J29" s="16">
        <v>0</v>
      </c>
      <c r="K29" s="28"/>
      <c r="L29" s="28"/>
    </row>
    <row r="30" spans="1:12">
      <c r="A30" s="13" t="s">
        <v>798</v>
      </c>
      <c r="B30" s="14"/>
      <c r="C30" s="13"/>
      <c r="D30" s="13"/>
      <c r="E30" s="13"/>
      <c r="F30" s="15">
        <v>0</v>
      </c>
      <c r="H30" s="15">
        <v>0</v>
      </c>
      <c r="I30" s="16">
        <v>0</v>
      </c>
      <c r="J30" s="16">
        <v>0</v>
      </c>
      <c r="K30" s="28"/>
      <c r="L30" s="28"/>
    </row>
    <row r="31" spans="1:12">
      <c r="A31" s="13" t="s">
        <v>657</v>
      </c>
      <c r="B31" s="14"/>
      <c r="C31" s="13"/>
      <c r="D31" s="13"/>
      <c r="E31" s="13"/>
      <c r="F31" s="15">
        <v>0</v>
      </c>
      <c r="H31" s="15">
        <v>0</v>
      </c>
      <c r="I31" s="16">
        <v>0</v>
      </c>
      <c r="J31" s="16">
        <v>0</v>
      </c>
      <c r="K31" s="28"/>
      <c r="L31" s="28"/>
    </row>
    <row r="32" spans="1:12">
      <c r="A32" s="28" t="s">
        <v>1502</v>
      </c>
      <c r="B32" s="28"/>
      <c r="C32" s="28"/>
      <c r="D32" s="28"/>
      <c r="E32" s="28"/>
      <c r="F32" s="28"/>
      <c r="G32" s="28"/>
      <c r="H32" s="28"/>
      <c r="I32" s="28"/>
      <c r="J32" s="28"/>
      <c r="L32" s="28"/>
    </row>
    <row r="33" spans="1:12">
      <c r="A33" s="6" t="s">
        <v>116</v>
      </c>
      <c r="B33" s="17"/>
      <c r="C33" s="6"/>
      <c r="D33" s="6"/>
      <c r="E33" s="6"/>
      <c r="L33" s="28"/>
    </row>
    <row r="34" spans="1:12">
      <c r="A34" s="28" t="s">
        <v>1503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</row>
  </sheetData>
  <mergeCells count="4">
    <mergeCell ref="K7:K31"/>
    <mergeCell ref="A32:J32"/>
    <mergeCell ref="L1:L34"/>
    <mergeCell ref="A34:K34"/>
  </mergeCells>
  <pageMargins left="0.75" right="0.75" top="1" bottom="1" header="0.5" footer="0.5"/>
  <pageSetup paperSize="9" orientation="portrait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rightToLeft="1" workbookViewId="0"/>
  </sheetViews>
  <sheetFormatPr defaultColWidth="9.140625" defaultRowHeight="12.75"/>
  <cols>
    <col min="1" max="1" width="39.7109375" customWidth="1"/>
    <col min="2" max="2" width="12.7109375" customWidth="1"/>
    <col min="3" max="3" width="11.7109375" customWidth="1"/>
    <col min="4" max="4" width="8.7109375" customWidth="1"/>
    <col min="5" max="5" width="12.7109375" customWidth="1"/>
    <col min="6" max="6" width="14.7109375" customWidth="1"/>
    <col min="7" max="7" width="7.42578125" customWidth="1"/>
    <col min="8" max="8" width="11.7109375" customWidth="1"/>
    <col min="9" max="9" width="14.7109375" customWidth="1"/>
    <col min="10" max="10" width="16.7109375" customWidth="1"/>
    <col min="11" max="11" width="15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1:18" ht="15.75">
      <c r="A1" s="1" t="s">
        <v>0</v>
      </c>
      <c r="B1" s="1" t="s">
        <v>1</v>
      </c>
      <c r="R1" s="28" t="s">
        <v>1503</v>
      </c>
    </row>
    <row r="2" spans="1:18" ht="15.75">
      <c r="A2" s="1" t="s">
        <v>2</v>
      </c>
      <c r="B2" s="1" t="s">
        <v>1494</v>
      </c>
      <c r="R2" s="28"/>
    </row>
    <row r="3" spans="1:18" ht="15.75">
      <c r="A3" s="1" t="s">
        <v>3</v>
      </c>
      <c r="B3" s="1" t="s">
        <v>4</v>
      </c>
      <c r="R3" s="28"/>
    </row>
    <row r="4" spans="1:18" ht="15.75">
      <c r="A4" s="1" t="s">
        <v>5</v>
      </c>
      <c r="B4" s="1" t="s">
        <v>6</v>
      </c>
      <c r="R4" s="28"/>
    </row>
    <row r="5" spans="1:18" ht="15.75">
      <c r="A5" s="2" t="s">
        <v>829</v>
      </c>
      <c r="R5" s="28"/>
    </row>
    <row r="6" spans="1:18" ht="15.75">
      <c r="A6" s="2" t="s">
        <v>1240</v>
      </c>
      <c r="R6" s="28"/>
    </row>
    <row r="7" spans="1:18">
      <c r="A7" s="3" t="s">
        <v>75</v>
      </c>
      <c r="B7" s="3" t="s">
        <v>76</v>
      </c>
      <c r="C7" s="3" t="s">
        <v>816</v>
      </c>
      <c r="D7" s="3" t="s">
        <v>78</v>
      </c>
      <c r="E7" s="3" t="s">
        <v>79</v>
      </c>
      <c r="F7" s="3" t="s">
        <v>120</v>
      </c>
      <c r="G7" s="3" t="s">
        <v>121</v>
      </c>
      <c r="H7" s="3" t="s">
        <v>80</v>
      </c>
      <c r="I7" s="3" t="s">
        <v>81</v>
      </c>
      <c r="J7" s="3" t="s">
        <v>82</v>
      </c>
      <c r="K7" s="3" t="s">
        <v>122</v>
      </c>
      <c r="L7" s="3" t="s">
        <v>42</v>
      </c>
      <c r="M7" s="3" t="s">
        <v>830</v>
      </c>
      <c r="N7" s="3" t="s">
        <v>124</v>
      </c>
      <c r="O7" s="3" t="s">
        <v>125</v>
      </c>
      <c r="P7" s="3" t="s">
        <v>126</v>
      </c>
      <c r="Q7" s="28" t="s">
        <v>1502</v>
      </c>
      <c r="R7" s="28"/>
    </row>
    <row r="8" spans="1:18" ht="13.5" thickBot="1">
      <c r="A8" s="4"/>
      <c r="B8" s="4"/>
      <c r="C8" s="4"/>
      <c r="D8" s="4"/>
      <c r="E8" s="4"/>
      <c r="F8" s="4" t="s">
        <v>127</v>
      </c>
      <c r="G8" s="4" t="s">
        <v>128</v>
      </c>
      <c r="H8" s="4"/>
      <c r="I8" s="4" t="s">
        <v>86</v>
      </c>
      <c r="J8" s="4" t="s">
        <v>86</v>
      </c>
      <c r="K8" s="4" t="s">
        <v>129</v>
      </c>
      <c r="L8" s="4" t="s">
        <v>130</v>
      </c>
      <c r="M8" s="4" t="s">
        <v>87</v>
      </c>
      <c r="N8" s="4" t="s">
        <v>86</v>
      </c>
      <c r="O8" s="4" t="s">
        <v>86</v>
      </c>
      <c r="P8" s="4" t="s">
        <v>86</v>
      </c>
      <c r="Q8" s="28"/>
      <c r="R8" s="28"/>
    </row>
    <row r="9" spans="1:18" ht="13.5" thickTop="1">
      <c r="A9" s="3" t="s">
        <v>817</v>
      </c>
      <c r="B9" s="12"/>
      <c r="C9" s="3"/>
      <c r="D9" s="3"/>
      <c r="E9" s="3"/>
      <c r="F9" s="3"/>
      <c r="G9" s="12">
        <v>0.75</v>
      </c>
      <c r="H9" s="3"/>
      <c r="J9" s="10">
        <v>3.6499999999999998E-2</v>
      </c>
      <c r="K9" s="9">
        <v>3202061.09</v>
      </c>
      <c r="M9" s="9">
        <v>3203.37</v>
      </c>
      <c r="O9" s="10">
        <v>1</v>
      </c>
      <c r="P9" s="10">
        <v>2.0000000000000001E-4</v>
      </c>
      <c r="Q9" s="28"/>
      <c r="R9" s="28"/>
    </row>
    <row r="10" spans="1:18">
      <c r="A10" s="3" t="s">
        <v>89</v>
      </c>
      <c r="B10" s="12"/>
      <c r="C10" s="3"/>
      <c r="D10" s="3"/>
      <c r="E10" s="3"/>
      <c r="F10" s="3"/>
      <c r="G10" s="12">
        <v>0.75</v>
      </c>
      <c r="H10" s="3"/>
      <c r="J10" s="10">
        <v>3.6499999999999998E-2</v>
      </c>
      <c r="K10" s="9">
        <v>3202061.09</v>
      </c>
      <c r="M10" s="9">
        <v>3203.37</v>
      </c>
      <c r="O10" s="10">
        <v>1</v>
      </c>
      <c r="P10" s="10">
        <v>2.0000000000000001E-4</v>
      </c>
      <c r="Q10" s="28"/>
      <c r="R10" s="28"/>
    </row>
    <row r="11" spans="1:18">
      <c r="A11" s="13" t="s">
        <v>818</v>
      </c>
      <c r="B11" s="14"/>
      <c r="C11" s="13"/>
      <c r="D11" s="13"/>
      <c r="E11" s="13"/>
      <c r="F11" s="13"/>
      <c r="G11" s="14">
        <v>0.75</v>
      </c>
      <c r="H11" s="13"/>
      <c r="J11" s="16">
        <v>3.6499999999999998E-2</v>
      </c>
      <c r="K11" s="15">
        <v>3202061.09</v>
      </c>
      <c r="M11" s="15">
        <v>3203.37</v>
      </c>
      <c r="O11" s="16">
        <v>1</v>
      </c>
      <c r="P11" s="16">
        <v>2.0000000000000001E-4</v>
      </c>
      <c r="Q11" s="28"/>
      <c r="R11" s="28"/>
    </row>
    <row r="12" spans="1:18">
      <c r="A12" s="6" t="s">
        <v>1241</v>
      </c>
      <c r="B12" s="17">
        <v>200069573</v>
      </c>
      <c r="C12" s="6" t="s">
        <v>1242</v>
      </c>
      <c r="D12" s="6" t="s">
        <v>243</v>
      </c>
      <c r="E12" s="6" t="s">
        <v>182</v>
      </c>
      <c r="F12" s="6" t="s">
        <v>1243</v>
      </c>
      <c r="G12" s="17">
        <v>0.44</v>
      </c>
      <c r="H12" s="6" t="s">
        <v>93</v>
      </c>
      <c r="I12" s="21">
        <v>2.64E-2</v>
      </c>
      <c r="J12" s="8">
        <v>2.9399999999999999E-2</v>
      </c>
      <c r="K12" s="7">
        <v>553083.66</v>
      </c>
      <c r="L12" s="7">
        <v>100.09</v>
      </c>
      <c r="M12" s="7">
        <v>553.58000000000004</v>
      </c>
      <c r="O12" s="8">
        <v>0.17280000000000001</v>
      </c>
      <c r="P12" s="8">
        <v>0</v>
      </c>
      <c r="Q12" s="28"/>
      <c r="R12" s="28"/>
    </row>
    <row r="13" spans="1:18">
      <c r="A13" s="6" t="s">
        <v>1244</v>
      </c>
      <c r="B13" s="17">
        <v>200007037</v>
      </c>
      <c r="C13" s="6" t="s">
        <v>1242</v>
      </c>
      <c r="D13" s="6" t="s">
        <v>243</v>
      </c>
      <c r="E13" s="6" t="s">
        <v>182</v>
      </c>
      <c r="F13" s="6" t="s">
        <v>1245</v>
      </c>
      <c r="G13" s="17">
        <v>0.82</v>
      </c>
      <c r="H13" s="6" t="s">
        <v>93</v>
      </c>
      <c r="I13" s="21">
        <v>2.5499999999999998E-2</v>
      </c>
      <c r="J13" s="8">
        <v>3.7999999999999999E-2</v>
      </c>
      <c r="K13" s="7">
        <v>2645927.09</v>
      </c>
      <c r="L13" s="7">
        <v>100.03</v>
      </c>
      <c r="M13" s="7">
        <v>2646.72</v>
      </c>
      <c r="O13" s="8">
        <v>0.82620000000000005</v>
      </c>
      <c r="P13" s="8">
        <v>2.0000000000000001E-4</v>
      </c>
      <c r="Q13" s="28"/>
      <c r="R13" s="28"/>
    </row>
    <row r="14" spans="1:18">
      <c r="A14" s="6" t="s">
        <v>1246</v>
      </c>
      <c r="B14" s="17">
        <v>200695757</v>
      </c>
      <c r="C14" s="6" t="s">
        <v>1242</v>
      </c>
      <c r="D14" s="6" t="s">
        <v>243</v>
      </c>
      <c r="E14" s="6" t="s">
        <v>182</v>
      </c>
      <c r="F14" s="6" t="s">
        <v>1247</v>
      </c>
      <c r="G14" s="17">
        <v>0.18</v>
      </c>
      <c r="H14" s="6" t="s">
        <v>93</v>
      </c>
      <c r="I14" s="21">
        <v>2.1000000000000001E-2</v>
      </c>
      <c r="J14" s="8">
        <v>2.1000000000000001E-2</v>
      </c>
      <c r="K14" s="7">
        <v>3050.34</v>
      </c>
      <c r="L14" s="7">
        <v>100.67</v>
      </c>
      <c r="M14" s="7">
        <v>3.07</v>
      </c>
      <c r="O14" s="8">
        <v>1E-3</v>
      </c>
      <c r="P14" s="8">
        <v>0</v>
      </c>
      <c r="Q14" s="28"/>
      <c r="R14" s="28"/>
    </row>
    <row r="15" spans="1:18">
      <c r="A15" s="13" t="s">
        <v>823</v>
      </c>
      <c r="B15" s="14"/>
      <c r="C15" s="13"/>
      <c r="D15" s="13"/>
      <c r="E15" s="13"/>
      <c r="F15" s="13"/>
      <c r="H15" s="13"/>
      <c r="K15" s="15">
        <v>0</v>
      </c>
      <c r="M15" s="15">
        <v>0</v>
      </c>
      <c r="O15" s="16">
        <v>0</v>
      </c>
      <c r="P15" s="16">
        <v>0</v>
      </c>
      <c r="Q15" s="28"/>
      <c r="R15" s="28"/>
    </row>
    <row r="16" spans="1:18">
      <c r="A16" s="13" t="s">
        <v>824</v>
      </c>
      <c r="B16" s="14"/>
      <c r="C16" s="13"/>
      <c r="D16" s="13"/>
      <c r="E16" s="13"/>
      <c r="F16" s="13"/>
      <c r="H16" s="13"/>
      <c r="K16" s="15">
        <v>0</v>
      </c>
      <c r="M16" s="15">
        <v>0</v>
      </c>
      <c r="O16" s="16">
        <v>0</v>
      </c>
      <c r="P16" s="16">
        <v>0</v>
      </c>
      <c r="Q16" s="28"/>
      <c r="R16" s="28"/>
    </row>
    <row r="17" spans="1:18">
      <c r="A17" s="13" t="s">
        <v>825</v>
      </c>
      <c r="B17" s="14"/>
      <c r="C17" s="13"/>
      <c r="D17" s="13"/>
      <c r="E17" s="13"/>
      <c r="F17" s="13"/>
      <c r="H17" s="13"/>
      <c r="K17" s="15">
        <v>0</v>
      </c>
      <c r="M17" s="15">
        <v>0</v>
      </c>
      <c r="O17" s="16">
        <v>0</v>
      </c>
      <c r="P17" s="16">
        <v>0</v>
      </c>
      <c r="Q17" s="28"/>
      <c r="R17" s="28"/>
    </row>
    <row r="18" spans="1:18">
      <c r="A18" s="13" t="s">
        <v>826</v>
      </c>
      <c r="B18" s="14"/>
      <c r="C18" s="13"/>
      <c r="D18" s="13"/>
      <c r="E18" s="13"/>
      <c r="F18" s="13"/>
      <c r="H18" s="13"/>
      <c r="K18" s="15">
        <v>0</v>
      </c>
      <c r="M18" s="15">
        <v>0</v>
      </c>
      <c r="O18" s="16">
        <v>0</v>
      </c>
      <c r="P18" s="16">
        <v>0</v>
      </c>
      <c r="Q18" s="28"/>
      <c r="R18" s="28"/>
    </row>
    <row r="19" spans="1:18">
      <c r="A19" s="13" t="s">
        <v>827</v>
      </c>
      <c r="B19" s="14"/>
      <c r="C19" s="13"/>
      <c r="D19" s="13"/>
      <c r="E19" s="13"/>
      <c r="F19" s="13"/>
      <c r="H19" s="13"/>
      <c r="K19" s="15">
        <v>0</v>
      </c>
      <c r="M19" s="15">
        <v>0</v>
      </c>
      <c r="O19" s="16">
        <v>0</v>
      </c>
      <c r="P19" s="16">
        <v>0</v>
      </c>
      <c r="Q19" s="28"/>
      <c r="R19" s="28"/>
    </row>
    <row r="20" spans="1:18">
      <c r="A20" s="13" t="s">
        <v>828</v>
      </c>
      <c r="B20" s="14"/>
      <c r="C20" s="13"/>
      <c r="D20" s="13"/>
      <c r="E20" s="13"/>
      <c r="F20" s="13"/>
      <c r="H20" s="13"/>
      <c r="K20" s="15">
        <v>0</v>
      </c>
      <c r="M20" s="15">
        <v>0</v>
      </c>
      <c r="O20" s="16">
        <v>0</v>
      </c>
      <c r="P20" s="16">
        <v>0</v>
      </c>
      <c r="Q20" s="28"/>
      <c r="R20" s="28"/>
    </row>
    <row r="21" spans="1:18">
      <c r="A21" s="3" t="s">
        <v>115</v>
      </c>
      <c r="B21" s="12"/>
      <c r="C21" s="3"/>
      <c r="D21" s="3"/>
      <c r="E21" s="3"/>
      <c r="F21" s="3"/>
      <c r="H21" s="3"/>
      <c r="K21" s="9">
        <v>0</v>
      </c>
      <c r="M21" s="9">
        <v>0</v>
      </c>
      <c r="O21" s="10">
        <v>0</v>
      </c>
      <c r="P21" s="10">
        <v>0</v>
      </c>
      <c r="Q21" s="28"/>
      <c r="R21" s="28"/>
    </row>
    <row r="22" spans="1:18">
      <c r="A22" s="13" t="s">
        <v>818</v>
      </c>
      <c r="B22" s="14"/>
      <c r="C22" s="13"/>
      <c r="D22" s="13"/>
      <c r="E22" s="13"/>
      <c r="F22" s="13"/>
      <c r="H22" s="13"/>
      <c r="K22" s="15">
        <v>0</v>
      </c>
      <c r="M22" s="15">
        <v>0</v>
      </c>
      <c r="O22" s="16">
        <v>0</v>
      </c>
      <c r="P22" s="16">
        <v>0</v>
      </c>
      <c r="Q22" s="28"/>
      <c r="R22" s="28"/>
    </row>
    <row r="23" spans="1:18">
      <c r="A23" s="13" t="s">
        <v>823</v>
      </c>
      <c r="B23" s="14"/>
      <c r="C23" s="13"/>
      <c r="D23" s="13"/>
      <c r="E23" s="13"/>
      <c r="F23" s="13"/>
      <c r="H23" s="13"/>
      <c r="K23" s="15">
        <v>0</v>
      </c>
      <c r="M23" s="15">
        <v>0</v>
      </c>
      <c r="O23" s="16">
        <v>0</v>
      </c>
      <c r="P23" s="16">
        <v>0</v>
      </c>
      <c r="Q23" s="28"/>
      <c r="R23" s="28"/>
    </row>
    <row r="24" spans="1:18">
      <c r="A24" s="13" t="s">
        <v>824</v>
      </c>
      <c r="B24" s="14"/>
      <c r="C24" s="13"/>
      <c r="D24" s="13"/>
      <c r="E24" s="13"/>
      <c r="F24" s="13"/>
      <c r="H24" s="13"/>
      <c r="K24" s="15">
        <v>0</v>
      </c>
      <c r="M24" s="15">
        <v>0</v>
      </c>
      <c r="O24" s="16">
        <v>0</v>
      </c>
      <c r="P24" s="16">
        <v>0</v>
      </c>
      <c r="Q24" s="28"/>
      <c r="R24" s="28"/>
    </row>
    <row r="25" spans="1:18">
      <c r="A25" s="13" t="s">
        <v>825</v>
      </c>
      <c r="B25" s="14"/>
      <c r="C25" s="13"/>
      <c r="D25" s="13"/>
      <c r="E25" s="13"/>
      <c r="F25" s="13"/>
      <c r="H25" s="13"/>
      <c r="K25" s="15">
        <v>0</v>
      </c>
      <c r="M25" s="15">
        <v>0</v>
      </c>
      <c r="O25" s="16">
        <v>0</v>
      </c>
      <c r="P25" s="16">
        <v>0</v>
      </c>
      <c r="Q25" s="28"/>
      <c r="R25" s="28"/>
    </row>
    <row r="26" spans="1:18">
      <c r="A26" s="13" t="s">
        <v>826</v>
      </c>
      <c r="B26" s="14"/>
      <c r="C26" s="13"/>
      <c r="D26" s="13"/>
      <c r="E26" s="13"/>
      <c r="F26" s="13"/>
      <c r="H26" s="13"/>
      <c r="K26" s="15">
        <v>0</v>
      </c>
      <c r="M26" s="15">
        <v>0</v>
      </c>
      <c r="O26" s="16">
        <v>0</v>
      </c>
      <c r="P26" s="16">
        <v>0</v>
      </c>
      <c r="Q26" s="28"/>
      <c r="R26" s="28"/>
    </row>
    <row r="27" spans="1:18">
      <c r="A27" s="13" t="s">
        <v>827</v>
      </c>
      <c r="B27" s="14"/>
      <c r="C27" s="13"/>
      <c r="D27" s="13"/>
      <c r="E27" s="13"/>
      <c r="F27" s="13"/>
      <c r="H27" s="13"/>
      <c r="K27" s="15">
        <v>0</v>
      </c>
      <c r="M27" s="15">
        <v>0</v>
      </c>
      <c r="O27" s="16">
        <v>0</v>
      </c>
      <c r="P27" s="16">
        <v>0</v>
      </c>
      <c r="Q27" s="28"/>
      <c r="R27" s="28"/>
    </row>
    <row r="28" spans="1:18">
      <c r="A28" s="13" t="s">
        <v>828</v>
      </c>
      <c r="B28" s="14"/>
      <c r="C28" s="13"/>
      <c r="D28" s="13"/>
      <c r="E28" s="13"/>
      <c r="F28" s="13"/>
      <c r="H28" s="13"/>
      <c r="K28" s="15">
        <v>0</v>
      </c>
      <c r="M28" s="15">
        <v>0</v>
      </c>
      <c r="O28" s="16">
        <v>0</v>
      </c>
      <c r="P28" s="16">
        <v>0</v>
      </c>
      <c r="Q28" s="28"/>
      <c r="R28" s="28"/>
    </row>
    <row r="29" spans="1:18">
      <c r="A29" s="28" t="s">
        <v>1502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R29" s="28"/>
    </row>
    <row r="30" spans="1:18">
      <c r="A30" s="6" t="s">
        <v>116</v>
      </c>
      <c r="B30" s="17"/>
      <c r="C30" s="6"/>
      <c r="D30" s="6"/>
      <c r="E30" s="6"/>
      <c r="F30" s="6"/>
      <c r="H30" s="6"/>
      <c r="R30" s="28"/>
    </row>
    <row r="31" spans="1:18">
      <c r="A31" s="28" t="s">
        <v>1503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</row>
  </sheetData>
  <mergeCells count="4">
    <mergeCell ref="Q7:Q28"/>
    <mergeCell ref="A29:P29"/>
    <mergeCell ref="R1:R31"/>
    <mergeCell ref="A31:Q31"/>
  </mergeCells>
  <pageMargins left="0.75" right="0.75" top="1" bottom="1" header="0.5" footer="0.5"/>
  <pageSetup paperSize="9" orientation="portrait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3"/>
  <sheetViews>
    <sheetView rightToLeft="1" topLeftCell="A5" workbookViewId="0">
      <selection activeCell="E100" sqref="E100"/>
    </sheetView>
  </sheetViews>
  <sheetFormatPr defaultColWidth="9.140625" defaultRowHeight="12.75"/>
  <cols>
    <col min="1" max="1" width="43.7109375" customWidth="1"/>
    <col min="2" max="2" width="20.7109375" customWidth="1"/>
    <col min="3" max="3" width="12.7109375" customWidth="1"/>
    <col min="4" max="4" width="13.7109375" customWidth="1"/>
    <col min="5" max="5" width="8.7109375" customWidth="1"/>
    <col min="6" max="6" width="14.7109375" customWidth="1"/>
    <col min="7" max="7" width="12.7109375" customWidth="1"/>
    <col min="8" max="8" width="8.7109375" customWidth="1"/>
    <col min="9" max="9" width="17.7109375" customWidth="1"/>
    <col min="10" max="10" width="15.7109375" customWidth="1"/>
    <col min="11" max="11" width="14.7109375" customWidth="1"/>
    <col min="12" max="12" width="16.7109375" customWidth="1"/>
    <col min="13" max="13" width="17.7109375" customWidth="1"/>
    <col min="14" max="14" width="9.7109375" customWidth="1"/>
    <col min="15" max="15" width="13.7109375" customWidth="1"/>
    <col min="16" max="16" width="26.7109375" customWidth="1"/>
    <col min="17" max="17" width="23.7109375" customWidth="1"/>
  </cols>
  <sheetData>
    <row r="1" spans="1:19" ht="15.75">
      <c r="A1" s="1" t="s">
        <v>0</v>
      </c>
      <c r="B1" s="1" t="s">
        <v>1</v>
      </c>
      <c r="S1" s="28" t="s">
        <v>1503</v>
      </c>
    </row>
    <row r="2" spans="1:19" ht="15.75">
      <c r="A2" s="1" t="s">
        <v>2</v>
      </c>
      <c r="B2" s="1" t="s">
        <v>1494</v>
      </c>
      <c r="S2" s="28"/>
    </row>
    <row r="3" spans="1:19" ht="15.75">
      <c r="A3" s="1" t="s">
        <v>3</v>
      </c>
      <c r="B3" s="1" t="s">
        <v>4</v>
      </c>
      <c r="S3" s="28"/>
    </row>
    <row r="4" spans="1:19" ht="15.75">
      <c r="A4" s="1" t="s">
        <v>5</v>
      </c>
      <c r="B4" s="1" t="s">
        <v>6</v>
      </c>
      <c r="S4" s="28"/>
    </row>
    <row r="5" spans="1:19" ht="15.75">
      <c r="A5" s="2" t="s">
        <v>1248</v>
      </c>
      <c r="S5" s="28"/>
    </row>
    <row r="6" spans="1:19">
      <c r="A6" s="3" t="s">
        <v>75</v>
      </c>
      <c r="B6" s="3" t="s">
        <v>1249</v>
      </c>
      <c r="C6" s="3" t="s">
        <v>76</v>
      </c>
      <c r="D6" s="3" t="s">
        <v>77</v>
      </c>
      <c r="E6" s="3" t="s">
        <v>78</v>
      </c>
      <c r="F6" s="3" t="s">
        <v>120</v>
      </c>
      <c r="G6" s="3" t="s">
        <v>79</v>
      </c>
      <c r="H6" s="3" t="s">
        <v>121</v>
      </c>
      <c r="I6" s="3" t="s">
        <v>1250</v>
      </c>
      <c r="J6" s="3" t="s">
        <v>80</v>
      </c>
      <c r="K6" s="3" t="s">
        <v>81</v>
      </c>
      <c r="L6" s="3" t="s">
        <v>82</v>
      </c>
      <c r="M6" s="3" t="s">
        <v>122</v>
      </c>
      <c r="N6" s="3" t="s">
        <v>42</v>
      </c>
      <c r="O6" s="3" t="s">
        <v>830</v>
      </c>
      <c r="P6" s="3" t="s">
        <v>125</v>
      </c>
      <c r="Q6" s="3" t="s">
        <v>126</v>
      </c>
      <c r="R6" s="28" t="s">
        <v>1502</v>
      </c>
      <c r="S6" s="28"/>
    </row>
    <row r="7" spans="1:19" ht="13.5" thickBot="1">
      <c r="A7" s="4"/>
      <c r="B7" s="4"/>
      <c r="C7" s="4"/>
      <c r="D7" s="4"/>
      <c r="E7" s="4"/>
      <c r="F7" s="4" t="s">
        <v>127</v>
      </c>
      <c r="G7" s="4"/>
      <c r="H7" s="4" t="s">
        <v>128</v>
      </c>
      <c r="I7" s="4"/>
      <c r="J7" s="4"/>
      <c r="K7" s="4" t="s">
        <v>86</v>
      </c>
      <c r="L7" s="4" t="s">
        <v>86</v>
      </c>
      <c r="M7" s="4" t="s">
        <v>129</v>
      </c>
      <c r="N7" s="4" t="s">
        <v>130</v>
      </c>
      <c r="O7" s="4" t="s">
        <v>87</v>
      </c>
      <c r="P7" s="4" t="s">
        <v>86</v>
      </c>
      <c r="Q7" s="4" t="s">
        <v>86</v>
      </c>
      <c r="R7" s="28"/>
      <c r="S7" s="28"/>
    </row>
    <row r="8" spans="1:19" ht="13.5" thickTop="1">
      <c r="A8" s="3" t="s">
        <v>1251</v>
      </c>
      <c r="B8" s="3"/>
      <c r="C8" s="12"/>
      <c r="D8" s="3"/>
      <c r="E8" s="3"/>
      <c r="F8" s="3"/>
      <c r="G8" s="3"/>
      <c r="H8" s="12">
        <v>5.0599999999999996</v>
      </c>
      <c r="I8" s="3"/>
      <c r="J8" s="3"/>
      <c r="L8" s="10">
        <v>3.6799999999999999E-2</v>
      </c>
      <c r="M8" s="9">
        <v>359233190.04000002</v>
      </c>
      <c r="O8" s="9">
        <v>428831.79</v>
      </c>
      <c r="P8" s="10">
        <v>1</v>
      </c>
      <c r="Q8" s="10">
        <v>2.9100000000000001E-2</v>
      </c>
      <c r="R8" s="28"/>
      <c r="S8" s="28"/>
    </row>
    <row r="9" spans="1:19">
      <c r="A9" s="3" t="s">
        <v>1252</v>
      </c>
      <c r="B9" s="3"/>
      <c r="C9" s="12"/>
      <c r="D9" s="3"/>
      <c r="E9" s="3"/>
      <c r="F9" s="3"/>
      <c r="G9" s="3"/>
      <c r="H9" s="12">
        <v>5.09</v>
      </c>
      <c r="I9" s="3"/>
      <c r="J9" s="3"/>
      <c r="L9" s="10">
        <v>3.6700000000000003E-2</v>
      </c>
      <c r="M9" s="9">
        <v>358408814.14999998</v>
      </c>
      <c r="O9" s="9">
        <v>425853.81</v>
      </c>
      <c r="P9" s="10">
        <v>0.99309999999999998</v>
      </c>
      <c r="Q9" s="10">
        <v>2.8899999999999999E-2</v>
      </c>
      <c r="R9" s="28"/>
      <c r="S9" s="28"/>
    </row>
    <row r="10" spans="1:19">
      <c r="A10" s="13" t="s">
        <v>1253</v>
      </c>
      <c r="B10" s="13"/>
      <c r="C10" s="14"/>
      <c r="D10" s="13"/>
      <c r="E10" s="13"/>
      <c r="F10" s="13"/>
      <c r="G10" s="13"/>
      <c r="H10" s="25">
        <v>2</v>
      </c>
      <c r="I10" s="13"/>
      <c r="J10" s="13"/>
      <c r="L10" s="16">
        <v>1.6400000000000001E-2</v>
      </c>
      <c r="M10" s="15">
        <v>5552230.5499999998</v>
      </c>
      <c r="O10" s="15">
        <v>5552.23</v>
      </c>
      <c r="P10" s="16">
        <v>1.29E-2</v>
      </c>
      <c r="Q10" s="16">
        <v>4.0000000000000002E-4</v>
      </c>
      <c r="R10" s="28"/>
      <c r="S10" s="28"/>
    </row>
    <row r="11" spans="1:19">
      <c r="A11" s="6" t="s">
        <v>1254</v>
      </c>
      <c r="B11" s="6" t="s">
        <v>1255</v>
      </c>
      <c r="C11" s="17">
        <v>1000002</v>
      </c>
      <c r="D11" s="6"/>
      <c r="E11" s="6" t="s">
        <v>102</v>
      </c>
      <c r="F11" s="6"/>
      <c r="G11" s="6"/>
      <c r="H11" s="24">
        <v>2</v>
      </c>
      <c r="I11" s="6" t="s">
        <v>167</v>
      </c>
      <c r="J11" s="6" t="s">
        <v>93</v>
      </c>
      <c r="L11" s="8">
        <v>1.6400000000000001E-2</v>
      </c>
      <c r="M11" s="7">
        <v>5552230.5499999998</v>
      </c>
      <c r="N11" s="7">
        <v>100</v>
      </c>
      <c r="O11" s="7">
        <v>5552.23</v>
      </c>
      <c r="P11" s="8">
        <v>1.29E-2</v>
      </c>
      <c r="Q11" s="8">
        <v>4.0000000000000002E-4</v>
      </c>
      <c r="R11" s="28"/>
      <c r="S11" s="28"/>
    </row>
    <row r="12" spans="1:19">
      <c r="A12" s="13" t="s">
        <v>1256</v>
      </c>
      <c r="B12" s="13"/>
      <c r="C12" s="14"/>
      <c r="D12" s="13"/>
      <c r="E12" s="13"/>
      <c r="F12" s="13"/>
      <c r="G12" s="13"/>
      <c r="I12" s="13"/>
      <c r="J12" s="13"/>
      <c r="M12" s="15">
        <v>0</v>
      </c>
      <c r="O12" s="15">
        <v>0</v>
      </c>
      <c r="P12" s="16">
        <v>0</v>
      </c>
      <c r="Q12" s="16">
        <v>0</v>
      </c>
      <c r="R12" s="28"/>
      <c r="S12" s="28"/>
    </row>
    <row r="13" spans="1:19">
      <c r="A13" s="13" t="s">
        <v>1257</v>
      </c>
      <c r="B13" s="13"/>
      <c r="C13" s="14"/>
      <c r="D13" s="13"/>
      <c r="E13" s="13"/>
      <c r="F13" s="13"/>
      <c r="G13" s="13"/>
      <c r="I13" s="13"/>
      <c r="J13" s="13"/>
      <c r="M13" s="15">
        <v>0</v>
      </c>
      <c r="O13" s="15">
        <v>0</v>
      </c>
      <c r="P13" s="16">
        <v>0</v>
      </c>
      <c r="Q13" s="16">
        <v>0</v>
      </c>
      <c r="R13" s="28"/>
      <c r="S13" s="28"/>
    </row>
    <row r="14" spans="1:19">
      <c r="A14" s="13" t="s">
        <v>1258</v>
      </c>
      <c r="B14" s="13"/>
      <c r="C14" s="14"/>
      <c r="D14" s="13"/>
      <c r="E14" s="13"/>
      <c r="F14" s="13"/>
      <c r="G14" s="13"/>
      <c r="H14" s="14">
        <v>5.25</v>
      </c>
      <c r="I14" s="13"/>
      <c r="J14" s="13"/>
      <c r="L14" s="16">
        <v>3.7600000000000001E-2</v>
      </c>
      <c r="M14" s="15">
        <v>339246970.32999998</v>
      </c>
      <c r="O14" s="15">
        <v>405603.93</v>
      </c>
      <c r="P14" s="16">
        <v>0.94579999999999997</v>
      </c>
      <c r="Q14" s="16">
        <v>2.76E-2</v>
      </c>
      <c r="R14" s="28"/>
      <c r="S14" s="28"/>
    </row>
    <row r="15" spans="1:19">
      <c r="A15" s="6" t="s">
        <v>1259</v>
      </c>
      <c r="B15" s="6" t="s">
        <v>1255</v>
      </c>
      <c r="C15" s="17">
        <v>200075422</v>
      </c>
      <c r="D15" s="18">
        <v>512475203</v>
      </c>
      <c r="E15" s="6" t="s">
        <v>1481</v>
      </c>
      <c r="F15" s="6" t="s">
        <v>1260</v>
      </c>
      <c r="G15" s="6" t="s">
        <v>1482</v>
      </c>
      <c r="H15" s="17">
        <v>3.49</v>
      </c>
      <c r="I15" s="6" t="s">
        <v>167</v>
      </c>
      <c r="J15" s="6" t="s">
        <v>93</v>
      </c>
      <c r="K15" s="21">
        <v>6.7141999999999993E-2</v>
      </c>
      <c r="L15" s="8">
        <v>1.2699999999999999E-2</v>
      </c>
      <c r="M15" s="7">
        <v>490655.01</v>
      </c>
      <c r="N15" s="7">
        <v>141.65</v>
      </c>
      <c r="O15" s="7">
        <v>695.01</v>
      </c>
      <c r="P15" s="8">
        <v>1.6000000000000001E-3</v>
      </c>
      <c r="Q15" s="8">
        <v>0</v>
      </c>
      <c r="R15" s="28"/>
      <c r="S15" s="28"/>
    </row>
    <row r="16" spans="1:19">
      <c r="A16" s="6" t="s">
        <v>1261</v>
      </c>
      <c r="B16" s="6" t="s">
        <v>1255</v>
      </c>
      <c r="C16" s="17">
        <v>200075596</v>
      </c>
      <c r="D16" s="18">
        <v>512475203</v>
      </c>
      <c r="E16" s="6" t="s">
        <v>1481</v>
      </c>
      <c r="F16" s="6" t="s">
        <v>1260</v>
      </c>
      <c r="G16" s="6" t="s">
        <v>1482</v>
      </c>
      <c r="H16" s="17">
        <v>3.49</v>
      </c>
      <c r="I16" s="6" t="s">
        <v>167</v>
      </c>
      <c r="J16" s="6" t="s">
        <v>93</v>
      </c>
      <c r="K16" s="21">
        <v>6.7141999999999993E-2</v>
      </c>
      <c r="L16" s="8">
        <v>1.2699999999999999E-2</v>
      </c>
      <c r="M16" s="7">
        <v>472489.2</v>
      </c>
      <c r="N16" s="7">
        <v>141.38999999999999</v>
      </c>
      <c r="O16" s="7">
        <v>668.05</v>
      </c>
      <c r="P16" s="8">
        <v>1.6000000000000001E-3</v>
      </c>
      <c r="Q16" s="8">
        <v>0</v>
      </c>
      <c r="R16" s="28"/>
      <c r="S16" s="28"/>
    </row>
    <row r="17" spans="1:19">
      <c r="A17" s="6" t="s">
        <v>1262</v>
      </c>
      <c r="B17" s="6" t="s">
        <v>1255</v>
      </c>
      <c r="C17" s="17">
        <v>200074276</v>
      </c>
      <c r="D17" s="18">
        <v>512475203</v>
      </c>
      <c r="E17" s="6" t="s">
        <v>1481</v>
      </c>
      <c r="F17" s="6" t="s">
        <v>1260</v>
      </c>
      <c r="G17" s="6" t="s">
        <v>1482</v>
      </c>
      <c r="H17" s="17">
        <v>3.49</v>
      </c>
      <c r="I17" s="6" t="s">
        <v>167</v>
      </c>
      <c r="J17" s="6" t="s">
        <v>93</v>
      </c>
      <c r="K17" s="21">
        <v>6.7141999999999993E-2</v>
      </c>
      <c r="L17" s="8">
        <v>1.2699999999999999E-2</v>
      </c>
      <c r="M17" s="7">
        <v>567145.56000000006</v>
      </c>
      <c r="N17" s="7">
        <v>153.85</v>
      </c>
      <c r="O17" s="7">
        <v>872.55</v>
      </c>
      <c r="P17" s="8">
        <v>2E-3</v>
      </c>
      <c r="Q17" s="8">
        <v>1E-4</v>
      </c>
      <c r="R17" s="28"/>
      <c r="S17" s="28"/>
    </row>
    <row r="18" spans="1:19">
      <c r="A18" s="6" t="s">
        <v>1263</v>
      </c>
      <c r="B18" s="6" t="s">
        <v>1255</v>
      </c>
      <c r="C18" s="17">
        <v>200075182</v>
      </c>
      <c r="D18" s="18">
        <v>512475203</v>
      </c>
      <c r="E18" s="6" t="s">
        <v>1481</v>
      </c>
      <c r="F18" s="6" t="s">
        <v>1260</v>
      </c>
      <c r="G18" s="6" t="s">
        <v>1482</v>
      </c>
      <c r="H18" s="17">
        <v>3.49</v>
      </c>
      <c r="I18" s="6" t="s">
        <v>167</v>
      </c>
      <c r="J18" s="6" t="s">
        <v>93</v>
      </c>
      <c r="K18" s="21">
        <v>6.6142000000000006E-2</v>
      </c>
      <c r="L18" s="8">
        <v>1.2699999999999999E-2</v>
      </c>
      <c r="M18" s="7">
        <v>683575</v>
      </c>
      <c r="N18" s="7">
        <v>150.85</v>
      </c>
      <c r="O18" s="7">
        <v>1031.17</v>
      </c>
      <c r="P18" s="8">
        <v>2.3999999999999998E-3</v>
      </c>
      <c r="Q18" s="8">
        <v>1E-4</v>
      </c>
      <c r="R18" s="28"/>
      <c r="S18" s="28"/>
    </row>
    <row r="19" spans="1:19">
      <c r="A19" s="6" t="s">
        <v>1264</v>
      </c>
      <c r="B19" s="6" t="s">
        <v>1255</v>
      </c>
      <c r="C19" s="17">
        <v>200075265</v>
      </c>
      <c r="D19" s="18">
        <v>512475203</v>
      </c>
      <c r="E19" s="6" t="s">
        <v>1481</v>
      </c>
      <c r="F19" s="6" t="s">
        <v>1260</v>
      </c>
      <c r="G19" s="6" t="s">
        <v>1482</v>
      </c>
      <c r="H19" s="17">
        <v>3.49</v>
      </c>
      <c r="I19" s="6" t="s">
        <v>167</v>
      </c>
      <c r="J19" s="6" t="s">
        <v>93</v>
      </c>
      <c r="K19" s="21">
        <v>6.7141999999999993E-2</v>
      </c>
      <c r="L19" s="8">
        <v>1.2699999999999999E-2</v>
      </c>
      <c r="M19" s="7">
        <v>506824.05</v>
      </c>
      <c r="N19" s="7">
        <v>148.22</v>
      </c>
      <c r="O19" s="7">
        <v>751.21</v>
      </c>
      <c r="P19" s="8">
        <v>1.8E-3</v>
      </c>
      <c r="Q19" s="8">
        <v>1E-4</v>
      </c>
      <c r="R19" s="28"/>
      <c r="S19" s="28"/>
    </row>
    <row r="20" spans="1:19">
      <c r="A20" s="6" t="s">
        <v>1265</v>
      </c>
      <c r="B20" s="6" t="s">
        <v>1255</v>
      </c>
      <c r="C20" s="17">
        <v>200075349</v>
      </c>
      <c r="D20" s="18">
        <v>512475203</v>
      </c>
      <c r="E20" s="6" t="s">
        <v>1481</v>
      </c>
      <c r="F20" s="6" t="s">
        <v>1260</v>
      </c>
      <c r="G20" s="6" t="s">
        <v>1482</v>
      </c>
      <c r="H20" s="17">
        <v>3.49</v>
      </c>
      <c r="I20" s="6" t="s">
        <v>167</v>
      </c>
      <c r="J20" s="6" t="s">
        <v>93</v>
      </c>
      <c r="K20" s="21">
        <v>6.7141999999999993E-2</v>
      </c>
      <c r="L20" s="8">
        <v>1.2699999999999999E-2</v>
      </c>
      <c r="M20" s="7">
        <v>394380.18</v>
      </c>
      <c r="N20" s="7">
        <v>143.91</v>
      </c>
      <c r="O20" s="7">
        <v>567.54999999999995</v>
      </c>
      <c r="P20" s="8">
        <v>1.2999999999999999E-3</v>
      </c>
      <c r="Q20" s="8">
        <v>0</v>
      </c>
      <c r="R20" s="28"/>
      <c r="S20" s="28"/>
    </row>
    <row r="21" spans="1:19">
      <c r="A21" s="6" t="s">
        <v>1266</v>
      </c>
      <c r="B21" s="6" t="s">
        <v>1255</v>
      </c>
      <c r="C21" s="17">
        <v>200075679</v>
      </c>
      <c r="D21" s="18">
        <v>512475203</v>
      </c>
      <c r="E21" s="6" t="s">
        <v>1481</v>
      </c>
      <c r="F21" s="6" t="s">
        <v>1260</v>
      </c>
      <c r="G21" s="6" t="s">
        <v>1482</v>
      </c>
      <c r="H21" s="17">
        <v>3.49</v>
      </c>
      <c r="I21" s="6" t="s">
        <v>167</v>
      </c>
      <c r="J21" s="6" t="s">
        <v>93</v>
      </c>
      <c r="K21" s="21">
        <v>6.7141999999999993E-2</v>
      </c>
      <c r="L21" s="8">
        <v>1.2699999999999999E-2</v>
      </c>
      <c r="M21" s="7">
        <v>416298.64</v>
      </c>
      <c r="N21" s="7">
        <v>140.96</v>
      </c>
      <c r="O21" s="7">
        <v>586.80999999999995</v>
      </c>
      <c r="P21" s="8">
        <v>1.4E-3</v>
      </c>
      <c r="Q21" s="8">
        <v>0</v>
      </c>
      <c r="R21" s="28"/>
      <c r="S21" s="28"/>
    </row>
    <row r="22" spans="1:19">
      <c r="A22" s="6" t="s">
        <v>1267</v>
      </c>
      <c r="B22" s="6" t="s">
        <v>1255</v>
      </c>
      <c r="C22" s="17">
        <v>200075752</v>
      </c>
      <c r="D22" s="18">
        <v>512475203</v>
      </c>
      <c r="E22" s="6" t="s">
        <v>1481</v>
      </c>
      <c r="F22" s="6" t="s">
        <v>1260</v>
      </c>
      <c r="G22" s="6" t="s">
        <v>1482</v>
      </c>
      <c r="H22" s="17">
        <v>3.49</v>
      </c>
      <c r="I22" s="6" t="s">
        <v>167</v>
      </c>
      <c r="J22" s="6" t="s">
        <v>93</v>
      </c>
      <c r="K22" s="21">
        <v>6.7141999999999993E-2</v>
      </c>
      <c r="L22" s="8">
        <v>1.2699999999999999E-2</v>
      </c>
      <c r="M22" s="7">
        <v>431597.97</v>
      </c>
      <c r="N22" s="7">
        <v>141.66</v>
      </c>
      <c r="O22" s="7">
        <v>611.4</v>
      </c>
      <c r="P22" s="8">
        <v>1.4E-3</v>
      </c>
      <c r="Q22" s="8">
        <v>0</v>
      </c>
      <c r="R22" s="28"/>
      <c r="S22" s="28"/>
    </row>
    <row r="23" spans="1:19">
      <c r="A23" s="6" t="s">
        <v>1268</v>
      </c>
      <c r="B23" s="6" t="s">
        <v>1255</v>
      </c>
      <c r="C23" s="17">
        <v>200075836</v>
      </c>
      <c r="D23" s="18">
        <v>512475203</v>
      </c>
      <c r="E23" s="6" t="s">
        <v>1481</v>
      </c>
      <c r="F23" s="6" t="s">
        <v>1260</v>
      </c>
      <c r="G23" s="6" t="s">
        <v>1482</v>
      </c>
      <c r="H23" s="17">
        <v>3.49</v>
      </c>
      <c r="I23" s="6" t="s">
        <v>167</v>
      </c>
      <c r="J23" s="6" t="s">
        <v>93</v>
      </c>
      <c r="K23" s="21">
        <v>6.7141999999999993E-2</v>
      </c>
      <c r="L23" s="8">
        <v>1.2699999999999999E-2</v>
      </c>
      <c r="M23" s="7">
        <v>306159.42</v>
      </c>
      <c r="N23" s="7">
        <v>143.21</v>
      </c>
      <c r="O23" s="7">
        <v>438.45</v>
      </c>
      <c r="P23" s="8">
        <v>1E-3</v>
      </c>
      <c r="Q23" s="8">
        <v>0</v>
      </c>
      <c r="R23" s="28"/>
      <c r="S23" s="28"/>
    </row>
    <row r="24" spans="1:19">
      <c r="A24" s="6" t="s">
        <v>1269</v>
      </c>
      <c r="B24" s="6" t="s">
        <v>1255</v>
      </c>
      <c r="C24" s="17">
        <v>200075919</v>
      </c>
      <c r="D24" s="18">
        <v>512475203</v>
      </c>
      <c r="E24" s="6" t="s">
        <v>1481</v>
      </c>
      <c r="F24" s="6" t="s">
        <v>1260</v>
      </c>
      <c r="G24" s="6" t="s">
        <v>1482</v>
      </c>
      <c r="H24" s="17">
        <v>3.49</v>
      </c>
      <c r="I24" s="6" t="s">
        <v>167</v>
      </c>
      <c r="J24" s="6" t="s">
        <v>93</v>
      </c>
      <c r="K24" s="21">
        <v>6.7141999999999993E-2</v>
      </c>
      <c r="L24" s="8">
        <v>1.2699999999999999E-2</v>
      </c>
      <c r="M24" s="7">
        <v>184514.14</v>
      </c>
      <c r="N24" s="7">
        <v>144.22</v>
      </c>
      <c r="O24" s="7">
        <v>266.11</v>
      </c>
      <c r="P24" s="8">
        <v>5.9999999999999995E-4</v>
      </c>
      <c r="Q24" s="8">
        <v>0</v>
      </c>
      <c r="R24" s="28"/>
      <c r="S24" s="28"/>
    </row>
    <row r="25" spans="1:19">
      <c r="A25" s="6" t="s">
        <v>1270</v>
      </c>
      <c r="B25" s="6" t="s">
        <v>1255</v>
      </c>
      <c r="C25" s="17">
        <v>200076099</v>
      </c>
      <c r="D25" s="18">
        <v>512475203</v>
      </c>
      <c r="E25" s="6" t="s">
        <v>1481</v>
      </c>
      <c r="F25" s="6" t="s">
        <v>1260</v>
      </c>
      <c r="G25" s="6" t="s">
        <v>1482</v>
      </c>
      <c r="H25" s="17">
        <v>3.49</v>
      </c>
      <c r="I25" s="6" t="s">
        <v>167</v>
      </c>
      <c r="J25" s="6" t="s">
        <v>93</v>
      </c>
      <c r="K25" s="21">
        <v>6.7141999999999993E-2</v>
      </c>
      <c r="L25" s="8">
        <v>1.2699999999999999E-2</v>
      </c>
      <c r="M25" s="7">
        <v>185536.76</v>
      </c>
      <c r="N25" s="7">
        <v>144.65</v>
      </c>
      <c r="O25" s="7">
        <v>268.38</v>
      </c>
      <c r="P25" s="8">
        <v>5.9999999999999995E-4</v>
      </c>
      <c r="Q25" s="8">
        <v>0</v>
      </c>
      <c r="R25" s="28"/>
      <c r="S25" s="28"/>
    </row>
    <row r="26" spans="1:19">
      <c r="A26" s="6" t="s">
        <v>1271</v>
      </c>
      <c r="B26" s="6" t="s">
        <v>1255</v>
      </c>
      <c r="C26" s="17">
        <v>200074359</v>
      </c>
      <c r="D26" s="18">
        <v>512475203</v>
      </c>
      <c r="E26" s="6" t="s">
        <v>1481</v>
      </c>
      <c r="F26" s="6" t="s">
        <v>1260</v>
      </c>
      <c r="G26" s="6" t="s">
        <v>1482</v>
      </c>
      <c r="H26" s="17">
        <v>3.49</v>
      </c>
      <c r="I26" s="6" t="s">
        <v>167</v>
      </c>
      <c r="J26" s="6" t="s">
        <v>93</v>
      </c>
      <c r="K26" s="21">
        <v>6.7141999999999993E-2</v>
      </c>
      <c r="L26" s="8">
        <v>1.2699999999999999E-2</v>
      </c>
      <c r="M26" s="7">
        <v>21823.82</v>
      </c>
      <c r="N26" s="7">
        <v>153.13</v>
      </c>
      <c r="O26" s="7">
        <v>33.42</v>
      </c>
      <c r="P26" s="8">
        <v>1E-4</v>
      </c>
      <c r="Q26" s="8">
        <v>0</v>
      </c>
      <c r="R26" s="28"/>
      <c r="S26" s="28"/>
    </row>
    <row r="27" spans="1:19">
      <c r="A27" s="6" t="s">
        <v>1272</v>
      </c>
      <c r="B27" s="6" t="s">
        <v>1255</v>
      </c>
      <c r="C27" s="17">
        <v>200074508</v>
      </c>
      <c r="D27" s="18">
        <v>512475203</v>
      </c>
      <c r="E27" s="6" t="s">
        <v>1481</v>
      </c>
      <c r="F27" s="6" t="s">
        <v>1260</v>
      </c>
      <c r="G27" s="6" t="s">
        <v>1482</v>
      </c>
      <c r="H27" s="17">
        <v>3.49</v>
      </c>
      <c r="I27" s="6" t="s">
        <v>167</v>
      </c>
      <c r="J27" s="6" t="s">
        <v>93</v>
      </c>
      <c r="K27" s="21">
        <v>6.7141999999999993E-2</v>
      </c>
      <c r="L27" s="8">
        <v>1.2699999999999999E-2</v>
      </c>
      <c r="M27" s="7">
        <v>281383.08</v>
      </c>
      <c r="N27" s="7">
        <v>152.97999999999999</v>
      </c>
      <c r="O27" s="7">
        <v>430.46</v>
      </c>
      <c r="P27" s="8">
        <v>1E-3</v>
      </c>
      <c r="Q27" s="8">
        <v>0</v>
      </c>
      <c r="R27" s="28"/>
      <c r="S27" s="28"/>
    </row>
    <row r="28" spans="1:19">
      <c r="A28" s="6" t="s">
        <v>1273</v>
      </c>
      <c r="B28" s="6" t="s">
        <v>1255</v>
      </c>
      <c r="C28" s="17">
        <v>200074680</v>
      </c>
      <c r="D28" s="18">
        <v>512475203</v>
      </c>
      <c r="E28" s="6" t="s">
        <v>1481</v>
      </c>
      <c r="F28" s="6" t="s">
        <v>1260</v>
      </c>
      <c r="G28" s="6" t="s">
        <v>1482</v>
      </c>
      <c r="H28" s="17">
        <v>3.49</v>
      </c>
      <c r="I28" s="6" t="s">
        <v>167</v>
      </c>
      <c r="J28" s="6" t="s">
        <v>93</v>
      </c>
      <c r="K28" s="21">
        <v>6.7141999999999993E-2</v>
      </c>
      <c r="L28" s="8">
        <v>1.2699999999999999E-2</v>
      </c>
      <c r="M28" s="7">
        <v>328370.71000000002</v>
      </c>
      <c r="N28" s="7">
        <v>152.97999999999999</v>
      </c>
      <c r="O28" s="7">
        <v>502.34</v>
      </c>
      <c r="P28" s="8">
        <v>1.1999999999999999E-3</v>
      </c>
      <c r="Q28" s="8">
        <v>0</v>
      </c>
      <c r="R28" s="28"/>
      <c r="S28" s="28"/>
    </row>
    <row r="29" spans="1:19">
      <c r="A29" s="6" t="s">
        <v>1274</v>
      </c>
      <c r="B29" s="6" t="s">
        <v>1255</v>
      </c>
      <c r="C29" s="17">
        <v>200074920</v>
      </c>
      <c r="D29" s="18">
        <v>512475203</v>
      </c>
      <c r="E29" s="6" t="s">
        <v>1481</v>
      </c>
      <c r="F29" s="6" t="s">
        <v>1260</v>
      </c>
      <c r="G29" s="6" t="s">
        <v>1482</v>
      </c>
      <c r="H29" s="17">
        <v>3.49</v>
      </c>
      <c r="I29" s="6" t="s">
        <v>167</v>
      </c>
      <c r="J29" s="6" t="s">
        <v>93</v>
      </c>
      <c r="K29" s="21">
        <v>6.7141999999999993E-2</v>
      </c>
      <c r="L29" s="8">
        <v>1.2699999999999999E-2</v>
      </c>
      <c r="M29" s="7">
        <v>79412.28</v>
      </c>
      <c r="N29" s="7">
        <v>151.88999999999999</v>
      </c>
      <c r="O29" s="7">
        <v>120.62</v>
      </c>
      <c r="P29" s="8">
        <v>2.9999999999999997E-4</v>
      </c>
      <c r="Q29" s="8">
        <v>0</v>
      </c>
      <c r="R29" s="28"/>
      <c r="S29" s="28"/>
    </row>
    <row r="30" spans="1:19">
      <c r="A30" s="6" t="s">
        <v>1275</v>
      </c>
      <c r="B30" s="6" t="s">
        <v>1255</v>
      </c>
      <c r="C30" s="17">
        <v>200075000</v>
      </c>
      <c r="D30" s="18">
        <v>512475203</v>
      </c>
      <c r="E30" s="6" t="s">
        <v>1481</v>
      </c>
      <c r="F30" s="6" t="s">
        <v>1260</v>
      </c>
      <c r="G30" s="6" t="s">
        <v>1482</v>
      </c>
      <c r="H30" s="17">
        <v>3.49</v>
      </c>
      <c r="I30" s="6" t="s">
        <v>167</v>
      </c>
      <c r="J30" s="6" t="s">
        <v>93</v>
      </c>
      <c r="K30" s="21">
        <v>6.7141999999999993E-2</v>
      </c>
      <c r="L30" s="8">
        <v>1.2699999999999999E-2</v>
      </c>
      <c r="M30" s="7">
        <v>1029197.09</v>
      </c>
      <c r="N30" s="7">
        <v>150.4</v>
      </c>
      <c r="O30" s="7">
        <v>1547.91</v>
      </c>
      <c r="P30" s="8">
        <v>3.5999999999999999E-3</v>
      </c>
      <c r="Q30" s="8">
        <v>1E-4</v>
      </c>
      <c r="R30" s="28"/>
      <c r="S30" s="28"/>
    </row>
    <row r="31" spans="1:19">
      <c r="A31" s="6" t="s">
        <v>1276</v>
      </c>
      <c r="B31" s="6" t="s">
        <v>1255</v>
      </c>
      <c r="C31" s="17">
        <v>200074763</v>
      </c>
      <c r="D31" s="18">
        <v>512475203</v>
      </c>
      <c r="E31" s="6" t="s">
        <v>1481</v>
      </c>
      <c r="F31" s="6" t="s">
        <v>1260</v>
      </c>
      <c r="G31" s="6" t="s">
        <v>1482</v>
      </c>
      <c r="H31" s="17">
        <v>3.49</v>
      </c>
      <c r="I31" s="6" t="s">
        <v>167</v>
      </c>
      <c r="J31" s="6" t="s">
        <v>93</v>
      </c>
      <c r="K31" s="21">
        <v>6.7141999999999993E-2</v>
      </c>
      <c r="L31" s="8">
        <v>1.2699999999999999E-2</v>
      </c>
      <c r="M31" s="7">
        <v>332904.55</v>
      </c>
      <c r="N31" s="7">
        <v>152.97999999999999</v>
      </c>
      <c r="O31" s="7">
        <v>509.28</v>
      </c>
      <c r="P31" s="8">
        <v>1.1999999999999999E-3</v>
      </c>
      <c r="Q31" s="8">
        <v>0</v>
      </c>
      <c r="R31" s="28"/>
      <c r="S31" s="28"/>
    </row>
    <row r="32" spans="1:19">
      <c r="A32" s="6" t="s">
        <v>1277</v>
      </c>
      <c r="B32" s="6" t="s">
        <v>1255</v>
      </c>
      <c r="C32" s="17">
        <v>200074847</v>
      </c>
      <c r="D32" s="18">
        <v>512475203</v>
      </c>
      <c r="E32" s="6" t="s">
        <v>1481</v>
      </c>
      <c r="F32" s="6" t="s">
        <v>1260</v>
      </c>
      <c r="G32" s="6" t="s">
        <v>1482</v>
      </c>
      <c r="H32" s="17">
        <v>3.49</v>
      </c>
      <c r="I32" s="6" t="s">
        <v>167</v>
      </c>
      <c r="J32" s="6" t="s">
        <v>93</v>
      </c>
      <c r="K32" s="21">
        <v>6.7141999999999993E-2</v>
      </c>
      <c r="L32" s="8">
        <v>1.2699999999999999E-2</v>
      </c>
      <c r="M32" s="7">
        <v>312673.49</v>
      </c>
      <c r="N32" s="7">
        <v>154.19</v>
      </c>
      <c r="O32" s="7">
        <v>482.11</v>
      </c>
      <c r="P32" s="8">
        <v>1.1000000000000001E-3</v>
      </c>
      <c r="Q32" s="8">
        <v>0</v>
      </c>
      <c r="R32" s="28"/>
      <c r="S32" s="28"/>
    </row>
    <row r="33" spans="1:19">
      <c r="A33" s="6" t="s">
        <v>1278</v>
      </c>
      <c r="B33" s="6" t="s">
        <v>1255</v>
      </c>
      <c r="C33" s="17">
        <v>200074433</v>
      </c>
      <c r="D33" s="18">
        <v>512475203</v>
      </c>
      <c r="E33" s="6" t="s">
        <v>1481</v>
      </c>
      <c r="F33" s="6" t="s">
        <v>1260</v>
      </c>
      <c r="G33" s="6" t="s">
        <v>1482</v>
      </c>
      <c r="H33" s="17">
        <v>3.49</v>
      </c>
      <c r="I33" s="6" t="s">
        <v>167</v>
      </c>
      <c r="J33" s="6" t="s">
        <v>93</v>
      </c>
      <c r="K33" s="21">
        <v>6.7141999999999993E-2</v>
      </c>
      <c r="L33" s="8">
        <v>1.2699999999999999E-2</v>
      </c>
      <c r="M33" s="7">
        <v>245539.12</v>
      </c>
      <c r="N33" s="7">
        <v>154.58000000000001</v>
      </c>
      <c r="O33" s="7">
        <v>379.55</v>
      </c>
      <c r="P33" s="8">
        <v>8.9999999999999998E-4</v>
      </c>
      <c r="Q33" s="8">
        <v>0</v>
      </c>
      <c r="R33" s="28"/>
      <c r="S33" s="28"/>
    </row>
    <row r="34" spans="1:19">
      <c r="A34" s="6" t="s">
        <v>1279</v>
      </c>
      <c r="B34" s="6" t="s">
        <v>1255</v>
      </c>
      <c r="C34" s="17">
        <v>200399822</v>
      </c>
      <c r="D34" s="18">
        <v>513245225</v>
      </c>
      <c r="E34" s="6" t="s">
        <v>1481</v>
      </c>
      <c r="F34" s="6" t="s">
        <v>1280</v>
      </c>
      <c r="G34" s="6" t="s">
        <v>1482</v>
      </c>
      <c r="H34" s="17">
        <v>5.26</v>
      </c>
      <c r="I34" s="6" t="s">
        <v>460</v>
      </c>
      <c r="J34" s="6" t="s">
        <v>93</v>
      </c>
      <c r="K34" s="21">
        <v>5.1299999999999998E-2</v>
      </c>
      <c r="L34" s="8">
        <v>1.8800000000000001E-2</v>
      </c>
      <c r="M34" s="7">
        <v>7446889.6600000001</v>
      </c>
      <c r="N34" s="7">
        <v>121.97</v>
      </c>
      <c r="O34" s="7">
        <v>9082.9699999999993</v>
      </c>
      <c r="P34" s="8">
        <v>2.12E-2</v>
      </c>
      <c r="Q34" s="8">
        <v>5.9999999999999995E-4</v>
      </c>
      <c r="R34" s="28"/>
      <c r="S34" s="28"/>
    </row>
    <row r="35" spans="1:19">
      <c r="A35" s="6" t="s">
        <v>1281</v>
      </c>
      <c r="B35" s="6" t="s">
        <v>1255</v>
      </c>
      <c r="C35" s="17">
        <v>8261018</v>
      </c>
      <c r="D35" s="18">
        <v>512475203</v>
      </c>
      <c r="E35" s="6" t="s">
        <v>1481</v>
      </c>
      <c r="F35" s="6" t="s">
        <v>1282</v>
      </c>
      <c r="G35" s="6" t="s">
        <v>1482</v>
      </c>
      <c r="H35" s="17">
        <v>3.54</v>
      </c>
      <c r="I35" s="6" t="s">
        <v>167</v>
      </c>
      <c r="J35" s="6" t="s">
        <v>93</v>
      </c>
      <c r="K35" s="21">
        <v>8.7511000000000005E-2</v>
      </c>
      <c r="L35" s="8">
        <v>1.2699999999999999E-2</v>
      </c>
      <c r="M35" s="7">
        <v>567145.5</v>
      </c>
      <c r="N35" s="7">
        <v>146.99</v>
      </c>
      <c r="O35" s="7">
        <v>833.65</v>
      </c>
      <c r="P35" s="8">
        <v>1.9E-3</v>
      </c>
      <c r="Q35" s="8">
        <v>1E-4</v>
      </c>
      <c r="R35" s="28"/>
      <c r="S35" s="28"/>
    </row>
    <row r="36" spans="1:19">
      <c r="A36" s="6" t="s">
        <v>1283</v>
      </c>
      <c r="B36" s="6" t="s">
        <v>1255</v>
      </c>
      <c r="C36" s="17">
        <v>1500586</v>
      </c>
      <c r="D36" s="18">
        <v>513927285</v>
      </c>
      <c r="E36" s="6" t="s">
        <v>1483</v>
      </c>
      <c r="F36" s="6" t="s">
        <v>1100</v>
      </c>
      <c r="G36" s="6" t="s">
        <v>1482</v>
      </c>
      <c r="H36" s="17">
        <v>3.7</v>
      </c>
      <c r="I36" s="6" t="s">
        <v>167</v>
      </c>
      <c r="J36" s="6" t="s">
        <v>93</v>
      </c>
      <c r="K36" s="21">
        <v>6.7694000000000004E-2</v>
      </c>
      <c r="L36" s="8">
        <v>1.2200000000000001E-2</v>
      </c>
      <c r="M36" s="7">
        <v>5160772.62</v>
      </c>
      <c r="N36" s="7">
        <v>138.13999999999999</v>
      </c>
      <c r="O36" s="7">
        <v>7129.09</v>
      </c>
      <c r="P36" s="8">
        <v>1.66E-2</v>
      </c>
      <c r="Q36" s="8">
        <v>5.0000000000000001E-4</v>
      </c>
      <c r="R36" s="28"/>
      <c r="S36" s="28"/>
    </row>
    <row r="37" spans="1:19">
      <c r="A37" s="6" t="s">
        <v>1284</v>
      </c>
      <c r="B37" s="6" t="s">
        <v>1255</v>
      </c>
      <c r="C37" s="17">
        <v>10006171</v>
      </c>
      <c r="D37" s="18">
        <v>512475203</v>
      </c>
      <c r="E37" s="6" t="s">
        <v>279</v>
      </c>
      <c r="F37" s="6" t="s">
        <v>1285</v>
      </c>
      <c r="G37" s="6" t="s">
        <v>1482</v>
      </c>
      <c r="H37" s="17">
        <v>0.64</v>
      </c>
      <c r="I37" s="6" t="s">
        <v>167</v>
      </c>
      <c r="J37" s="6" t="s">
        <v>93</v>
      </c>
      <c r="K37" s="21">
        <v>7.0900000000000005E-2</v>
      </c>
      <c r="L37" s="8">
        <v>1.9699999999999999E-2</v>
      </c>
      <c r="M37" s="7">
        <v>74599.44</v>
      </c>
      <c r="N37" s="7">
        <v>125.93</v>
      </c>
      <c r="O37" s="7">
        <v>93.94</v>
      </c>
      <c r="P37" s="8">
        <v>2.0000000000000001E-4</v>
      </c>
      <c r="Q37" s="8">
        <v>0</v>
      </c>
      <c r="R37" s="28"/>
      <c r="S37" s="28"/>
    </row>
    <row r="38" spans="1:19">
      <c r="A38" s="6" t="s">
        <v>1286</v>
      </c>
      <c r="B38" s="6" t="s">
        <v>1255</v>
      </c>
      <c r="C38" s="17">
        <v>8261109</v>
      </c>
      <c r="D38" s="18">
        <v>512475203</v>
      </c>
      <c r="E38" s="6" t="s">
        <v>1481</v>
      </c>
      <c r="F38" s="6" t="s">
        <v>1287</v>
      </c>
      <c r="G38" s="6" t="s">
        <v>1482</v>
      </c>
      <c r="H38" s="17">
        <v>3.54</v>
      </c>
      <c r="I38" s="6" t="s">
        <v>167</v>
      </c>
      <c r="J38" s="6" t="s">
        <v>93</v>
      </c>
      <c r="K38" s="21">
        <v>8.7511000000000005E-2</v>
      </c>
      <c r="L38" s="8">
        <v>1.2699999999999999E-2</v>
      </c>
      <c r="M38" s="7">
        <v>683574.72</v>
      </c>
      <c r="N38" s="7">
        <v>144.12</v>
      </c>
      <c r="O38" s="7">
        <v>985.17</v>
      </c>
      <c r="P38" s="8">
        <v>2.3E-3</v>
      </c>
      <c r="Q38" s="8">
        <v>1E-4</v>
      </c>
      <c r="R38" s="28"/>
      <c r="S38" s="28"/>
    </row>
    <row r="39" spans="1:19">
      <c r="A39" s="6" t="s">
        <v>1288</v>
      </c>
      <c r="B39" s="6" t="s">
        <v>1255</v>
      </c>
      <c r="C39" s="17">
        <v>8261117</v>
      </c>
      <c r="D39" s="18">
        <v>512475203</v>
      </c>
      <c r="E39" s="6" t="s">
        <v>1481</v>
      </c>
      <c r="F39" s="6" t="s">
        <v>1289</v>
      </c>
      <c r="G39" s="6" t="s">
        <v>1482</v>
      </c>
      <c r="H39" s="17">
        <v>3.54</v>
      </c>
      <c r="I39" s="6" t="s">
        <v>167</v>
      </c>
      <c r="J39" s="6" t="s">
        <v>93</v>
      </c>
      <c r="K39" s="21">
        <v>8.7511000000000005E-2</v>
      </c>
      <c r="L39" s="8">
        <v>1.2699999999999999E-2</v>
      </c>
      <c r="M39" s="7">
        <v>506824.04</v>
      </c>
      <c r="N39" s="7">
        <v>141.61000000000001</v>
      </c>
      <c r="O39" s="7">
        <v>717.71</v>
      </c>
      <c r="P39" s="8">
        <v>1.6999999999999999E-3</v>
      </c>
      <c r="Q39" s="8">
        <v>0</v>
      </c>
      <c r="R39" s="28"/>
      <c r="S39" s="28"/>
    </row>
    <row r="40" spans="1:19">
      <c r="A40" s="6" t="s">
        <v>1290</v>
      </c>
      <c r="B40" s="6" t="s">
        <v>1255</v>
      </c>
      <c r="C40" s="17">
        <v>8261125</v>
      </c>
      <c r="D40" s="18">
        <v>512475203</v>
      </c>
      <c r="E40" s="6" t="s">
        <v>1481</v>
      </c>
      <c r="F40" s="6" t="s">
        <v>1291</v>
      </c>
      <c r="G40" s="6" t="s">
        <v>1482</v>
      </c>
      <c r="H40" s="17">
        <v>3.54</v>
      </c>
      <c r="I40" s="6" t="s">
        <v>167</v>
      </c>
      <c r="J40" s="6" t="s">
        <v>93</v>
      </c>
      <c r="K40" s="21">
        <v>8.7511000000000005E-2</v>
      </c>
      <c r="L40" s="8">
        <v>1.2699999999999999E-2</v>
      </c>
      <c r="M40" s="7">
        <v>394380.36</v>
      </c>
      <c r="N40" s="7">
        <v>137.49</v>
      </c>
      <c r="O40" s="7">
        <v>542.23</v>
      </c>
      <c r="P40" s="8">
        <v>1.2999999999999999E-3</v>
      </c>
      <c r="Q40" s="8">
        <v>0</v>
      </c>
      <c r="R40" s="28"/>
      <c r="S40" s="28"/>
    </row>
    <row r="41" spans="1:19">
      <c r="A41" s="6" t="s">
        <v>1292</v>
      </c>
      <c r="B41" s="6" t="s">
        <v>1255</v>
      </c>
      <c r="C41" s="17">
        <v>8261133</v>
      </c>
      <c r="D41" s="18">
        <v>512475203</v>
      </c>
      <c r="E41" s="6" t="s">
        <v>1481</v>
      </c>
      <c r="F41" s="6" t="s">
        <v>1293</v>
      </c>
      <c r="G41" s="6" t="s">
        <v>1482</v>
      </c>
      <c r="H41" s="17">
        <v>3.54</v>
      </c>
      <c r="I41" s="6" t="s">
        <v>167</v>
      </c>
      <c r="J41" s="6" t="s">
        <v>93</v>
      </c>
      <c r="K41" s="21">
        <v>8.7511000000000005E-2</v>
      </c>
      <c r="L41" s="8">
        <v>1.2699999999999999E-2</v>
      </c>
      <c r="M41" s="7">
        <v>490655.38</v>
      </c>
      <c r="N41" s="7">
        <v>135.33000000000001</v>
      </c>
      <c r="O41" s="7">
        <v>664</v>
      </c>
      <c r="P41" s="8">
        <v>1.5E-3</v>
      </c>
      <c r="Q41" s="8">
        <v>0</v>
      </c>
      <c r="R41" s="28"/>
      <c r="S41" s="28"/>
    </row>
    <row r="42" spans="1:19">
      <c r="A42" s="6" t="s">
        <v>1294</v>
      </c>
      <c r="B42" s="6" t="s">
        <v>1255</v>
      </c>
      <c r="C42" s="17">
        <v>8261141</v>
      </c>
      <c r="D42" s="18">
        <v>512475203</v>
      </c>
      <c r="E42" s="6" t="s">
        <v>1481</v>
      </c>
      <c r="F42" s="6" t="s">
        <v>1295</v>
      </c>
      <c r="G42" s="6" t="s">
        <v>1482</v>
      </c>
      <c r="H42" s="17">
        <v>3.54</v>
      </c>
      <c r="I42" s="6" t="s">
        <v>167</v>
      </c>
      <c r="J42" s="6" t="s">
        <v>93</v>
      </c>
      <c r="K42" s="21">
        <v>8.7511000000000005E-2</v>
      </c>
      <c r="L42" s="8">
        <v>1.2699999999999999E-2</v>
      </c>
      <c r="M42" s="7">
        <v>472488.59</v>
      </c>
      <c r="N42" s="7">
        <v>135.08000000000001</v>
      </c>
      <c r="O42" s="7">
        <v>638.24</v>
      </c>
      <c r="P42" s="8">
        <v>1.5E-3</v>
      </c>
      <c r="Q42" s="8">
        <v>0</v>
      </c>
      <c r="R42" s="28"/>
      <c r="S42" s="28"/>
    </row>
    <row r="43" spans="1:19">
      <c r="A43" s="6" t="s">
        <v>1296</v>
      </c>
      <c r="B43" s="6" t="s">
        <v>1255</v>
      </c>
      <c r="C43" s="17">
        <v>8261158</v>
      </c>
      <c r="D43" s="18">
        <v>512475203</v>
      </c>
      <c r="E43" s="6" t="s">
        <v>1481</v>
      </c>
      <c r="F43" s="6" t="s">
        <v>1297</v>
      </c>
      <c r="G43" s="6" t="s">
        <v>1482</v>
      </c>
      <c r="H43" s="17">
        <v>3.54</v>
      </c>
      <c r="I43" s="6" t="s">
        <v>167</v>
      </c>
      <c r="J43" s="6" t="s">
        <v>93</v>
      </c>
      <c r="K43" s="21">
        <v>8.7511000000000005E-2</v>
      </c>
      <c r="L43" s="8">
        <v>1.2699999999999999E-2</v>
      </c>
      <c r="M43" s="7">
        <v>416298.96</v>
      </c>
      <c r="N43" s="7">
        <v>134.68</v>
      </c>
      <c r="O43" s="7">
        <v>560.66999999999996</v>
      </c>
      <c r="P43" s="8">
        <v>1.2999999999999999E-3</v>
      </c>
      <c r="Q43" s="8">
        <v>0</v>
      </c>
      <c r="R43" s="28"/>
      <c r="S43" s="28"/>
    </row>
    <row r="44" spans="1:19">
      <c r="A44" s="6" t="s">
        <v>1298</v>
      </c>
      <c r="B44" s="6" t="s">
        <v>1255</v>
      </c>
      <c r="C44" s="17">
        <v>8261166</v>
      </c>
      <c r="D44" s="18">
        <v>512475203</v>
      </c>
      <c r="E44" s="6" t="s">
        <v>1481</v>
      </c>
      <c r="F44" s="6" t="s">
        <v>1299</v>
      </c>
      <c r="G44" s="6" t="s">
        <v>1482</v>
      </c>
      <c r="H44" s="17">
        <v>3.54</v>
      </c>
      <c r="I44" s="6" t="s">
        <v>167</v>
      </c>
      <c r="J44" s="6" t="s">
        <v>93</v>
      </c>
      <c r="K44" s="21">
        <v>8.7511000000000005E-2</v>
      </c>
      <c r="L44" s="8">
        <v>1.2699999999999999E-2</v>
      </c>
      <c r="M44" s="7">
        <v>431597.7</v>
      </c>
      <c r="N44" s="7">
        <v>135.35</v>
      </c>
      <c r="O44" s="7">
        <v>584.16999999999996</v>
      </c>
      <c r="P44" s="8">
        <v>1.4E-3</v>
      </c>
      <c r="Q44" s="8">
        <v>0</v>
      </c>
      <c r="R44" s="28"/>
      <c r="S44" s="28"/>
    </row>
    <row r="45" spans="1:19">
      <c r="A45" s="6" t="s">
        <v>1300</v>
      </c>
      <c r="B45" s="6" t="s">
        <v>1255</v>
      </c>
      <c r="C45" s="17">
        <v>8261174</v>
      </c>
      <c r="D45" s="18">
        <v>512475203</v>
      </c>
      <c r="E45" s="6" t="s">
        <v>1481</v>
      </c>
      <c r="F45" s="6" t="s">
        <v>1301</v>
      </c>
      <c r="G45" s="6" t="s">
        <v>1482</v>
      </c>
      <c r="H45" s="17">
        <v>3.54</v>
      </c>
      <c r="I45" s="6" t="s">
        <v>167</v>
      </c>
      <c r="J45" s="6" t="s">
        <v>93</v>
      </c>
      <c r="K45" s="21">
        <v>8.7511000000000005E-2</v>
      </c>
      <c r="L45" s="8">
        <v>1.2699999999999999E-2</v>
      </c>
      <c r="M45" s="7">
        <v>306159.49</v>
      </c>
      <c r="N45" s="7">
        <v>136.82</v>
      </c>
      <c r="O45" s="7">
        <v>418.89</v>
      </c>
      <c r="P45" s="8">
        <v>1E-3</v>
      </c>
      <c r="Q45" s="8">
        <v>0</v>
      </c>
      <c r="R45" s="28"/>
      <c r="S45" s="28"/>
    </row>
    <row r="46" spans="1:19">
      <c r="A46" s="6" t="s">
        <v>1302</v>
      </c>
      <c r="B46" s="6" t="s">
        <v>1255</v>
      </c>
      <c r="C46" s="17">
        <v>8261182</v>
      </c>
      <c r="D46" s="18">
        <v>512475203</v>
      </c>
      <c r="E46" s="6" t="s">
        <v>1481</v>
      </c>
      <c r="F46" s="6" t="s">
        <v>1303</v>
      </c>
      <c r="G46" s="6" t="s">
        <v>1482</v>
      </c>
      <c r="H46" s="17">
        <v>3.54</v>
      </c>
      <c r="I46" s="6" t="s">
        <v>167</v>
      </c>
      <c r="J46" s="6" t="s">
        <v>93</v>
      </c>
      <c r="K46" s="21">
        <v>8.7511000000000005E-2</v>
      </c>
      <c r="L46" s="8">
        <v>1.2699999999999999E-2</v>
      </c>
      <c r="M46" s="7">
        <v>184513.66</v>
      </c>
      <c r="N46" s="7">
        <v>137.79</v>
      </c>
      <c r="O46" s="7">
        <v>254.24</v>
      </c>
      <c r="P46" s="8">
        <v>5.9999999999999995E-4</v>
      </c>
      <c r="Q46" s="8">
        <v>0</v>
      </c>
      <c r="R46" s="28"/>
      <c r="S46" s="28"/>
    </row>
    <row r="47" spans="1:19">
      <c r="A47" s="6" t="s">
        <v>1304</v>
      </c>
      <c r="B47" s="6" t="s">
        <v>1255</v>
      </c>
      <c r="C47" s="17">
        <v>8261190</v>
      </c>
      <c r="D47" s="18">
        <v>512475203</v>
      </c>
      <c r="E47" s="6" t="s">
        <v>1481</v>
      </c>
      <c r="F47" s="6" t="s">
        <v>1305</v>
      </c>
      <c r="G47" s="6" t="s">
        <v>1482</v>
      </c>
      <c r="H47" s="17">
        <v>3.54</v>
      </c>
      <c r="I47" s="6" t="s">
        <v>167</v>
      </c>
      <c r="J47" s="6" t="s">
        <v>93</v>
      </c>
      <c r="K47" s="21">
        <v>8.7511000000000005E-2</v>
      </c>
      <c r="L47" s="8">
        <v>1.2699999999999999E-2</v>
      </c>
      <c r="M47" s="7">
        <v>185537.1</v>
      </c>
      <c r="N47" s="7">
        <v>138.19999999999999</v>
      </c>
      <c r="O47" s="7">
        <v>256.41000000000003</v>
      </c>
      <c r="P47" s="8">
        <v>5.9999999999999995E-4</v>
      </c>
      <c r="Q47" s="8">
        <v>0</v>
      </c>
      <c r="R47" s="28"/>
      <c r="S47" s="28"/>
    </row>
    <row r="48" spans="1:19">
      <c r="A48" s="6" t="s">
        <v>1306</v>
      </c>
      <c r="B48" s="6" t="s">
        <v>1255</v>
      </c>
      <c r="C48" s="17">
        <v>8261026</v>
      </c>
      <c r="D48" s="18">
        <v>512475203</v>
      </c>
      <c r="E48" s="6" t="s">
        <v>1481</v>
      </c>
      <c r="F48" s="6" t="s">
        <v>1307</v>
      </c>
      <c r="G48" s="6" t="s">
        <v>1482</v>
      </c>
      <c r="H48" s="17">
        <v>3.54</v>
      </c>
      <c r="I48" s="6" t="s">
        <v>167</v>
      </c>
      <c r="J48" s="6" t="s">
        <v>93</v>
      </c>
      <c r="K48" s="21">
        <v>8.7511000000000005E-2</v>
      </c>
      <c r="L48" s="8">
        <v>1.2699999999999999E-2</v>
      </c>
      <c r="M48" s="7">
        <v>21824.09</v>
      </c>
      <c r="N48" s="7">
        <v>146.30000000000001</v>
      </c>
      <c r="O48" s="7">
        <v>31.93</v>
      </c>
      <c r="P48" s="8">
        <v>1E-4</v>
      </c>
      <c r="Q48" s="8">
        <v>0</v>
      </c>
      <c r="R48" s="28"/>
      <c r="S48" s="28"/>
    </row>
    <row r="49" spans="1:19">
      <c r="A49" s="6" t="s">
        <v>1308</v>
      </c>
      <c r="B49" s="6" t="s">
        <v>1255</v>
      </c>
      <c r="C49" s="17">
        <v>8261034</v>
      </c>
      <c r="D49" s="18">
        <v>512475203</v>
      </c>
      <c r="E49" s="6" t="s">
        <v>1481</v>
      </c>
      <c r="F49" s="6" t="s">
        <v>1309</v>
      </c>
      <c r="G49" s="6" t="s">
        <v>1482</v>
      </c>
      <c r="H49" s="17">
        <v>3.54</v>
      </c>
      <c r="I49" s="6" t="s">
        <v>167</v>
      </c>
      <c r="J49" s="6" t="s">
        <v>93</v>
      </c>
      <c r="K49" s="21">
        <v>8.7511000000000005E-2</v>
      </c>
      <c r="L49" s="8">
        <v>1.2699999999999999E-2</v>
      </c>
      <c r="M49" s="7">
        <v>245538.54</v>
      </c>
      <c r="N49" s="7">
        <v>147.69</v>
      </c>
      <c r="O49" s="7">
        <v>362.64</v>
      </c>
      <c r="P49" s="8">
        <v>8.0000000000000004E-4</v>
      </c>
      <c r="Q49" s="8">
        <v>0</v>
      </c>
      <c r="R49" s="28"/>
      <c r="S49" s="28"/>
    </row>
    <row r="50" spans="1:19">
      <c r="A50" s="6" t="s">
        <v>1310</v>
      </c>
      <c r="B50" s="6" t="s">
        <v>1255</v>
      </c>
      <c r="C50" s="17">
        <v>8261042</v>
      </c>
      <c r="D50" s="18">
        <v>512475203</v>
      </c>
      <c r="E50" s="6" t="s">
        <v>1481</v>
      </c>
      <c r="F50" s="6" t="s">
        <v>1311</v>
      </c>
      <c r="G50" s="6" t="s">
        <v>1482</v>
      </c>
      <c r="H50" s="17">
        <v>3.54</v>
      </c>
      <c r="I50" s="6" t="s">
        <v>167</v>
      </c>
      <c r="J50" s="6" t="s">
        <v>93</v>
      </c>
      <c r="K50" s="21">
        <v>8.7511000000000005E-2</v>
      </c>
      <c r="L50" s="8">
        <v>1.2699999999999999E-2</v>
      </c>
      <c r="M50" s="7">
        <v>281382.57</v>
      </c>
      <c r="N50" s="7">
        <v>146.16</v>
      </c>
      <c r="O50" s="7">
        <v>411.27</v>
      </c>
      <c r="P50" s="8">
        <v>1E-3</v>
      </c>
      <c r="Q50" s="8">
        <v>0</v>
      </c>
      <c r="R50" s="28"/>
      <c r="S50" s="28"/>
    </row>
    <row r="51" spans="1:19">
      <c r="A51" s="6" t="s">
        <v>1312</v>
      </c>
      <c r="B51" s="6" t="s">
        <v>1255</v>
      </c>
      <c r="C51" s="17">
        <v>8261059</v>
      </c>
      <c r="D51" s="18">
        <v>512475203</v>
      </c>
      <c r="E51" s="6" t="s">
        <v>1481</v>
      </c>
      <c r="F51" s="6" t="s">
        <v>1313</v>
      </c>
      <c r="G51" s="6" t="s">
        <v>1482</v>
      </c>
      <c r="H51" s="17">
        <v>3.54</v>
      </c>
      <c r="I51" s="6" t="s">
        <v>167</v>
      </c>
      <c r="J51" s="6" t="s">
        <v>93</v>
      </c>
      <c r="K51" s="21">
        <v>8.7511000000000005E-2</v>
      </c>
      <c r="L51" s="8">
        <v>1.2699999999999999E-2</v>
      </c>
      <c r="M51" s="7">
        <v>328370.55</v>
      </c>
      <c r="N51" s="7">
        <v>146.16</v>
      </c>
      <c r="O51" s="7">
        <v>479.95</v>
      </c>
      <c r="P51" s="8">
        <v>1.1000000000000001E-3</v>
      </c>
      <c r="Q51" s="8">
        <v>0</v>
      </c>
      <c r="R51" s="28"/>
      <c r="S51" s="28"/>
    </row>
    <row r="52" spans="1:19">
      <c r="A52" s="6" t="s">
        <v>1314</v>
      </c>
      <c r="B52" s="6" t="s">
        <v>1255</v>
      </c>
      <c r="C52" s="17">
        <v>8261067</v>
      </c>
      <c r="D52" s="18">
        <v>512475203</v>
      </c>
      <c r="E52" s="6" t="s">
        <v>1481</v>
      </c>
      <c r="F52" s="6" t="s">
        <v>1315</v>
      </c>
      <c r="G52" s="6" t="s">
        <v>1482</v>
      </c>
      <c r="H52" s="17">
        <v>3.54</v>
      </c>
      <c r="I52" s="6" t="s">
        <v>167</v>
      </c>
      <c r="J52" s="6" t="s">
        <v>93</v>
      </c>
      <c r="K52" s="21">
        <v>8.7511000000000005E-2</v>
      </c>
      <c r="L52" s="8">
        <v>1.2699999999999999E-2</v>
      </c>
      <c r="M52" s="7">
        <v>332904.58</v>
      </c>
      <c r="N52" s="7">
        <v>146.16</v>
      </c>
      <c r="O52" s="7">
        <v>486.57</v>
      </c>
      <c r="P52" s="8">
        <v>1.1000000000000001E-3</v>
      </c>
      <c r="Q52" s="8">
        <v>0</v>
      </c>
      <c r="R52" s="28"/>
      <c r="S52" s="28"/>
    </row>
    <row r="53" spans="1:19">
      <c r="A53" s="6" t="s">
        <v>1316</v>
      </c>
      <c r="B53" s="6" t="s">
        <v>1255</v>
      </c>
      <c r="C53" s="17">
        <v>8261075</v>
      </c>
      <c r="D53" s="18">
        <v>512475203</v>
      </c>
      <c r="E53" s="6" t="s">
        <v>1481</v>
      </c>
      <c r="F53" s="6" t="s">
        <v>1317</v>
      </c>
      <c r="G53" s="6" t="s">
        <v>1482</v>
      </c>
      <c r="H53" s="17">
        <v>3.54</v>
      </c>
      <c r="I53" s="6" t="s">
        <v>167</v>
      </c>
      <c r="J53" s="6" t="s">
        <v>93</v>
      </c>
      <c r="K53" s="21">
        <v>8.7511000000000005E-2</v>
      </c>
      <c r="L53" s="8">
        <v>1.2699999999999999E-2</v>
      </c>
      <c r="M53" s="7">
        <v>312673.38</v>
      </c>
      <c r="N53" s="7">
        <v>147.31</v>
      </c>
      <c r="O53" s="7">
        <v>460.6</v>
      </c>
      <c r="P53" s="8">
        <v>1.1000000000000001E-3</v>
      </c>
      <c r="Q53" s="8">
        <v>0</v>
      </c>
      <c r="R53" s="28"/>
      <c r="S53" s="28"/>
    </row>
    <row r="54" spans="1:19">
      <c r="A54" s="6" t="s">
        <v>1318</v>
      </c>
      <c r="B54" s="6" t="s">
        <v>1255</v>
      </c>
      <c r="C54" s="17">
        <v>8261083</v>
      </c>
      <c r="D54" s="18">
        <v>512475203</v>
      </c>
      <c r="E54" s="6" t="s">
        <v>1481</v>
      </c>
      <c r="F54" s="6" t="s">
        <v>1319</v>
      </c>
      <c r="G54" s="6" t="s">
        <v>1482</v>
      </c>
      <c r="H54" s="17">
        <v>3.54</v>
      </c>
      <c r="I54" s="6" t="s">
        <v>167</v>
      </c>
      <c r="J54" s="6" t="s">
        <v>93</v>
      </c>
      <c r="K54" s="21">
        <v>8.7511000000000005E-2</v>
      </c>
      <c r="L54" s="8">
        <v>1.2699999999999999E-2</v>
      </c>
      <c r="M54" s="7">
        <v>79411.61</v>
      </c>
      <c r="N54" s="7">
        <v>145.12</v>
      </c>
      <c r="O54" s="7">
        <v>115.24</v>
      </c>
      <c r="P54" s="8">
        <v>2.9999999999999997E-4</v>
      </c>
      <c r="Q54" s="8">
        <v>0</v>
      </c>
      <c r="R54" s="28"/>
      <c r="S54" s="28"/>
    </row>
    <row r="55" spans="1:19">
      <c r="A55" s="6" t="s">
        <v>1320</v>
      </c>
      <c r="B55" s="6" t="s">
        <v>1255</v>
      </c>
      <c r="C55" s="17">
        <v>8261091</v>
      </c>
      <c r="D55" s="18">
        <v>512475203</v>
      </c>
      <c r="E55" s="6" t="s">
        <v>1481</v>
      </c>
      <c r="F55" s="6" t="s">
        <v>1321</v>
      </c>
      <c r="G55" s="6" t="s">
        <v>1482</v>
      </c>
      <c r="H55" s="17">
        <v>3.54</v>
      </c>
      <c r="I55" s="6" t="s">
        <v>167</v>
      </c>
      <c r="J55" s="6" t="s">
        <v>93</v>
      </c>
      <c r="K55" s="21">
        <v>8.7511000000000005E-2</v>
      </c>
      <c r="L55" s="8">
        <v>1.2699999999999999E-2</v>
      </c>
      <c r="M55" s="7">
        <v>1029197.1</v>
      </c>
      <c r="N55" s="7">
        <v>143.69999999999999</v>
      </c>
      <c r="O55" s="7">
        <v>1478.96</v>
      </c>
      <c r="P55" s="8">
        <v>3.3999999999999998E-3</v>
      </c>
      <c r="Q55" s="8">
        <v>1E-4</v>
      </c>
      <c r="R55" s="28"/>
      <c r="S55" s="28"/>
    </row>
    <row r="56" spans="1:19">
      <c r="A56" s="6" t="s">
        <v>1322</v>
      </c>
      <c r="B56" s="6" t="s">
        <v>1255</v>
      </c>
      <c r="C56" s="17">
        <v>200638591</v>
      </c>
      <c r="D56" s="18">
        <v>514617091</v>
      </c>
      <c r="E56" s="6" t="s">
        <v>215</v>
      </c>
      <c r="F56" s="6" t="s">
        <v>1323</v>
      </c>
      <c r="G56" s="6" t="s">
        <v>182</v>
      </c>
      <c r="H56" s="17">
        <v>7.61</v>
      </c>
      <c r="I56" s="6" t="s">
        <v>167</v>
      </c>
      <c r="J56" s="6" t="s">
        <v>93</v>
      </c>
      <c r="K56" s="21">
        <v>3.4099999999999998E-2</v>
      </c>
      <c r="L56" s="8">
        <v>3.1600000000000003E-2</v>
      </c>
      <c r="M56" s="7">
        <v>68912703.790000007</v>
      </c>
      <c r="N56" s="7">
        <v>103.01</v>
      </c>
      <c r="O56" s="7">
        <v>70986.98</v>
      </c>
      <c r="P56" s="8">
        <v>0.16550000000000001</v>
      </c>
      <c r="Q56" s="8">
        <v>4.7999999999999996E-3</v>
      </c>
      <c r="R56" s="28"/>
      <c r="S56" s="28"/>
    </row>
    <row r="57" spans="1:19">
      <c r="A57" s="6" t="s">
        <v>1324</v>
      </c>
      <c r="B57" s="6" t="s">
        <v>1255</v>
      </c>
      <c r="C57" s="17">
        <v>200638914</v>
      </c>
      <c r="D57" s="18">
        <v>514617091</v>
      </c>
      <c r="E57" s="6" t="s">
        <v>215</v>
      </c>
      <c r="F57" s="6" t="s">
        <v>1325</v>
      </c>
      <c r="G57" s="6" t="s">
        <v>182</v>
      </c>
      <c r="H57" s="17">
        <v>7.22</v>
      </c>
      <c r="I57" s="6" t="s">
        <v>167</v>
      </c>
      <c r="J57" s="6" t="s">
        <v>93</v>
      </c>
      <c r="K57" s="21">
        <v>3.3099999999999997E-2</v>
      </c>
      <c r="L57" s="8">
        <v>4.9200000000000001E-2</v>
      </c>
      <c r="M57" s="7">
        <v>2824350.69</v>
      </c>
      <c r="N57" s="7">
        <v>90.37</v>
      </c>
      <c r="O57" s="7">
        <v>2552.37</v>
      </c>
      <c r="P57" s="8">
        <v>6.0000000000000001E-3</v>
      </c>
      <c r="Q57" s="8">
        <v>2.0000000000000001E-4</v>
      </c>
      <c r="R57" s="28"/>
      <c r="S57" s="28"/>
    </row>
    <row r="58" spans="1:19">
      <c r="A58" s="6" t="s">
        <v>1326</v>
      </c>
      <c r="B58" s="6" t="s">
        <v>1255</v>
      </c>
      <c r="C58" s="17">
        <v>200639581</v>
      </c>
      <c r="D58" s="18">
        <v>514617091</v>
      </c>
      <c r="E58" s="6" t="s">
        <v>215</v>
      </c>
      <c r="F58" s="6" t="s">
        <v>1327</v>
      </c>
      <c r="G58" s="6" t="s">
        <v>182</v>
      </c>
      <c r="H58" s="17">
        <v>7.21</v>
      </c>
      <c r="I58" s="6" t="s">
        <v>167</v>
      </c>
      <c r="J58" s="6" t="s">
        <v>93</v>
      </c>
      <c r="K58" s="21">
        <v>3.3099999999999997E-2</v>
      </c>
      <c r="L58" s="8">
        <v>4.9399999999999999E-2</v>
      </c>
      <c r="M58" s="7">
        <v>698532.49</v>
      </c>
      <c r="N58" s="7">
        <v>90.53</v>
      </c>
      <c r="O58" s="7">
        <v>632.38</v>
      </c>
      <c r="P58" s="8">
        <v>1.5E-3</v>
      </c>
      <c r="Q58" s="8">
        <v>0</v>
      </c>
      <c r="R58" s="28"/>
      <c r="S58" s="28"/>
    </row>
    <row r="59" spans="1:19">
      <c r="A59" s="6" t="s">
        <v>1328</v>
      </c>
      <c r="B59" s="6" t="s">
        <v>1255</v>
      </c>
      <c r="C59" s="17">
        <v>606151840</v>
      </c>
      <c r="D59" s="18">
        <v>514329507</v>
      </c>
      <c r="E59" s="6" t="s">
        <v>1483</v>
      </c>
      <c r="F59" s="6" t="s">
        <v>1329</v>
      </c>
      <c r="G59" s="6" t="s">
        <v>1482</v>
      </c>
      <c r="H59" s="17">
        <v>3.47</v>
      </c>
      <c r="I59" s="6" t="s">
        <v>302</v>
      </c>
      <c r="J59" s="6" t="s">
        <v>43</v>
      </c>
      <c r="K59" s="21">
        <v>8.7637000000000007E-2</v>
      </c>
      <c r="L59" s="8">
        <v>3.5299999999999998E-2</v>
      </c>
      <c r="M59" s="7">
        <v>3633299.21</v>
      </c>
      <c r="N59" s="7">
        <v>103.95</v>
      </c>
      <c r="O59" s="7">
        <v>13464.34</v>
      </c>
      <c r="P59" s="8">
        <v>3.1399999999999997E-2</v>
      </c>
      <c r="Q59" s="8">
        <v>8.9999999999999998E-4</v>
      </c>
      <c r="R59" s="28"/>
      <c r="S59" s="28"/>
    </row>
    <row r="60" spans="1:19">
      <c r="A60" s="6" t="s">
        <v>1330</v>
      </c>
      <c r="B60" s="6" t="s">
        <v>1255</v>
      </c>
      <c r="C60" s="17">
        <v>200537108</v>
      </c>
      <c r="D60" s="18">
        <v>513708818</v>
      </c>
      <c r="E60" s="6" t="s">
        <v>1483</v>
      </c>
      <c r="F60" s="6" t="s">
        <v>1331</v>
      </c>
      <c r="G60" s="6" t="s">
        <v>1482</v>
      </c>
      <c r="H60" s="17">
        <v>5.49</v>
      </c>
      <c r="I60" s="6" t="s">
        <v>460</v>
      </c>
      <c r="J60" s="6" t="s">
        <v>93</v>
      </c>
      <c r="K60" s="21">
        <v>2.5562999999999999E-2</v>
      </c>
      <c r="L60" s="8">
        <v>2.52E-2</v>
      </c>
      <c r="M60" s="7">
        <v>72115596.079999998</v>
      </c>
      <c r="N60" s="7">
        <v>101.34</v>
      </c>
      <c r="O60" s="7">
        <v>73081.95</v>
      </c>
      <c r="P60" s="8">
        <v>0.1704</v>
      </c>
      <c r="Q60" s="8">
        <v>5.0000000000000001E-3</v>
      </c>
      <c r="R60" s="28"/>
      <c r="S60" s="28"/>
    </row>
    <row r="61" spans="1:19">
      <c r="A61" s="6" t="s">
        <v>1332</v>
      </c>
      <c r="B61" s="6" t="s">
        <v>1255</v>
      </c>
      <c r="C61" s="17">
        <v>200542884</v>
      </c>
      <c r="D61" s="18">
        <v>514874155</v>
      </c>
      <c r="E61" s="6" t="s">
        <v>1483</v>
      </c>
      <c r="F61" s="6" t="s">
        <v>1333</v>
      </c>
      <c r="G61" s="6" t="s">
        <v>1482</v>
      </c>
      <c r="H61" s="17">
        <v>11.46</v>
      </c>
      <c r="I61" s="6" t="s">
        <v>167</v>
      </c>
      <c r="J61" s="6" t="s">
        <v>93</v>
      </c>
      <c r="K61" s="21">
        <v>2.5499999999999998E-2</v>
      </c>
      <c r="L61" s="8">
        <v>6.3299999999999995E-2</v>
      </c>
      <c r="M61" s="7">
        <v>1255038.33</v>
      </c>
      <c r="N61" s="7">
        <v>81.25</v>
      </c>
      <c r="O61" s="7">
        <v>1019.72</v>
      </c>
      <c r="P61" s="8">
        <v>2.3999999999999998E-3</v>
      </c>
      <c r="Q61" s="8">
        <v>1E-4</v>
      </c>
      <c r="R61" s="28"/>
      <c r="S61" s="28"/>
    </row>
    <row r="62" spans="1:19">
      <c r="A62" s="6" t="s">
        <v>1334</v>
      </c>
      <c r="B62" s="6" t="s">
        <v>1255</v>
      </c>
      <c r="C62" s="17">
        <v>200507739</v>
      </c>
      <c r="D62" s="18">
        <v>514874155</v>
      </c>
      <c r="E62" s="6" t="s">
        <v>1483</v>
      </c>
      <c r="F62" s="6" t="s">
        <v>1335</v>
      </c>
      <c r="G62" s="6" t="s">
        <v>1482</v>
      </c>
      <c r="H62" s="17">
        <v>11.92</v>
      </c>
      <c r="I62" s="6" t="s">
        <v>167</v>
      </c>
      <c r="J62" s="6" t="s">
        <v>93</v>
      </c>
      <c r="K62" s="21">
        <v>2.5499999999999998E-2</v>
      </c>
      <c r="L62" s="8">
        <v>5.5300000000000002E-2</v>
      </c>
      <c r="M62" s="7">
        <v>1624007.25</v>
      </c>
      <c r="N62" s="7">
        <v>88.69</v>
      </c>
      <c r="O62" s="7">
        <v>1440.33</v>
      </c>
      <c r="P62" s="8">
        <v>3.3999999999999998E-3</v>
      </c>
      <c r="Q62" s="8">
        <v>1E-4</v>
      </c>
      <c r="R62" s="28"/>
      <c r="S62" s="28"/>
    </row>
    <row r="63" spans="1:19">
      <c r="A63" s="6" t="s">
        <v>1336</v>
      </c>
      <c r="B63" s="6" t="s">
        <v>1255</v>
      </c>
      <c r="C63" s="17">
        <v>200509149</v>
      </c>
      <c r="D63" s="18">
        <v>514874155</v>
      </c>
      <c r="E63" s="6" t="s">
        <v>1483</v>
      </c>
      <c r="F63" s="6" t="s">
        <v>1337</v>
      </c>
      <c r="G63" s="6" t="s">
        <v>1482</v>
      </c>
      <c r="H63" s="17">
        <v>11.97</v>
      </c>
      <c r="I63" s="6" t="s">
        <v>167</v>
      </c>
      <c r="J63" s="6" t="s">
        <v>93</v>
      </c>
      <c r="K63" s="21">
        <v>2.5499999999999998E-2</v>
      </c>
      <c r="L63" s="8">
        <v>5.4399999999999997E-2</v>
      </c>
      <c r="M63" s="7">
        <v>1415076.01</v>
      </c>
      <c r="N63" s="7">
        <v>89.61</v>
      </c>
      <c r="O63" s="7">
        <v>1268.05</v>
      </c>
      <c r="P63" s="8">
        <v>3.0000000000000001E-3</v>
      </c>
      <c r="Q63" s="8">
        <v>1E-4</v>
      </c>
      <c r="R63" s="28"/>
      <c r="S63" s="28"/>
    </row>
    <row r="64" spans="1:19">
      <c r="A64" s="6" t="s">
        <v>1338</v>
      </c>
      <c r="B64" s="6" t="s">
        <v>1255</v>
      </c>
      <c r="C64" s="17">
        <v>200542397</v>
      </c>
      <c r="D64" s="18">
        <v>514874155</v>
      </c>
      <c r="E64" s="6" t="s">
        <v>1483</v>
      </c>
      <c r="F64" s="6" t="s">
        <v>1339</v>
      </c>
      <c r="G64" s="6" t="s">
        <v>1482</v>
      </c>
      <c r="H64" s="17">
        <v>11.34</v>
      </c>
      <c r="I64" s="6" t="s">
        <v>167</v>
      </c>
      <c r="J64" s="6" t="s">
        <v>93</v>
      </c>
      <c r="K64" s="21">
        <v>2.5499999999999998E-2</v>
      </c>
      <c r="L64" s="8">
        <v>6.6500000000000004E-2</v>
      </c>
      <c r="M64" s="7">
        <v>1318129.54</v>
      </c>
      <c r="N64" s="7">
        <v>78.400000000000006</v>
      </c>
      <c r="O64" s="7">
        <v>1033.4100000000001</v>
      </c>
      <c r="P64" s="8">
        <v>2.3999999999999998E-3</v>
      </c>
      <c r="Q64" s="8">
        <v>1E-4</v>
      </c>
      <c r="R64" s="28"/>
      <c r="S64" s="28"/>
    </row>
    <row r="65" spans="1:19">
      <c r="A65" s="6" t="s">
        <v>1340</v>
      </c>
      <c r="B65" s="6" t="s">
        <v>1255</v>
      </c>
      <c r="C65" s="17">
        <v>200507242</v>
      </c>
      <c r="D65" s="18">
        <v>514874155</v>
      </c>
      <c r="E65" s="6" t="s">
        <v>1483</v>
      </c>
      <c r="F65" s="6" t="s">
        <v>1341</v>
      </c>
      <c r="G65" s="6" t="s">
        <v>1482</v>
      </c>
      <c r="H65" s="17">
        <v>11.74</v>
      </c>
      <c r="I65" s="6" t="s">
        <v>167</v>
      </c>
      <c r="J65" s="6" t="s">
        <v>93</v>
      </c>
      <c r="K65" s="21">
        <v>2.4E-2</v>
      </c>
      <c r="L65" s="8">
        <v>5.8400000000000001E-2</v>
      </c>
      <c r="M65" s="7">
        <v>1528968.92</v>
      </c>
      <c r="N65" s="7">
        <v>85.74</v>
      </c>
      <c r="O65" s="7">
        <v>1310.94</v>
      </c>
      <c r="P65" s="8">
        <v>3.0999999999999999E-3</v>
      </c>
      <c r="Q65" s="8">
        <v>1E-4</v>
      </c>
      <c r="R65" s="28"/>
      <c r="S65" s="28"/>
    </row>
    <row r="66" spans="1:19">
      <c r="A66" s="6" t="s">
        <v>1342</v>
      </c>
      <c r="B66" s="6" t="s">
        <v>1255</v>
      </c>
      <c r="C66" s="17">
        <v>200056455</v>
      </c>
      <c r="D66" s="18">
        <v>514874155</v>
      </c>
      <c r="E66" s="6" t="s">
        <v>1483</v>
      </c>
      <c r="F66" s="6" t="s">
        <v>1343</v>
      </c>
      <c r="G66" s="6" t="s">
        <v>1482</v>
      </c>
      <c r="H66" s="17">
        <v>11.6</v>
      </c>
      <c r="I66" s="6" t="s">
        <v>167</v>
      </c>
      <c r="J66" s="6" t="s">
        <v>93</v>
      </c>
      <c r="K66" s="21">
        <v>2.5499999999999998E-2</v>
      </c>
      <c r="L66" s="8">
        <v>6.0900000000000003E-2</v>
      </c>
      <c r="M66" s="7">
        <v>1013996.94</v>
      </c>
      <c r="N66" s="7">
        <v>83.37</v>
      </c>
      <c r="O66" s="7">
        <v>845.37</v>
      </c>
      <c r="P66" s="8">
        <v>2E-3</v>
      </c>
      <c r="Q66" s="8">
        <v>1E-4</v>
      </c>
      <c r="R66" s="28"/>
      <c r="S66" s="28"/>
    </row>
    <row r="67" spans="1:19">
      <c r="A67" s="6" t="s">
        <v>1342</v>
      </c>
      <c r="B67" s="6" t="s">
        <v>1255</v>
      </c>
      <c r="C67" s="17">
        <v>200565224</v>
      </c>
      <c r="D67" s="18">
        <v>514874155</v>
      </c>
      <c r="E67" s="6" t="s">
        <v>1483</v>
      </c>
      <c r="F67" s="6" t="s">
        <v>1095</v>
      </c>
      <c r="G67" s="6" t="s">
        <v>1482</v>
      </c>
      <c r="H67" s="17">
        <v>11.63</v>
      </c>
      <c r="I67" s="6" t="s">
        <v>167</v>
      </c>
      <c r="J67" s="6" t="s">
        <v>93</v>
      </c>
      <c r="K67" s="21">
        <v>2.5499999999999998E-2</v>
      </c>
      <c r="L67" s="8">
        <v>6.0499999999999998E-2</v>
      </c>
      <c r="M67" s="7">
        <v>995519.88</v>
      </c>
      <c r="N67" s="7">
        <v>83.77</v>
      </c>
      <c r="O67" s="7">
        <v>833.95</v>
      </c>
      <c r="P67" s="8">
        <v>1.9E-3</v>
      </c>
      <c r="Q67" s="8">
        <v>1E-4</v>
      </c>
      <c r="R67" s="28"/>
      <c r="S67" s="28"/>
    </row>
    <row r="68" spans="1:19">
      <c r="A68" s="6" t="s">
        <v>1342</v>
      </c>
      <c r="B68" s="6" t="s">
        <v>1255</v>
      </c>
      <c r="C68" s="17">
        <v>200565075</v>
      </c>
      <c r="D68" s="18">
        <v>514874155</v>
      </c>
      <c r="E68" s="6" t="s">
        <v>1483</v>
      </c>
      <c r="F68" s="6" t="s">
        <v>1344</v>
      </c>
      <c r="G68" s="6" t="s">
        <v>1482</v>
      </c>
      <c r="H68" s="17">
        <v>11.75</v>
      </c>
      <c r="I68" s="6" t="s">
        <v>167</v>
      </c>
      <c r="J68" s="6" t="s">
        <v>93</v>
      </c>
      <c r="K68" s="21">
        <v>2.5499999999999998E-2</v>
      </c>
      <c r="L68" s="8">
        <v>5.8299999999999998E-2</v>
      </c>
      <c r="M68" s="7">
        <v>994694.75</v>
      </c>
      <c r="N68" s="7">
        <v>85.82</v>
      </c>
      <c r="O68" s="7">
        <v>853.65</v>
      </c>
      <c r="P68" s="8">
        <v>2E-3</v>
      </c>
      <c r="Q68" s="8">
        <v>1E-4</v>
      </c>
      <c r="R68" s="28"/>
      <c r="S68" s="28"/>
    </row>
    <row r="69" spans="1:19">
      <c r="A69" s="6" t="s">
        <v>1345</v>
      </c>
      <c r="B69" s="6" t="s">
        <v>1255</v>
      </c>
      <c r="C69" s="17">
        <v>200510527</v>
      </c>
      <c r="D69" s="18">
        <v>514874155</v>
      </c>
      <c r="E69" s="6" t="s">
        <v>1483</v>
      </c>
      <c r="F69" s="6" t="s">
        <v>1346</v>
      </c>
      <c r="G69" s="6" t="s">
        <v>1482</v>
      </c>
      <c r="H69" s="17">
        <v>11.64</v>
      </c>
      <c r="I69" s="6" t="s">
        <v>167</v>
      </c>
      <c r="J69" s="6" t="s">
        <v>93</v>
      </c>
      <c r="K69" s="21">
        <v>2.5499999999999998E-2</v>
      </c>
      <c r="L69" s="8">
        <v>6.0199999999999997E-2</v>
      </c>
      <c r="M69" s="7">
        <v>837147.82</v>
      </c>
      <c r="N69" s="7">
        <v>84.02</v>
      </c>
      <c r="O69" s="7">
        <v>703.37</v>
      </c>
      <c r="P69" s="8">
        <v>1.6000000000000001E-3</v>
      </c>
      <c r="Q69" s="8">
        <v>0</v>
      </c>
      <c r="R69" s="28"/>
      <c r="S69" s="28"/>
    </row>
    <row r="70" spans="1:19">
      <c r="A70" s="6" t="s">
        <v>1347</v>
      </c>
      <c r="B70" s="6" t="s">
        <v>1255</v>
      </c>
      <c r="C70" s="17">
        <v>200510949</v>
      </c>
      <c r="D70" s="18">
        <v>514874155</v>
      </c>
      <c r="E70" s="6" t="s">
        <v>1483</v>
      </c>
      <c r="F70" s="6" t="s">
        <v>1348</v>
      </c>
      <c r="G70" s="6" t="s">
        <v>1482</v>
      </c>
      <c r="H70" s="17">
        <v>11.5</v>
      </c>
      <c r="I70" s="6" t="s">
        <v>167</v>
      </c>
      <c r="J70" s="6" t="s">
        <v>93</v>
      </c>
      <c r="K70" s="21">
        <v>2.5499999999999998E-2</v>
      </c>
      <c r="L70" s="8">
        <v>6.2600000000000003E-2</v>
      </c>
      <c r="M70" s="7">
        <v>991299.27</v>
      </c>
      <c r="N70" s="7">
        <v>81.87</v>
      </c>
      <c r="O70" s="7">
        <v>811.58</v>
      </c>
      <c r="P70" s="8">
        <v>1.9E-3</v>
      </c>
      <c r="Q70" s="8">
        <v>1E-4</v>
      </c>
      <c r="R70" s="28"/>
      <c r="S70" s="28"/>
    </row>
    <row r="71" spans="1:19">
      <c r="A71" s="6" t="s">
        <v>1349</v>
      </c>
      <c r="B71" s="6" t="s">
        <v>1255</v>
      </c>
      <c r="C71" s="17">
        <v>200565232</v>
      </c>
      <c r="D71" s="18">
        <v>514874155</v>
      </c>
      <c r="E71" s="6" t="s">
        <v>1483</v>
      </c>
      <c r="F71" s="6" t="s">
        <v>1350</v>
      </c>
      <c r="G71" s="6" t="s">
        <v>1482</v>
      </c>
      <c r="H71" s="17">
        <v>11.76</v>
      </c>
      <c r="I71" s="6" t="s">
        <v>167</v>
      </c>
      <c r="J71" s="6" t="s">
        <v>93</v>
      </c>
      <c r="K71" s="21">
        <v>2.5499999999999998E-2</v>
      </c>
      <c r="L71" s="8">
        <v>5.8099999999999999E-2</v>
      </c>
      <c r="M71" s="7">
        <v>938498.79</v>
      </c>
      <c r="N71" s="7">
        <v>85.99</v>
      </c>
      <c r="O71" s="7">
        <v>807.02</v>
      </c>
      <c r="P71" s="8">
        <v>1.9E-3</v>
      </c>
      <c r="Q71" s="8">
        <v>1E-4</v>
      </c>
      <c r="R71" s="28"/>
      <c r="S71" s="28"/>
    </row>
    <row r="72" spans="1:19">
      <c r="A72" s="6" t="s">
        <v>1351</v>
      </c>
      <c r="B72" s="6" t="s">
        <v>1255</v>
      </c>
      <c r="C72" s="17">
        <v>200543536</v>
      </c>
      <c r="D72" s="18">
        <v>514874155</v>
      </c>
      <c r="E72" s="6" t="s">
        <v>1483</v>
      </c>
      <c r="F72" s="6" t="s">
        <v>1352</v>
      </c>
      <c r="G72" s="6" t="s">
        <v>1482</v>
      </c>
      <c r="H72" s="17">
        <v>11.62</v>
      </c>
      <c r="I72" s="6" t="s">
        <v>167</v>
      </c>
      <c r="J72" s="6" t="s">
        <v>93</v>
      </c>
      <c r="K72" s="21">
        <v>2.5499999999999998E-2</v>
      </c>
      <c r="L72" s="8">
        <v>6.0499999999999998E-2</v>
      </c>
      <c r="M72" s="7">
        <v>934343.89</v>
      </c>
      <c r="N72" s="7">
        <v>83.73</v>
      </c>
      <c r="O72" s="7">
        <v>782.33</v>
      </c>
      <c r="P72" s="8">
        <v>1.8E-3</v>
      </c>
      <c r="Q72" s="8">
        <v>1E-4</v>
      </c>
      <c r="R72" s="28"/>
      <c r="S72" s="28"/>
    </row>
    <row r="73" spans="1:19">
      <c r="A73" s="6" t="s">
        <v>1353</v>
      </c>
      <c r="B73" s="6" t="s">
        <v>1255</v>
      </c>
      <c r="C73" s="17">
        <v>50000256</v>
      </c>
      <c r="D73" s="18">
        <v>514874155</v>
      </c>
      <c r="E73" s="6" t="s">
        <v>1483</v>
      </c>
      <c r="F73" s="6" t="s">
        <v>1354</v>
      </c>
      <c r="G73" s="6" t="s">
        <v>1482</v>
      </c>
      <c r="H73" s="17">
        <v>12.28</v>
      </c>
      <c r="I73" s="6" t="s">
        <v>167</v>
      </c>
      <c r="J73" s="6" t="s">
        <v>93</v>
      </c>
      <c r="K73" s="21">
        <v>2.5499999999999998E-2</v>
      </c>
      <c r="L73" s="8">
        <v>4.9299999999999997E-2</v>
      </c>
      <c r="M73" s="7">
        <v>705469.84</v>
      </c>
      <c r="N73" s="7">
        <v>95.03</v>
      </c>
      <c r="O73" s="7">
        <v>670.41</v>
      </c>
      <c r="P73" s="8">
        <v>1.6000000000000001E-3</v>
      </c>
      <c r="Q73" s="8">
        <v>0</v>
      </c>
      <c r="R73" s="28"/>
      <c r="S73" s="28"/>
    </row>
    <row r="74" spans="1:19">
      <c r="A74" s="6" t="s">
        <v>1353</v>
      </c>
      <c r="B74" s="6" t="s">
        <v>1255</v>
      </c>
      <c r="C74" s="17">
        <v>50000629</v>
      </c>
      <c r="D74" s="18">
        <v>514874155</v>
      </c>
      <c r="E74" s="6" t="s">
        <v>1483</v>
      </c>
      <c r="F74" s="6" t="s">
        <v>1355</v>
      </c>
      <c r="G74" s="6" t="s">
        <v>1482</v>
      </c>
      <c r="H74" s="17">
        <v>11.86</v>
      </c>
      <c r="I74" s="6" t="s">
        <v>167</v>
      </c>
      <c r="J74" s="6" t="s">
        <v>93</v>
      </c>
      <c r="K74" s="21">
        <v>2.5499999999999998E-2</v>
      </c>
      <c r="L74" s="8">
        <v>5.67E-2</v>
      </c>
      <c r="M74" s="7">
        <v>527830.73</v>
      </c>
      <c r="N74" s="7">
        <v>87.33</v>
      </c>
      <c r="O74" s="7">
        <v>460.95</v>
      </c>
      <c r="P74" s="8">
        <v>1.1000000000000001E-3</v>
      </c>
      <c r="Q74" s="8">
        <v>0</v>
      </c>
      <c r="R74" s="28"/>
      <c r="S74" s="28"/>
    </row>
    <row r="75" spans="1:19">
      <c r="A75" s="6" t="s">
        <v>1353</v>
      </c>
      <c r="B75" s="6" t="s">
        <v>1255</v>
      </c>
      <c r="C75" s="17">
        <v>50000157</v>
      </c>
      <c r="D75" s="18">
        <v>514874155</v>
      </c>
      <c r="E75" s="6" t="s">
        <v>1483</v>
      </c>
      <c r="F75" s="6" t="s">
        <v>1356</v>
      </c>
      <c r="G75" s="6" t="s">
        <v>1482</v>
      </c>
      <c r="H75" s="17">
        <v>11.69</v>
      </c>
      <c r="I75" s="6" t="s">
        <v>167</v>
      </c>
      <c r="J75" s="6" t="s">
        <v>93</v>
      </c>
      <c r="K75" s="21">
        <v>2.5499999999999998E-2</v>
      </c>
      <c r="L75" s="8">
        <v>5.9299999999999999E-2</v>
      </c>
      <c r="M75" s="7">
        <v>1054491.07</v>
      </c>
      <c r="N75" s="7">
        <v>84.85</v>
      </c>
      <c r="O75" s="7">
        <v>894.74</v>
      </c>
      <c r="P75" s="8">
        <v>2.0999999999999999E-3</v>
      </c>
      <c r="Q75" s="8">
        <v>1E-4</v>
      </c>
      <c r="R75" s="28"/>
      <c r="S75" s="28"/>
    </row>
    <row r="76" spans="1:19">
      <c r="A76" s="6" t="s">
        <v>1357</v>
      </c>
      <c r="B76" s="6" t="s">
        <v>1255</v>
      </c>
      <c r="C76" s="17">
        <v>50000413</v>
      </c>
      <c r="D76" s="18">
        <v>514874155</v>
      </c>
      <c r="E76" s="6" t="s">
        <v>1483</v>
      </c>
      <c r="F76" s="6" t="s">
        <v>1358</v>
      </c>
      <c r="G76" s="6" t="s">
        <v>1482</v>
      </c>
      <c r="H76" s="17">
        <v>11.99</v>
      </c>
      <c r="I76" s="6" t="s">
        <v>167</v>
      </c>
      <c r="J76" s="6" t="s">
        <v>93</v>
      </c>
      <c r="K76" s="21">
        <v>2.5499999999999998E-2</v>
      </c>
      <c r="L76" s="8">
        <v>5.4199999999999998E-2</v>
      </c>
      <c r="M76" s="7">
        <v>604770.54</v>
      </c>
      <c r="N76" s="7">
        <v>89.84</v>
      </c>
      <c r="O76" s="7">
        <v>543.33000000000004</v>
      </c>
      <c r="P76" s="8">
        <v>1.2999999999999999E-3</v>
      </c>
      <c r="Q76" s="8">
        <v>0</v>
      </c>
      <c r="R76" s="28"/>
      <c r="S76" s="28"/>
    </row>
    <row r="77" spans="1:19">
      <c r="A77" s="6" t="s">
        <v>1359</v>
      </c>
      <c r="B77" s="6" t="s">
        <v>1255</v>
      </c>
      <c r="C77" s="17">
        <v>50000454</v>
      </c>
      <c r="D77" s="18">
        <v>514874155</v>
      </c>
      <c r="E77" s="6" t="s">
        <v>1483</v>
      </c>
      <c r="F77" s="6" t="s">
        <v>1360</v>
      </c>
      <c r="G77" s="6" t="s">
        <v>1482</v>
      </c>
      <c r="H77" s="17">
        <v>11.89</v>
      </c>
      <c r="I77" s="6" t="s">
        <v>167</v>
      </c>
      <c r="J77" s="6" t="s">
        <v>93</v>
      </c>
      <c r="K77" s="21">
        <v>2.5499999999999998E-2</v>
      </c>
      <c r="L77" s="8">
        <v>5.62E-2</v>
      </c>
      <c r="M77" s="7">
        <v>1514842.92</v>
      </c>
      <c r="N77" s="7">
        <v>87.85</v>
      </c>
      <c r="O77" s="7">
        <v>1330.79</v>
      </c>
      <c r="P77" s="8">
        <v>3.0999999999999999E-3</v>
      </c>
      <c r="Q77" s="8">
        <v>1E-4</v>
      </c>
      <c r="R77" s="28"/>
      <c r="S77" s="28"/>
    </row>
    <row r="78" spans="1:19">
      <c r="A78" s="6" t="s">
        <v>1361</v>
      </c>
      <c r="B78" s="6" t="s">
        <v>1255</v>
      </c>
      <c r="C78" s="17">
        <v>200500544</v>
      </c>
      <c r="D78" s="18">
        <v>514874155</v>
      </c>
      <c r="E78" s="6" t="s">
        <v>1483</v>
      </c>
      <c r="F78" s="6" t="s">
        <v>1362</v>
      </c>
      <c r="G78" s="6" t="s">
        <v>1482</v>
      </c>
      <c r="H78" s="17">
        <v>12.38</v>
      </c>
      <c r="I78" s="6" t="s">
        <v>167</v>
      </c>
      <c r="J78" s="6" t="s">
        <v>93</v>
      </c>
      <c r="K78" s="21">
        <v>2.5499999999999998E-2</v>
      </c>
      <c r="L78" s="8">
        <v>4.7600000000000003E-2</v>
      </c>
      <c r="M78" s="7">
        <v>558117.32999999996</v>
      </c>
      <c r="N78" s="7">
        <v>96.97</v>
      </c>
      <c r="O78" s="7">
        <v>541.21</v>
      </c>
      <c r="P78" s="8">
        <v>1.2999999999999999E-3</v>
      </c>
      <c r="Q78" s="8">
        <v>0</v>
      </c>
      <c r="R78" s="28"/>
      <c r="S78" s="28"/>
    </row>
    <row r="79" spans="1:19">
      <c r="A79" s="6" t="s">
        <v>1363</v>
      </c>
      <c r="B79" s="6" t="s">
        <v>1255</v>
      </c>
      <c r="C79" s="17">
        <v>200504504</v>
      </c>
      <c r="D79" s="18">
        <v>514874155</v>
      </c>
      <c r="E79" s="6" t="s">
        <v>1483</v>
      </c>
      <c r="F79" s="6" t="s">
        <v>1364</v>
      </c>
      <c r="G79" s="6" t="s">
        <v>1482</v>
      </c>
      <c r="H79" s="17">
        <v>12.19</v>
      </c>
      <c r="I79" s="6" t="s">
        <v>167</v>
      </c>
      <c r="J79" s="6" t="s">
        <v>93</v>
      </c>
      <c r="K79" s="21">
        <v>2.5499999999999998E-2</v>
      </c>
      <c r="L79" s="8">
        <v>5.0700000000000002E-2</v>
      </c>
      <c r="M79" s="7">
        <v>1351895.21</v>
      </c>
      <c r="N79" s="7">
        <v>93.57</v>
      </c>
      <c r="O79" s="7">
        <v>1264.97</v>
      </c>
      <c r="P79" s="8">
        <v>2.8999999999999998E-3</v>
      </c>
      <c r="Q79" s="8">
        <v>1E-4</v>
      </c>
      <c r="R79" s="28"/>
      <c r="S79" s="28"/>
    </row>
    <row r="80" spans="1:19">
      <c r="A80" s="6" t="s">
        <v>1365</v>
      </c>
      <c r="B80" s="6" t="s">
        <v>1255</v>
      </c>
      <c r="C80" s="17">
        <v>200505832</v>
      </c>
      <c r="D80" s="18">
        <v>514874155</v>
      </c>
      <c r="E80" s="6" t="s">
        <v>1483</v>
      </c>
      <c r="F80" s="6" t="s">
        <v>1366</v>
      </c>
      <c r="G80" s="6" t="s">
        <v>1482</v>
      </c>
      <c r="H80" s="17">
        <v>12</v>
      </c>
      <c r="I80" s="6" t="s">
        <v>167</v>
      </c>
      <c r="J80" s="6" t="s">
        <v>93</v>
      </c>
      <c r="K80" s="21">
        <v>2.5499999999999998E-2</v>
      </c>
      <c r="L80" s="8">
        <v>5.3699999999999998E-2</v>
      </c>
      <c r="M80" s="7">
        <v>1439420.05</v>
      </c>
      <c r="N80" s="7">
        <v>90.36</v>
      </c>
      <c r="O80" s="7">
        <v>1300.6600000000001</v>
      </c>
      <c r="P80" s="8">
        <v>3.0000000000000001E-3</v>
      </c>
      <c r="Q80" s="8">
        <v>1E-4</v>
      </c>
      <c r="R80" s="28"/>
      <c r="S80" s="28"/>
    </row>
    <row r="81" spans="1:19">
      <c r="A81" s="6" t="s">
        <v>1367</v>
      </c>
      <c r="B81" s="6" t="s">
        <v>1255</v>
      </c>
      <c r="C81" s="17">
        <v>200506251</v>
      </c>
      <c r="D81" s="18">
        <v>514874155</v>
      </c>
      <c r="E81" s="6" t="s">
        <v>1483</v>
      </c>
      <c r="F81" s="6" t="s">
        <v>1368</v>
      </c>
      <c r="G81" s="6" t="s">
        <v>1482</v>
      </c>
      <c r="H81" s="17">
        <v>11.98</v>
      </c>
      <c r="I81" s="6" t="s">
        <v>167</v>
      </c>
      <c r="J81" s="6" t="s">
        <v>93</v>
      </c>
      <c r="K81" s="21">
        <v>2.5499999999999998E-2</v>
      </c>
      <c r="L81" s="8">
        <v>5.4300000000000001E-2</v>
      </c>
      <c r="M81" s="7">
        <v>1333546.93</v>
      </c>
      <c r="N81" s="7">
        <v>89.75</v>
      </c>
      <c r="O81" s="7">
        <v>1196.8599999999999</v>
      </c>
      <c r="P81" s="8">
        <v>2.8E-3</v>
      </c>
      <c r="Q81" s="8">
        <v>1E-4</v>
      </c>
      <c r="R81" s="28"/>
      <c r="S81" s="28"/>
    </row>
    <row r="82" spans="1:19">
      <c r="A82" s="6" t="s">
        <v>1369</v>
      </c>
      <c r="B82" s="6" t="s">
        <v>1255</v>
      </c>
      <c r="C82" s="17">
        <v>200506905</v>
      </c>
      <c r="D82" s="18">
        <v>514874155</v>
      </c>
      <c r="E82" s="6" t="s">
        <v>1483</v>
      </c>
      <c r="F82" s="6" t="s">
        <v>1370</v>
      </c>
      <c r="G82" s="6" t="s">
        <v>1482</v>
      </c>
      <c r="H82" s="17">
        <v>11.94</v>
      </c>
      <c r="I82" s="6" t="s">
        <v>167</v>
      </c>
      <c r="J82" s="6" t="s">
        <v>93</v>
      </c>
      <c r="K82" s="21">
        <v>2.5499999999999998E-2</v>
      </c>
      <c r="L82" s="8">
        <v>5.5E-2</v>
      </c>
      <c r="M82" s="7">
        <v>1593694.15</v>
      </c>
      <c r="N82" s="7">
        <v>89.05</v>
      </c>
      <c r="O82" s="7">
        <v>1419.18</v>
      </c>
      <c r="P82" s="8">
        <v>3.3E-3</v>
      </c>
      <c r="Q82" s="8">
        <v>1E-4</v>
      </c>
      <c r="R82" s="28"/>
      <c r="S82" s="28"/>
    </row>
    <row r="83" spans="1:19">
      <c r="A83" s="6" t="s">
        <v>1371</v>
      </c>
      <c r="B83" s="6" t="s">
        <v>1255</v>
      </c>
      <c r="C83" s="17">
        <v>200500627</v>
      </c>
      <c r="D83" s="18">
        <v>514874155</v>
      </c>
      <c r="E83" s="6" t="s">
        <v>1483</v>
      </c>
      <c r="F83" s="6" t="s">
        <v>1372</v>
      </c>
      <c r="G83" s="6" t="s">
        <v>1482</v>
      </c>
      <c r="H83" s="17">
        <v>12.25</v>
      </c>
      <c r="I83" s="6" t="s">
        <v>167</v>
      </c>
      <c r="J83" s="6" t="s">
        <v>93</v>
      </c>
      <c r="K83" s="21">
        <v>2.5499999999999998E-2</v>
      </c>
      <c r="L83" s="8">
        <v>4.9200000000000001E-2</v>
      </c>
      <c r="M83" s="7">
        <v>962513.75</v>
      </c>
      <c r="N83" s="7">
        <v>95.19</v>
      </c>
      <c r="O83" s="7">
        <v>916.22</v>
      </c>
      <c r="P83" s="8">
        <v>2.0999999999999999E-3</v>
      </c>
      <c r="Q83" s="8">
        <v>1E-4</v>
      </c>
      <c r="R83" s="28"/>
      <c r="S83" s="28"/>
    </row>
    <row r="84" spans="1:19">
      <c r="A84" s="6" t="s">
        <v>1373</v>
      </c>
      <c r="B84" s="6" t="s">
        <v>1255</v>
      </c>
      <c r="C84" s="17">
        <v>200541480</v>
      </c>
      <c r="D84" s="18">
        <v>514874155</v>
      </c>
      <c r="E84" s="6" t="s">
        <v>1483</v>
      </c>
      <c r="F84" s="6" t="s">
        <v>1374</v>
      </c>
      <c r="G84" s="6" t="s">
        <v>1482</v>
      </c>
      <c r="H84" s="17">
        <v>11.95</v>
      </c>
      <c r="I84" s="6" t="s">
        <v>167</v>
      </c>
      <c r="J84" s="6" t="s">
        <v>93</v>
      </c>
      <c r="K84" s="21">
        <v>2.5499999999999998E-2</v>
      </c>
      <c r="L84" s="8">
        <v>5.4899999999999997E-2</v>
      </c>
      <c r="M84" s="7">
        <v>1422434.7</v>
      </c>
      <c r="N84" s="7">
        <v>89.15</v>
      </c>
      <c r="O84" s="7">
        <v>1268.0999999999999</v>
      </c>
      <c r="P84" s="8">
        <v>3.0000000000000001E-3</v>
      </c>
      <c r="Q84" s="8">
        <v>1E-4</v>
      </c>
      <c r="R84" s="28"/>
      <c r="S84" s="28"/>
    </row>
    <row r="85" spans="1:19">
      <c r="A85" s="6" t="s">
        <v>1375</v>
      </c>
      <c r="B85" s="6" t="s">
        <v>1255</v>
      </c>
      <c r="C85" s="17">
        <v>200541639</v>
      </c>
      <c r="D85" s="18">
        <v>514874155</v>
      </c>
      <c r="E85" s="6" t="s">
        <v>1483</v>
      </c>
      <c r="F85" s="6" t="s">
        <v>1376</v>
      </c>
      <c r="G85" s="6" t="s">
        <v>1482</v>
      </c>
      <c r="H85" s="17">
        <v>11.89</v>
      </c>
      <c r="I85" s="6" t="s">
        <v>167</v>
      </c>
      <c r="J85" s="6" t="s">
        <v>93</v>
      </c>
      <c r="K85" s="21">
        <v>2.5499999999999998E-2</v>
      </c>
      <c r="L85" s="8">
        <v>5.5899999999999998E-2</v>
      </c>
      <c r="M85" s="7">
        <v>1517268.74</v>
      </c>
      <c r="N85" s="7">
        <v>88.1</v>
      </c>
      <c r="O85" s="7">
        <v>1336.71</v>
      </c>
      <c r="P85" s="8">
        <v>3.0999999999999999E-3</v>
      </c>
      <c r="Q85" s="8">
        <v>1E-4</v>
      </c>
      <c r="R85" s="28"/>
      <c r="S85" s="28"/>
    </row>
    <row r="86" spans="1:19">
      <c r="A86" s="6" t="s">
        <v>1377</v>
      </c>
      <c r="B86" s="6" t="s">
        <v>1255</v>
      </c>
      <c r="C86" s="17">
        <v>200542058</v>
      </c>
      <c r="D86" s="18">
        <v>514874155</v>
      </c>
      <c r="E86" s="6" t="s">
        <v>1483</v>
      </c>
      <c r="F86" s="6" t="s">
        <v>1378</v>
      </c>
      <c r="G86" s="6" t="s">
        <v>1482</v>
      </c>
      <c r="H86" s="17">
        <v>11.59</v>
      </c>
      <c r="I86" s="6" t="s">
        <v>167</v>
      </c>
      <c r="J86" s="6" t="s">
        <v>93</v>
      </c>
      <c r="K86" s="21">
        <v>2.5499999999999998E-2</v>
      </c>
      <c r="L86" s="8">
        <v>6.0999999999999999E-2</v>
      </c>
      <c r="M86" s="7">
        <v>1268242.5900000001</v>
      </c>
      <c r="N86" s="7">
        <v>83.28</v>
      </c>
      <c r="O86" s="7">
        <v>1056.19</v>
      </c>
      <c r="P86" s="8">
        <v>2.5000000000000001E-3</v>
      </c>
      <c r="Q86" s="8">
        <v>1E-4</v>
      </c>
      <c r="R86" s="28"/>
      <c r="S86" s="28"/>
    </row>
    <row r="87" spans="1:19">
      <c r="A87" s="6" t="s">
        <v>1379</v>
      </c>
      <c r="B87" s="6" t="s">
        <v>1255</v>
      </c>
      <c r="C87" s="17">
        <v>200541977</v>
      </c>
      <c r="D87" s="18">
        <v>514874155</v>
      </c>
      <c r="E87" s="6" t="s">
        <v>1483</v>
      </c>
      <c r="F87" s="6" t="s">
        <v>1380</v>
      </c>
      <c r="G87" s="6" t="s">
        <v>1482</v>
      </c>
      <c r="H87" s="17">
        <v>11.66</v>
      </c>
      <c r="I87" s="6" t="s">
        <v>167</v>
      </c>
      <c r="J87" s="6" t="s">
        <v>93</v>
      </c>
      <c r="K87" s="21">
        <v>2.5499999999999998E-2</v>
      </c>
      <c r="L87" s="8">
        <v>5.9900000000000002E-2</v>
      </c>
      <c r="M87" s="7">
        <v>1429251.25</v>
      </c>
      <c r="N87" s="7">
        <v>84.32</v>
      </c>
      <c r="O87" s="7">
        <v>1205.1400000000001</v>
      </c>
      <c r="P87" s="8">
        <v>2.8E-3</v>
      </c>
      <c r="Q87" s="8">
        <v>1E-4</v>
      </c>
      <c r="R87" s="28"/>
      <c r="S87" s="28"/>
    </row>
    <row r="88" spans="1:19">
      <c r="A88" s="6" t="s">
        <v>1381</v>
      </c>
      <c r="B88" s="6" t="s">
        <v>1255</v>
      </c>
      <c r="C88" s="17">
        <v>200573806</v>
      </c>
      <c r="D88" s="18">
        <v>514874155</v>
      </c>
      <c r="E88" s="6" t="s">
        <v>1483</v>
      </c>
      <c r="F88" s="6" t="s">
        <v>1382</v>
      </c>
      <c r="G88" s="6" t="s">
        <v>1482</v>
      </c>
      <c r="H88" s="17">
        <v>11.53</v>
      </c>
      <c r="I88" s="6" t="s">
        <v>167</v>
      </c>
      <c r="J88" s="6" t="s">
        <v>93</v>
      </c>
      <c r="K88" s="21">
        <v>2.5499999999999998E-2</v>
      </c>
      <c r="L88" s="8">
        <v>6.2E-2</v>
      </c>
      <c r="M88" s="7">
        <v>1369456.13</v>
      </c>
      <c r="N88" s="7">
        <v>82.41</v>
      </c>
      <c r="O88" s="7">
        <v>1128.57</v>
      </c>
      <c r="P88" s="8">
        <v>2.5999999999999999E-3</v>
      </c>
      <c r="Q88" s="8">
        <v>1E-4</v>
      </c>
      <c r="R88" s="28"/>
      <c r="S88" s="28"/>
    </row>
    <row r="89" spans="1:19">
      <c r="A89" s="6" t="s">
        <v>1383</v>
      </c>
      <c r="B89" s="6" t="s">
        <v>1255</v>
      </c>
      <c r="C89" s="17">
        <v>200391316</v>
      </c>
      <c r="D89" s="18">
        <v>512510538</v>
      </c>
      <c r="E89" s="6" t="s">
        <v>275</v>
      </c>
      <c r="F89" s="6" t="s">
        <v>1384</v>
      </c>
      <c r="G89" s="6" t="s">
        <v>182</v>
      </c>
      <c r="H89" s="17">
        <v>2.86</v>
      </c>
      <c r="I89" s="6" t="s">
        <v>205</v>
      </c>
      <c r="J89" s="6" t="s">
        <v>93</v>
      </c>
      <c r="K89" s="21">
        <v>2.9100000000000001E-2</v>
      </c>
      <c r="L89" s="8">
        <v>3.2399999999999998E-2</v>
      </c>
      <c r="M89" s="7">
        <v>24249387.559999999</v>
      </c>
      <c r="N89" s="7">
        <v>107.76</v>
      </c>
      <c r="O89" s="7">
        <v>26131.14</v>
      </c>
      <c r="P89" s="8">
        <v>6.0900000000000003E-2</v>
      </c>
      <c r="Q89" s="8">
        <v>1.8E-3</v>
      </c>
      <c r="R89" s="28"/>
      <c r="S89" s="28"/>
    </row>
    <row r="90" spans="1:19">
      <c r="A90" s="6" t="s">
        <v>1385</v>
      </c>
      <c r="B90" s="6" t="s">
        <v>1255</v>
      </c>
      <c r="C90" s="17">
        <v>50000660</v>
      </c>
      <c r="D90" s="18">
        <v>515435279</v>
      </c>
      <c r="E90" s="6" t="s">
        <v>273</v>
      </c>
      <c r="F90" s="6" t="s">
        <v>1386</v>
      </c>
      <c r="G90" s="6" t="s">
        <v>1482</v>
      </c>
      <c r="H90" s="17">
        <v>10.66</v>
      </c>
      <c r="I90" s="6" t="s">
        <v>205</v>
      </c>
      <c r="J90" s="6" t="s">
        <v>93</v>
      </c>
      <c r="K90" s="21">
        <v>4.2500000000000003E-2</v>
      </c>
      <c r="L90" s="8">
        <v>5.0599999999999999E-2</v>
      </c>
      <c r="M90" s="7">
        <v>4542161.08</v>
      </c>
      <c r="N90" s="7">
        <v>88.47</v>
      </c>
      <c r="O90" s="7">
        <v>4018.45</v>
      </c>
      <c r="P90" s="8">
        <v>9.4000000000000004E-3</v>
      </c>
      <c r="Q90" s="8">
        <v>2.9999999999999997E-4</v>
      </c>
      <c r="R90" s="28"/>
      <c r="S90" s="28"/>
    </row>
    <row r="91" spans="1:19">
      <c r="A91" s="6" t="s">
        <v>1385</v>
      </c>
      <c r="B91" s="6" t="s">
        <v>1255</v>
      </c>
      <c r="C91" s="17">
        <v>200004034</v>
      </c>
      <c r="D91" s="18">
        <v>515435279</v>
      </c>
      <c r="E91" s="6" t="s">
        <v>273</v>
      </c>
      <c r="F91" s="6" t="s">
        <v>1387</v>
      </c>
      <c r="G91" s="6" t="s">
        <v>1482</v>
      </c>
      <c r="H91" s="17">
        <v>10.38</v>
      </c>
      <c r="I91" s="6" t="s">
        <v>205</v>
      </c>
      <c r="J91" s="6" t="s">
        <v>93</v>
      </c>
      <c r="K91" s="21">
        <v>4.2500000000000003E-2</v>
      </c>
      <c r="L91" s="8">
        <v>5.7099999999999998E-2</v>
      </c>
      <c r="M91" s="7">
        <v>1644085.13</v>
      </c>
      <c r="N91" s="7">
        <v>82.91</v>
      </c>
      <c r="O91" s="7">
        <v>1363.11</v>
      </c>
      <c r="P91" s="8">
        <v>3.2000000000000002E-3</v>
      </c>
      <c r="Q91" s="8">
        <v>1E-4</v>
      </c>
      <c r="R91" s="28"/>
      <c r="S91" s="28"/>
    </row>
    <row r="92" spans="1:19">
      <c r="A92" s="6" t="s">
        <v>1385</v>
      </c>
      <c r="B92" s="6" t="s">
        <v>1255</v>
      </c>
      <c r="C92" s="17">
        <v>50000751</v>
      </c>
      <c r="D92" s="18">
        <v>515435279</v>
      </c>
      <c r="E92" s="6" t="s">
        <v>273</v>
      </c>
      <c r="F92" s="6" t="s">
        <v>1388</v>
      </c>
      <c r="G92" s="6" t="s">
        <v>1482</v>
      </c>
      <c r="H92" s="17">
        <v>10.65</v>
      </c>
      <c r="I92" s="6" t="s">
        <v>205</v>
      </c>
      <c r="J92" s="6" t="s">
        <v>93</v>
      </c>
      <c r="K92" s="21">
        <v>4.2500000000000003E-2</v>
      </c>
      <c r="L92" s="8">
        <v>5.0799999999999998E-2</v>
      </c>
      <c r="M92" s="7">
        <v>2100290.2200000002</v>
      </c>
      <c r="N92" s="7">
        <v>88.32</v>
      </c>
      <c r="O92" s="7">
        <v>1854.98</v>
      </c>
      <c r="P92" s="8">
        <v>4.3E-3</v>
      </c>
      <c r="Q92" s="8">
        <v>1E-4</v>
      </c>
      <c r="R92" s="28"/>
      <c r="S92" s="28"/>
    </row>
    <row r="93" spans="1:19">
      <c r="A93" s="6" t="s">
        <v>1385</v>
      </c>
      <c r="B93" s="6" t="s">
        <v>1255</v>
      </c>
      <c r="C93" s="17">
        <v>500010150</v>
      </c>
      <c r="D93" s="18">
        <v>515435279</v>
      </c>
      <c r="E93" s="6" t="s">
        <v>273</v>
      </c>
      <c r="F93" s="6" t="s">
        <v>1389</v>
      </c>
      <c r="G93" s="6" t="s">
        <v>1482</v>
      </c>
      <c r="H93" s="17">
        <v>1.7</v>
      </c>
      <c r="I93" s="6" t="s">
        <v>205</v>
      </c>
      <c r="J93" s="6" t="s">
        <v>93</v>
      </c>
      <c r="K93" s="21">
        <v>2.5000000000000001E-2</v>
      </c>
      <c r="L93" s="8">
        <v>6.3E-2</v>
      </c>
      <c r="M93" s="7">
        <v>2370826.63</v>
      </c>
      <c r="N93" s="7">
        <v>83</v>
      </c>
      <c r="O93" s="7">
        <v>1967.79</v>
      </c>
      <c r="P93" s="8">
        <v>4.5999999999999999E-3</v>
      </c>
      <c r="Q93" s="8">
        <v>1E-4</v>
      </c>
      <c r="R93" s="28"/>
      <c r="S93" s="28"/>
    </row>
    <row r="94" spans="1:19">
      <c r="A94" s="6" t="s">
        <v>1385</v>
      </c>
      <c r="B94" s="6" t="s">
        <v>1255</v>
      </c>
      <c r="C94" s="17">
        <v>50000793</v>
      </c>
      <c r="D94" s="18">
        <v>515435279</v>
      </c>
      <c r="E94" s="6" t="s">
        <v>273</v>
      </c>
      <c r="F94" s="6" t="s">
        <v>1390</v>
      </c>
      <c r="G94" s="6" t="s">
        <v>1482</v>
      </c>
      <c r="H94" s="17">
        <v>10.56</v>
      </c>
      <c r="I94" s="6" t="s">
        <v>205</v>
      </c>
      <c r="J94" s="6" t="s">
        <v>93</v>
      </c>
      <c r="K94" s="21">
        <v>2.5000000000000001E-2</v>
      </c>
      <c r="L94" s="8">
        <v>5.2900000000000003E-2</v>
      </c>
      <c r="M94" s="7">
        <v>1736858.27</v>
      </c>
      <c r="N94" s="7">
        <v>86.44</v>
      </c>
      <c r="O94" s="7">
        <v>1501.34</v>
      </c>
      <c r="P94" s="8">
        <v>3.5000000000000001E-3</v>
      </c>
      <c r="Q94" s="8">
        <v>1E-4</v>
      </c>
      <c r="R94" s="28"/>
      <c r="S94" s="28"/>
    </row>
    <row r="95" spans="1:19">
      <c r="A95" s="6" t="s">
        <v>1391</v>
      </c>
      <c r="B95" s="6" t="s">
        <v>1255</v>
      </c>
      <c r="C95" s="17">
        <v>50005982</v>
      </c>
      <c r="D95" s="18">
        <v>515435279</v>
      </c>
      <c r="E95" s="6" t="s">
        <v>273</v>
      </c>
      <c r="F95" s="6" t="s">
        <v>1392</v>
      </c>
      <c r="G95" s="6" t="s">
        <v>1482</v>
      </c>
      <c r="H95" s="17">
        <v>1.59</v>
      </c>
      <c r="I95" s="6" t="s">
        <v>205</v>
      </c>
      <c r="J95" s="6" t="s">
        <v>93</v>
      </c>
      <c r="K95" s="21">
        <v>2.5000000000000001E-2</v>
      </c>
      <c r="L95" s="8">
        <v>2.5600000000000001E-2</v>
      </c>
      <c r="M95" s="7">
        <v>1529921.34</v>
      </c>
      <c r="N95" s="7">
        <v>100.12</v>
      </c>
      <c r="O95" s="7">
        <v>1531.76</v>
      </c>
      <c r="P95" s="8">
        <v>3.5999999999999999E-3</v>
      </c>
      <c r="Q95" s="8">
        <v>1E-4</v>
      </c>
      <c r="R95" s="28"/>
      <c r="S95" s="28"/>
    </row>
    <row r="96" spans="1:19">
      <c r="A96" s="6" t="s">
        <v>1391</v>
      </c>
      <c r="B96" s="6" t="s">
        <v>1255</v>
      </c>
      <c r="C96" s="17">
        <v>50001130</v>
      </c>
      <c r="D96" s="18">
        <v>515435279</v>
      </c>
      <c r="E96" s="6" t="s">
        <v>273</v>
      </c>
      <c r="F96" s="6" t="s">
        <v>1393</v>
      </c>
      <c r="G96" s="6" t="s">
        <v>1482</v>
      </c>
      <c r="H96" s="17">
        <v>10.67</v>
      </c>
      <c r="I96" s="6" t="s">
        <v>205</v>
      </c>
      <c r="J96" s="6" t="s">
        <v>93</v>
      </c>
      <c r="K96" s="21">
        <v>4.2500000000000003E-2</v>
      </c>
      <c r="L96" s="8">
        <v>5.0299999999999997E-2</v>
      </c>
      <c r="M96" s="7">
        <v>4480335.07</v>
      </c>
      <c r="N96" s="7">
        <v>88.77</v>
      </c>
      <c r="O96" s="7">
        <v>3977.19</v>
      </c>
      <c r="P96" s="8">
        <v>9.2999999999999992E-3</v>
      </c>
      <c r="Q96" s="8">
        <v>2.9999999999999997E-4</v>
      </c>
      <c r="R96" s="28"/>
      <c r="S96" s="28"/>
    </row>
    <row r="97" spans="1:19">
      <c r="A97" s="6" t="s">
        <v>1394</v>
      </c>
      <c r="B97" s="6" t="s">
        <v>1255</v>
      </c>
      <c r="C97" s="17">
        <v>200500882</v>
      </c>
      <c r="D97" s="18">
        <v>514874155</v>
      </c>
      <c r="E97" s="6" t="s">
        <v>1483</v>
      </c>
      <c r="F97" s="6" t="s">
        <v>1395</v>
      </c>
      <c r="G97" s="6" t="s">
        <v>1482</v>
      </c>
      <c r="H97" s="17">
        <v>12.83</v>
      </c>
      <c r="I97" s="6" t="s">
        <v>167</v>
      </c>
      <c r="J97" s="6" t="s">
        <v>93</v>
      </c>
      <c r="K97" s="21">
        <v>2.5499999999999998E-2</v>
      </c>
      <c r="L97" s="8">
        <v>3.8800000000000001E-2</v>
      </c>
      <c r="M97" s="7">
        <v>995156.52</v>
      </c>
      <c r="N97" s="7">
        <v>107.8</v>
      </c>
      <c r="O97" s="7">
        <v>1072.78</v>
      </c>
      <c r="P97" s="8">
        <v>2.5000000000000001E-3</v>
      </c>
      <c r="Q97" s="8">
        <v>1E-4</v>
      </c>
      <c r="R97" s="28"/>
      <c r="S97" s="28"/>
    </row>
    <row r="98" spans="1:19">
      <c r="A98" s="6" t="s">
        <v>1396</v>
      </c>
      <c r="B98" s="6" t="s">
        <v>1255</v>
      </c>
      <c r="C98" s="17">
        <v>62007323</v>
      </c>
      <c r="D98" s="18">
        <v>560033185</v>
      </c>
      <c r="E98" s="6" t="s">
        <v>280</v>
      </c>
      <c r="F98" s="6" t="s">
        <v>1397</v>
      </c>
      <c r="G98" s="6" t="s">
        <v>182</v>
      </c>
      <c r="H98" s="17">
        <v>1.61</v>
      </c>
      <c r="I98" s="6" t="s">
        <v>302</v>
      </c>
      <c r="J98" s="6" t="s">
        <v>43</v>
      </c>
      <c r="K98" s="21">
        <v>6.25E-2</v>
      </c>
      <c r="L98" s="8">
        <v>6.3200000000000006E-2</v>
      </c>
      <c r="M98" s="7">
        <v>8438532.9499999993</v>
      </c>
      <c r="N98" s="7">
        <v>97.86</v>
      </c>
      <c r="O98" s="7">
        <v>29439.59</v>
      </c>
      <c r="P98" s="8">
        <v>6.8699999999999997E-2</v>
      </c>
      <c r="Q98" s="8">
        <v>2E-3</v>
      </c>
      <c r="R98" s="28"/>
      <c r="S98" s="28"/>
    </row>
    <row r="99" spans="1:19">
      <c r="A99" s="6" t="s">
        <v>1398</v>
      </c>
      <c r="B99" s="6" t="s">
        <v>1255</v>
      </c>
      <c r="C99" s="17">
        <v>62013420</v>
      </c>
      <c r="D99" s="18">
        <v>560033185</v>
      </c>
      <c r="E99" s="6" t="s">
        <v>280</v>
      </c>
      <c r="F99" s="6" t="s">
        <v>1399</v>
      </c>
      <c r="G99" s="6" t="s">
        <v>182</v>
      </c>
      <c r="H99" s="17">
        <v>1.61</v>
      </c>
      <c r="I99" s="6" t="s">
        <v>302</v>
      </c>
      <c r="J99" s="6" t="s">
        <v>43</v>
      </c>
      <c r="K99" s="21">
        <v>0.106062</v>
      </c>
      <c r="L99" s="8">
        <v>6.4699999999999994E-2</v>
      </c>
      <c r="M99" s="7">
        <v>3857615.05</v>
      </c>
      <c r="N99" s="7">
        <v>97.64</v>
      </c>
      <c r="O99" s="7">
        <v>13427.84</v>
      </c>
      <c r="P99" s="8">
        <v>3.1300000000000001E-2</v>
      </c>
      <c r="Q99" s="8">
        <v>8.9999999999999998E-4</v>
      </c>
      <c r="R99" s="28"/>
      <c r="S99" s="28"/>
    </row>
    <row r="100" spans="1:19">
      <c r="A100" s="6" t="s">
        <v>1400</v>
      </c>
      <c r="B100" s="6" t="s">
        <v>1255</v>
      </c>
      <c r="C100" s="17">
        <v>62014139</v>
      </c>
      <c r="D100" s="18">
        <v>560033185</v>
      </c>
      <c r="E100" s="6" t="s">
        <v>280</v>
      </c>
      <c r="F100" s="6" t="s">
        <v>1401</v>
      </c>
      <c r="G100" s="6" t="s">
        <v>182</v>
      </c>
      <c r="H100" s="17">
        <v>1.61</v>
      </c>
      <c r="I100" s="6" t="s">
        <v>302</v>
      </c>
      <c r="J100" s="6" t="s">
        <v>43</v>
      </c>
      <c r="K100" s="21">
        <v>0.106062</v>
      </c>
      <c r="L100" s="8">
        <v>6.3899999999999998E-2</v>
      </c>
      <c r="M100" s="7">
        <v>3616514.12</v>
      </c>
      <c r="N100" s="7">
        <v>97.76</v>
      </c>
      <c r="O100" s="7">
        <v>12604.07</v>
      </c>
      <c r="P100" s="8">
        <v>2.9399999999999999E-2</v>
      </c>
      <c r="Q100" s="8">
        <v>8.9999999999999998E-4</v>
      </c>
      <c r="R100" s="28"/>
      <c r="S100" s="28"/>
    </row>
    <row r="101" spans="1:19">
      <c r="A101" s="6" t="s">
        <v>1402</v>
      </c>
      <c r="B101" s="6" t="s">
        <v>1255</v>
      </c>
      <c r="C101" s="17">
        <v>620150291</v>
      </c>
      <c r="D101" s="18">
        <v>560033185</v>
      </c>
      <c r="E101" s="6" t="s">
        <v>280</v>
      </c>
      <c r="F101" s="6" t="s">
        <v>1403</v>
      </c>
      <c r="G101" s="6" t="s">
        <v>182</v>
      </c>
      <c r="H101" s="17">
        <v>1.61</v>
      </c>
      <c r="I101" s="6" t="s">
        <v>302</v>
      </c>
      <c r="J101" s="6" t="s">
        <v>43</v>
      </c>
      <c r="K101" s="21">
        <v>0.102141</v>
      </c>
      <c r="L101" s="8">
        <v>6.7100000000000007E-2</v>
      </c>
      <c r="M101" s="7">
        <v>4098716</v>
      </c>
      <c r="N101" s="7">
        <v>97.29</v>
      </c>
      <c r="O101" s="7">
        <v>14215.94</v>
      </c>
      <c r="P101" s="8">
        <v>3.32E-2</v>
      </c>
      <c r="Q101" s="8">
        <v>1E-3</v>
      </c>
      <c r="R101" s="28"/>
      <c r="S101" s="28"/>
    </row>
    <row r="102" spans="1:19">
      <c r="A102" s="6" t="s">
        <v>1404</v>
      </c>
      <c r="B102" s="6" t="s">
        <v>1255</v>
      </c>
      <c r="C102" s="17">
        <v>62015938</v>
      </c>
      <c r="D102" s="18">
        <v>560033185</v>
      </c>
      <c r="E102" s="6" t="s">
        <v>280</v>
      </c>
      <c r="F102" s="6" t="s">
        <v>1405</v>
      </c>
      <c r="G102" s="6" t="s">
        <v>182</v>
      </c>
      <c r="H102" s="17">
        <v>1.61</v>
      </c>
      <c r="I102" s="6" t="s">
        <v>302</v>
      </c>
      <c r="J102" s="6" t="s">
        <v>43</v>
      </c>
      <c r="K102" s="21">
        <v>5.1950999999999997E-2</v>
      </c>
      <c r="L102" s="8">
        <v>4.6600000000000003E-2</v>
      </c>
      <c r="M102" s="7">
        <v>1205504.71</v>
      </c>
      <c r="N102" s="7">
        <v>100.46</v>
      </c>
      <c r="O102" s="7">
        <v>4317.3900000000003</v>
      </c>
      <c r="P102" s="8">
        <v>1.01E-2</v>
      </c>
      <c r="Q102" s="8">
        <v>2.9999999999999997E-4</v>
      </c>
      <c r="R102" s="28"/>
      <c r="S102" s="28"/>
    </row>
    <row r="103" spans="1:19">
      <c r="A103" s="6" t="s">
        <v>1406</v>
      </c>
      <c r="B103" s="6" t="s">
        <v>1255</v>
      </c>
      <c r="C103" s="17">
        <v>200062701</v>
      </c>
      <c r="D103" s="18">
        <v>512475203</v>
      </c>
      <c r="E103" s="6" t="s">
        <v>279</v>
      </c>
      <c r="F103" s="6" t="s">
        <v>916</v>
      </c>
      <c r="G103" s="6" t="s">
        <v>1482</v>
      </c>
      <c r="H103" s="17">
        <v>2.99</v>
      </c>
      <c r="I103" s="6" t="s">
        <v>167</v>
      </c>
      <c r="J103" s="6" t="s">
        <v>93</v>
      </c>
      <c r="K103" s="21">
        <v>7.1499999999999994E-2</v>
      </c>
      <c r="L103" s="8">
        <v>1.37E-2</v>
      </c>
      <c r="M103" s="7">
        <v>3850033.4</v>
      </c>
      <c r="N103" s="7">
        <v>125.52</v>
      </c>
      <c r="O103" s="7">
        <v>4832.5600000000004</v>
      </c>
      <c r="P103" s="8">
        <v>1.1299999999999999E-2</v>
      </c>
      <c r="Q103" s="8">
        <v>2.9999999999999997E-4</v>
      </c>
      <c r="R103" s="28"/>
      <c r="S103" s="28"/>
    </row>
    <row r="104" spans="1:19">
      <c r="A104" s="6" t="s">
        <v>1407</v>
      </c>
      <c r="B104" s="6" t="s">
        <v>1255</v>
      </c>
      <c r="C104" s="17">
        <v>50003060</v>
      </c>
      <c r="D104" s="18">
        <v>520036104</v>
      </c>
      <c r="E104" s="6" t="s">
        <v>279</v>
      </c>
      <c r="F104" s="6" t="s">
        <v>1389</v>
      </c>
      <c r="G104" s="6" t="s">
        <v>1482</v>
      </c>
      <c r="H104" s="17">
        <v>9.0500000000000007</v>
      </c>
      <c r="I104" s="6" t="s">
        <v>460</v>
      </c>
      <c r="J104" s="6" t="s">
        <v>93</v>
      </c>
      <c r="K104" s="21">
        <v>2.35E-2</v>
      </c>
      <c r="L104" s="8">
        <v>3.8899999999999997E-2</v>
      </c>
      <c r="M104" s="7">
        <v>24264816.969999999</v>
      </c>
      <c r="N104" s="7">
        <v>82.72</v>
      </c>
      <c r="O104" s="7">
        <v>20071.86</v>
      </c>
      <c r="P104" s="8">
        <v>4.6800000000000001E-2</v>
      </c>
      <c r="Q104" s="8">
        <v>1.4E-3</v>
      </c>
      <c r="R104" s="28"/>
      <c r="S104" s="28"/>
    </row>
    <row r="105" spans="1:19">
      <c r="A105" s="6" t="s">
        <v>1408</v>
      </c>
      <c r="B105" s="6" t="s">
        <v>1255</v>
      </c>
      <c r="C105" s="17">
        <v>200455830</v>
      </c>
      <c r="D105" s="18">
        <v>513000877</v>
      </c>
      <c r="E105" s="6" t="s">
        <v>102</v>
      </c>
      <c r="F105" s="6" t="s">
        <v>1409</v>
      </c>
      <c r="G105" s="6"/>
      <c r="H105" s="17">
        <v>3.05</v>
      </c>
      <c r="I105" s="6" t="s">
        <v>271</v>
      </c>
      <c r="J105" s="6" t="s">
        <v>93</v>
      </c>
      <c r="K105" s="21">
        <v>3.8399999999999997E-2</v>
      </c>
      <c r="L105" s="8">
        <v>5.45E-2</v>
      </c>
      <c r="M105" s="7">
        <v>952115.34</v>
      </c>
      <c r="N105" s="7">
        <v>95.73</v>
      </c>
      <c r="O105" s="7">
        <v>911.46</v>
      </c>
      <c r="P105" s="8">
        <v>2.0999999999999999E-3</v>
      </c>
      <c r="Q105" s="8">
        <v>1E-4</v>
      </c>
      <c r="R105" s="28"/>
      <c r="S105" s="28"/>
    </row>
    <row r="106" spans="1:19">
      <c r="A106" s="6" t="s">
        <v>1410</v>
      </c>
      <c r="B106" s="6" t="s">
        <v>1255</v>
      </c>
      <c r="C106" s="17">
        <v>200377059</v>
      </c>
      <c r="D106" s="18">
        <v>511153629</v>
      </c>
      <c r="E106" s="6" t="s">
        <v>102</v>
      </c>
      <c r="F106" s="6" t="s">
        <v>1247</v>
      </c>
      <c r="G106" s="6"/>
      <c r="I106" s="6" t="s">
        <v>1082</v>
      </c>
      <c r="J106" s="6" t="s">
        <v>93</v>
      </c>
      <c r="K106" s="21">
        <v>5.5E-2</v>
      </c>
      <c r="L106" s="8">
        <v>5.5E-2</v>
      </c>
      <c r="M106" s="7">
        <v>3415179.15</v>
      </c>
      <c r="N106" s="7">
        <v>42.29</v>
      </c>
      <c r="O106" s="7">
        <v>1444.28</v>
      </c>
      <c r="P106" s="8">
        <v>3.3999999999999998E-3</v>
      </c>
      <c r="Q106" s="8">
        <v>1E-4</v>
      </c>
      <c r="R106" s="28"/>
      <c r="S106" s="28"/>
    </row>
    <row r="107" spans="1:19">
      <c r="A107" s="6" t="s">
        <v>1411</v>
      </c>
      <c r="B107" s="6" t="s">
        <v>1255</v>
      </c>
      <c r="C107" s="17">
        <v>200378040</v>
      </c>
      <c r="D107" s="18">
        <v>511153629</v>
      </c>
      <c r="E107" s="6" t="s">
        <v>102</v>
      </c>
      <c r="F107" s="6" t="s">
        <v>1247</v>
      </c>
      <c r="G107" s="6"/>
      <c r="I107" s="6" t="s">
        <v>1082</v>
      </c>
      <c r="J107" s="6" t="s">
        <v>93</v>
      </c>
      <c r="K107" s="21">
        <v>6.6000000000000003E-2</v>
      </c>
      <c r="L107" s="8">
        <v>6.6000000000000003E-2</v>
      </c>
      <c r="M107" s="7">
        <v>262530.59999999998</v>
      </c>
      <c r="N107" s="7">
        <v>43.04</v>
      </c>
      <c r="O107" s="7">
        <v>112.99</v>
      </c>
      <c r="P107" s="8">
        <v>2.9999999999999997E-4</v>
      </c>
      <c r="Q107" s="8">
        <v>0</v>
      </c>
      <c r="R107" s="28"/>
      <c r="S107" s="28"/>
    </row>
    <row r="108" spans="1:19">
      <c r="A108" s="6" t="s">
        <v>1412</v>
      </c>
      <c r="B108" s="6" t="s">
        <v>1255</v>
      </c>
      <c r="C108" s="17">
        <v>200081776</v>
      </c>
      <c r="D108" s="18">
        <v>520024126</v>
      </c>
      <c r="E108" s="6" t="s">
        <v>102</v>
      </c>
      <c r="F108" s="6" t="s">
        <v>1413</v>
      </c>
      <c r="G108" s="6"/>
      <c r="H108" s="17">
        <v>2.31</v>
      </c>
      <c r="I108" s="6" t="s">
        <v>205</v>
      </c>
      <c r="J108" s="6" t="s">
        <v>93</v>
      </c>
      <c r="K108" s="21">
        <v>4.4999999999999998E-2</v>
      </c>
      <c r="L108" s="8">
        <v>1.43E-2</v>
      </c>
      <c r="M108" s="7">
        <v>10167214.119999999</v>
      </c>
      <c r="N108" s="7">
        <v>109.03</v>
      </c>
      <c r="O108" s="7">
        <v>11085.31</v>
      </c>
      <c r="P108" s="8">
        <v>2.5899999999999999E-2</v>
      </c>
      <c r="Q108" s="8">
        <v>8.0000000000000004E-4</v>
      </c>
      <c r="R108" s="28"/>
      <c r="S108" s="28"/>
    </row>
    <row r="109" spans="1:19">
      <c r="A109" s="6" t="s">
        <v>1414</v>
      </c>
      <c r="B109" s="6" t="s">
        <v>1255</v>
      </c>
      <c r="C109" s="17">
        <v>200081933</v>
      </c>
      <c r="D109" s="18">
        <v>520024126</v>
      </c>
      <c r="E109" s="6" t="s">
        <v>102</v>
      </c>
      <c r="F109" s="6" t="s">
        <v>1415</v>
      </c>
      <c r="G109" s="6"/>
      <c r="H109" s="17">
        <v>2.31</v>
      </c>
      <c r="I109" s="6" t="s">
        <v>205</v>
      </c>
      <c r="J109" s="6" t="s">
        <v>93</v>
      </c>
      <c r="K109" s="21">
        <v>4.4999999999999998E-2</v>
      </c>
      <c r="L109" s="8">
        <v>1.9699999999999999E-2</v>
      </c>
      <c r="M109" s="7">
        <v>2886060.69</v>
      </c>
      <c r="N109" s="7">
        <v>105.56</v>
      </c>
      <c r="O109" s="7">
        <v>3046.53</v>
      </c>
      <c r="P109" s="8">
        <v>7.1000000000000004E-3</v>
      </c>
      <c r="Q109" s="8">
        <v>2.0000000000000001E-4</v>
      </c>
      <c r="R109" s="28"/>
      <c r="S109" s="28"/>
    </row>
    <row r="110" spans="1:19">
      <c r="A110" s="6" t="s">
        <v>1416</v>
      </c>
      <c r="B110" s="6" t="s">
        <v>1255</v>
      </c>
      <c r="C110" s="17">
        <v>200081859</v>
      </c>
      <c r="D110" s="18">
        <v>520024126</v>
      </c>
      <c r="E110" s="6" t="s">
        <v>102</v>
      </c>
      <c r="F110" s="6" t="s">
        <v>1417</v>
      </c>
      <c r="G110" s="6"/>
      <c r="H110" s="17">
        <v>2.31</v>
      </c>
      <c r="I110" s="6" t="s">
        <v>205</v>
      </c>
      <c r="J110" s="6" t="s">
        <v>93</v>
      </c>
      <c r="K110" s="21">
        <v>4.4999999999999998E-2</v>
      </c>
      <c r="L110" s="8">
        <v>1.54E-2</v>
      </c>
      <c r="M110" s="7">
        <v>3026741.69</v>
      </c>
      <c r="N110" s="7">
        <v>109.06</v>
      </c>
      <c r="O110" s="7">
        <v>3300.96</v>
      </c>
      <c r="P110" s="8">
        <v>7.7000000000000002E-3</v>
      </c>
      <c r="Q110" s="8">
        <v>2.0000000000000001E-4</v>
      </c>
      <c r="R110" s="28"/>
      <c r="S110" s="28"/>
    </row>
    <row r="111" spans="1:19">
      <c r="A111" s="6" t="s">
        <v>1418</v>
      </c>
      <c r="B111" s="6" t="s">
        <v>1255</v>
      </c>
      <c r="C111" s="17">
        <v>200455426</v>
      </c>
      <c r="D111" s="18">
        <v>513000877</v>
      </c>
      <c r="E111" s="6" t="s">
        <v>102</v>
      </c>
      <c r="F111" s="6" t="s">
        <v>1419</v>
      </c>
      <c r="G111" s="6"/>
      <c r="H111" s="17">
        <v>3.29</v>
      </c>
      <c r="I111" s="6" t="s">
        <v>271</v>
      </c>
      <c r="J111" s="6" t="s">
        <v>93</v>
      </c>
      <c r="K111" s="21">
        <v>3.3700000000000001E-2</v>
      </c>
      <c r="L111" s="8">
        <v>4.4200000000000003E-2</v>
      </c>
      <c r="M111" s="7">
        <v>1237647.82</v>
      </c>
      <c r="N111" s="7">
        <v>97.02</v>
      </c>
      <c r="O111" s="7">
        <v>1200.77</v>
      </c>
      <c r="P111" s="8">
        <v>2.8E-3</v>
      </c>
      <c r="Q111" s="8">
        <v>1E-4</v>
      </c>
      <c r="R111" s="28"/>
      <c r="S111" s="28"/>
    </row>
    <row r="112" spans="1:19">
      <c r="A112" s="6" t="s">
        <v>1420</v>
      </c>
      <c r="B112" s="6" t="s">
        <v>1255</v>
      </c>
      <c r="C112" s="17">
        <v>200458073</v>
      </c>
      <c r="D112" s="18">
        <v>513000877</v>
      </c>
      <c r="E112" s="6" t="s">
        <v>102</v>
      </c>
      <c r="F112" s="6" t="s">
        <v>1421</v>
      </c>
      <c r="G112" s="6"/>
      <c r="H112" s="17">
        <v>3.05</v>
      </c>
      <c r="I112" s="6" t="s">
        <v>271</v>
      </c>
      <c r="J112" s="6" t="s">
        <v>93</v>
      </c>
      <c r="K112" s="21">
        <v>3.8399999999999997E-2</v>
      </c>
      <c r="L112" s="8">
        <v>5.4600000000000003E-2</v>
      </c>
      <c r="M112" s="7">
        <v>318477.75</v>
      </c>
      <c r="N112" s="7">
        <v>95.71</v>
      </c>
      <c r="O112" s="7">
        <v>304.82</v>
      </c>
      <c r="P112" s="8">
        <v>6.9999999999999999E-4</v>
      </c>
      <c r="Q112" s="8">
        <v>0</v>
      </c>
      <c r="R112" s="28"/>
      <c r="S112" s="28"/>
    </row>
    <row r="113" spans="1:19">
      <c r="A113" s="6" t="s">
        <v>1422</v>
      </c>
      <c r="B113" s="6" t="s">
        <v>1255</v>
      </c>
      <c r="C113" s="17">
        <v>200455269</v>
      </c>
      <c r="D113" s="18">
        <v>513000877</v>
      </c>
      <c r="E113" s="6" t="s">
        <v>102</v>
      </c>
      <c r="F113" s="6" t="s">
        <v>1423</v>
      </c>
      <c r="G113" s="6"/>
      <c r="H113" s="17">
        <v>3.3</v>
      </c>
      <c r="I113" s="6" t="s">
        <v>271</v>
      </c>
      <c r="J113" s="6" t="s">
        <v>93</v>
      </c>
      <c r="K113" s="21">
        <v>2.3E-2</v>
      </c>
      <c r="L113" s="8">
        <v>4.4900000000000002E-2</v>
      </c>
      <c r="M113" s="7">
        <v>2418784.9</v>
      </c>
      <c r="N113" s="7">
        <v>94.96</v>
      </c>
      <c r="O113" s="7">
        <v>2296.88</v>
      </c>
      <c r="P113" s="8">
        <v>5.4000000000000003E-3</v>
      </c>
      <c r="Q113" s="8">
        <v>2.0000000000000001E-4</v>
      </c>
      <c r="R113" s="28"/>
      <c r="S113" s="28"/>
    </row>
    <row r="114" spans="1:19">
      <c r="A114" s="6" t="s">
        <v>1424</v>
      </c>
      <c r="B114" s="6" t="s">
        <v>1255</v>
      </c>
      <c r="C114" s="17">
        <v>200455186</v>
      </c>
      <c r="D114" s="18">
        <v>513000877</v>
      </c>
      <c r="E114" s="6" t="s">
        <v>102</v>
      </c>
      <c r="F114" s="6" t="s">
        <v>1423</v>
      </c>
      <c r="G114" s="6"/>
      <c r="H114" s="17">
        <v>2.19</v>
      </c>
      <c r="I114" s="6" t="s">
        <v>271</v>
      </c>
      <c r="J114" s="6" t="s">
        <v>93</v>
      </c>
      <c r="K114" s="21">
        <v>2.1999999999999999E-2</v>
      </c>
      <c r="L114" s="8">
        <v>4.2700000000000002E-2</v>
      </c>
      <c r="M114" s="7">
        <v>4659505.9000000004</v>
      </c>
      <c r="N114" s="7">
        <v>96.63</v>
      </c>
      <c r="O114" s="7">
        <v>4502.4799999999996</v>
      </c>
      <c r="P114" s="8">
        <v>1.0500000000000001E-2</v>
      </c>
      <c r="Q114" s="8">
        <v>2.9999999999999997E-4</v>
      </c>
      <c r="R114" s="28"/>
      <c r="S114" s="28"/>
    </row>
    <row r="115" spans="1:19">
      <c r="A115" s="6" t="s">
        <v>1425</v>
      </c>
      <c r="B115" s="6" t="s">
        <v>1255</v>
      </c>
      <c r="C115" s="17">
        <v>200455343</v>
      </c>
      <c r="D115" s="18">
        <v>513000877</v>
      </c>
      <c r="E115" s="6" t="s">
        <v>102</v>
      </c>
      <c r="F115" s="6" t="s">
        <v>1423</v>
      </c>
      <c r="G115" s="6"/>
      <c r="H115" s="17">
        <v>2.17</v>
      </c>
      <c r="I115" s="6" t="s">
        <v>271</v>
      </c>
      <c r="J115" s="6" t="s">
        <v>93</v>
      </c>
      <c r="K115" s="21">
        <v>3.6700000000000003E-2</v>
      </c>
      <c r="L115" s="8">
        <v>4.4999999999999998E-2</v>
      </c>
      <c r="M115" s="7">
        <v>4759998.46</v>
      </c>
      <c r="N115" s="7">
        <v>97.49</v>
      </c>
      <c r="O115" s="7">
        <v>4640.5200000000004</v>
      </c>
      <c r="P115" s="8">
        <v>1.0800000000000001E-2</v>
      </c>
      <c r="Q115" s="8">
        <v>2.9999999999999997E-4</v>
      </c>
      <c r="R115" s="28"/>
      <c r="S115" s="28"/>
    </row>
    <row r="116" spans="1:19">
      <c r="A116" s="6" t="s">
        <v>1426</v>
      </c>
      <c r="B116" s="6" t="s">
        <v>1255</v>
      </c>
      <c r="C116" s="17">
        <v>200455004</v>
      </c>
      <c r="D116" s="18">
        <v>513000877</v>
      </c>
      <c r="E116" s="6" t="s">
        <v>102</v>
      </c>
      <c r="F116" s="6" t="s">
        <v>1423</v>
      </c>
      <c r="G116" s="6"/>
      <c r="H116" s="17">
        <v>4.2</v>
      </c>
      <c r="I116" s="6" t="s">
        <v>271</v>
      </c>
      <c r="J116" s="6" t="s">
        <v>93</v>
      </c>
      <c r="K116" s="21">
        <v>3.6700000000000003E-2</v>
      </c>
      <c r="L116" s="8">
        <v>4.58E-2</v>
      </c>
      <c r="M116" s="7">
        <v>4254290.43</v>
      </c>
      <c r="N116" s="7">
        <v>96.76</v>
      </c>
      <c r="O116" s="7">
        <v>4116.45</v>
      </c>
      <c r="P116" s="8">
        <v>9.5999999999999992E-3</v>
      </c>
      <c r="Q116" s="8">
        <v>2.9999999999999997E-4</v>
      </c>
      <c r="R116" s="28"/>
      <c r="S116" s="28"/>
    </row>
    <row r="117" spans="1:19">
      <c r="A117" s="13" t="s">
        <v>1427</v>
      </c>
      <c r="B117" s="13"/>
      <c r="C117" s="14"/>
      <c r="D117" s="13"/>
      <c r="E117" s="13"/>
      <c r="F117" s="13"/>
      <c r="G117" s="13"/>
      <c r="I117" s="13"/>
      <c r="J117" s="13"/>
      <c r="M117" s="15">
        <v>0</v>
      </c>
      <c r="O117" s="15">
        <v>0</v>
      </c>
      <c r="P117" s="16">
        <v>0</v>
      </c>
      <c r="Q117" s="16">
        <v>0</v>
      </c>
      <c r="R117" s="28"/>
      <c r="S117" s="28"/>
    </row>
    <row r="118" spans="1:19">
      <c r="A118" s="13" t="s">
        <v>1428</v>
      </c>
      <c r="B118" s="13"/>
      <c r="C118" s="14"/>
      <c r="D118" s="13"/>
      <c r="E118" s="13"/>
      <c r="F118" s="13"/>
      <c r="G118" s="13"/>
      <c r="I118" s="13"/>
      <c r="J118" s="13"/>
      <c r="M118" s="15">
        <v>0</v>
      </c>
      <c r="O118" s="15">
        <v>0</v>
      </c>
      <c r="P118" s="16">
        <v>0</v>
      </c>
      <c r="Q118" s="16">
        <v>0</v>
      </c>
      <c r="R118" s="28"/>
      <c r="S118" s="28"/>
    </row>
    <row r="119" spans="1:19">
      <c r="A119" s="13" t="s">
        <v>1429</v>
      </c>
      <c r="B119" s="13"/>
      <c r="C119" s="14"/>
      <c r="D119" s="13"/>
      <c r="E119" s="13"/>
      <c r="F119" s="13"/>
      <c r="G119" s="13"/>
      <c r="I119" s="13"/>
      <c r="J119" s="13"/>
      <c r="M119" s="15">
        <v>0</v>
      </c>
      <c r="O119" s="15">
        <v>0</v>
      </c>
      <c r="P119" s="16">
        <v>0</v>
      </c>
      <c r="Q119" s="16">
        <v>0</v>
      </c>
      <c r="R119" s="28"/>
      <c r="S119" s="28"/>
    </row>
    <row r="120" spans="1:19">
      <c r="A120" s="13" t="s">
        <v>1430</v>
      </c>
      <c r="B120" s="13"/>
      <c r="C120" s="14"/>
      <c r="D120" s="13"/>
      <c r="E120" s="13"/>
      <c r="F120" s="13"/>
      <c r="G120" s="13"/>
      <c r="I120" s="13"/>
      <c r="J120" s="13"/>
      <c r="M120" s="15">
        <v>0</v>
      </c>
      <c r="O120" s="15">
        <v>0</v>
      </c>
      <c r="P120" s="16">
        <v>0</v>
      </c>
      <c r="Q120" s="16">
        <v>0</v>
      </c>
      <c r="R120" s="28"/>
      <c r="S120" s="28"/>
    </row>
    <row r="121" spans="1:19">
      <c r="A121" s="13" t="s">
        <v>1431</v>
      </c>
      <c r="B121" s="13"/>
      <c r="C121" s="14"/>
      <c r="D121" s="13"/>
      <c r="E121" s="13"/>
      <c r="F121" s="13"/>
      <c r="G121" s="13"/>
      <c r="I121" s="13"/>
      <c r="J121" s="13"/>
      <c r="M121" s="15">
        <v>0</v>
      </c>
      <c r="O121" s="15">
        <v>0</v>
      </c>
      <c r="P121" s="16">
        <v>0</v>
      </c>
      <c r="Q121" s="16">
        <v>0</v>
      </c>
      <c r="R121" s="28"/>
      <c r="S121" s="28"/>
    </row>
    <row r="122" spans="1:19">
      <c r="A122" s="13" t="s">
        <v>1432</v>
      </c>
      <c r="B122" s="13"/>
      <c r="C122" s="14"/>
      <c r="D122" s="13"/>
      <c r="E122" s="13"/>
      <c r="F122" s="13"/>
      <c r="G122" s="13"/>
      <c r="H122" s="14">
        <v>1.73</v>
      </c>
      <c r="I122" s="13"/>
      <c r="J122" s="13"/>
      <c r="L122" s="16">
        <v>1.8200000000000001E-2</v>
      </c>
      <c r="M122" s="15">
        <v>13609613.27</v>
      </c>
      <c r="O122" s="15">
        <v>14697.65</v>
      </c>
      <c r="P122" s="16">
        <v>3.4299999999999997E-2</v>
      </c>
      <c r="Q122" s="16">
        <v>1E-3</v>
      </c>
      <c r="R122" s="28"/>
      <c r="S122" s="28"/>
    </row>
    <row r="123" spans="1:19">
      <c r="A123" s="6" t="s">
        <v>1433</v>
      </c>
      <c r="B123" s="6" t="s">
        <v>1255</v>
      </c>
      <c r="C123" s="17">
        <v>100285147</v>
      </c>
      <c r="D123" s="18">
        <v>512705153</v>
      </c>
      <c r="E123" s="6" t="s">
        <v>1481</v>
      </c>
      <c r="F123" s="6" t="s">
        <v>1434</v>
      </c>
      <c r="G123" s="6" t="s">
        <v>1482</v>
      </c>
      <c r="H123" s="17">
        <v>1.73</v>
      </c>
      <c r="I123" s="6" t="s">
        <v>1082</v>
      </c>
      <c r="J123" s="6" t="s">
        <v>93</v>
      </c>
      <c r="K123" s="21">
        <v>4.7500000000000001E-2</v>
      </c>
      <c r="L123" s="8">
        <v>1.84E-2</v>
      </c>
      <c r="M123" s="7">
        <v>5209969.49</v>
      </c>
      <c r="N123" s="7">
        <v>108.26</v>
      </c>
      <c r="O123" s="7">
        <v>5640.31</v>
      </c>
      <c r="P123" s="8">
        <v>1.32E-2</v>
      </c>
      <c r="Q123" s="8">
        <v>4.0000000000000002E-4</v>
      </c>
      <c r="R123" s="28"/>
      <c r="S123" s="28"/>
    </row>
    <row r="124" spans="1:19">
      <c r="A124" s="6" t="s">
        <v>1435</v>
      </c>
      <c r="B124" s="6" t="s">
        <v>1255</v>
      </c>
      <c r="C124" s="17">
        <v>100285063</v>
      </c>
      <c r="D124" s="18">
        <v>512705153</v>
      </c>
      <c r="E124" s="6" t="s">
        <v>1481</v>
      </c>
      <c r="F124" s="6" t="s">
        <v>1436</v>
      </c>
      <c r="G124" s="6" t="s">
        <v>1482</v>
      </c>
      <c r="H124" s="17">
        <v>1.73</v>
      </c>
      <c r="I124" s="6" t="s">
        <v>1082</v>
      </c>
      <c r="J124" s="6" t="s">
        <v>93</v>
      </c>
      <c r="K124" s="21">
        <v>4.4999999999999998E-2</v>
      </c>
      <c r="L124" s="8">
        <v>1.7999999999999999E-2</v>
      </c>
      <c r="M124" s="7">
        <v>8399643.7799999993</v>
      </c>
      <c r="N124" s="7">
        <v>107.83</v>
      </c>
      <c r="O124" s="7">
        <v>9057.34</v>
      </c>
      <c r="P124" s="8">
        <v>2.1100000000000001E-2</v>
      </c>
      <c r="Q124" s="8">
        <v>5.9999999999999995E-4</v>
      </c>
      <c r="R124" s="28"/>
      <c r="S124" s="28"/>
    </row>
    <row r="125" spans="1:19">
      <c r="A125" s="3" t="s">
        <v>1437</v>
      </c>
      <c r="B125" s="3"/>
      <c r="C125" s="12"/>
      <c r="D125" s="3"/>
      <c r="E125" s="3"/>
      <c r="F125" s="3"/>
      <c r="G125" s="3"/>
      <c r="H125" s="12">
        <v>0.76</v>
      </c>
      <c r="I125" s="3"/>
      <c r="J125" s="3"/>
      <c r="L125" s="10">
        <v>5.4600000000000003E-2</v>
      </c>
      <c r="M125" s="9">
        <v>824375.89</v>
      </c>
      <c r="O125" s="9">
        <v>2977.99</v>
      </c>
      <c r="P125" s="10">
        <v>6.8999999999999999E-3</v>
      </c>
      <c r="Q125" s="10">
        <v>2.0000000000000001E-4</v>
      </c>
      <c r="R125" s="28"/>
      <c r="S125" s="28"/>
    </row>
    <row r="126" spans="1:19">
      <c r="A126" s="13" t="s">
        <v>1256</v>
      </c>
      <c r="B126" s="13"/>
      <c r="C126" s="14"/>
      <c r="D126" s="13"/>
      <c r="E126" s="13"/>
      <c r="F126" s="13"/>
      <c r="G126" s="13"/>
      <c r="I126" s="13"/>
      <c r="J126" s="13"/>
      <c r="M126" s="15">
        <v>0</v>
      </c>
      <c r="O126" s="15">
        <v>0</v>
      </c>
      <c r="P126" s="16">
        <v>0</v>
      </c>
      <c r="Q126" s="16">
        <v>0</v>
      </c>
      <c r="R126" s="28"/>
      <c r="S126" s="28"/>
    </row>
    <row r="127" spans="1:19">
      <c r="A127" s="13" t="s">
        <v>1257</v>
      </c>
      <c r="B127" s="13"/>
      <c r="C127" s="14"/>
      <c r="D127" s="13"/>
      <c r="E127" s="13"/>
      <c r="F127" s="13"/>
      <c r="G127" s="13"/>
      <c r="I127" s="13"/>
      <c r="J127" s="13"/>
      <c r="M127" s="15">
        <v>0</v>
      </c>
      <c r="O127" s="15">
        <v>0</v>
      </c>
      <c r="P127" s="16">
        <v>0</v>
      </c>
      <c r="Q127" s="16">
        <v>0</v>
      </c>
      <c r="R127" s="28"/>
      <c r="S127" s="28"/>
    </row>
    <row r="128" spans="1:19">
      <c r="A128" s="13" t="s">
        <v>1258</v>
      </c>
      <c r="B128" s="13"/>
      <c r="C128" s="14"/>
      <c r="D128" s="13"/>
      <c r="E128" s="13"/>
      <c r="F128" s="13"/>
      <c r="G128" s="13"/>
      <c r="I128" s="13"/>
      <c r="J128" s="13"/>
      <c r="M128" s="15">
        <v>0</v>
      </c>
      <c r="O128" s="15">
        <v>0</v>
      </c>
      <c r="P128" s="16">
        <v>0</v>
      </c>
      <c r="Q128" s="16">
        <v>0</v>
      </c>
      <c r="R128" s="28"/>
      <c r="S128" s="28"/>
    </row>
    <row r="129" spans="1:19">
      <c r="A129" s="13" t="s">
        <v>1432</v>
      </c>
      <c r="B129" s="13"/>
      <c r="C129" s="14"/>
      <c r="D129" s="13"/>
      <c r="E129" s="13"/>
      <c r="F129" s="13"/>
      <c r="G129" s="13"/>
      <c r="H129" s="14">
        <v>0.76</v>
      </c>
      <c r="I129" s="13"/>
      <c r="J129" s="13"/>
      <c r="L129" s="16">
        <v>5.4600000000000003E-2</v>
      </c>
      <c r="M129" s="15">
        <v>824375.89</v>
      </c>
      <c r="O129" s="15">
        <v>2977.99</v>
      </c>
      <c r="P129" s="16">
        <v>6.8999999999999999E-3</v>
      </c>
      <c r="Q129" s="16">
        <v>2.0000000000000001E-4</v>
      </c>
      <c r="R129" s="28"/>
      <c r="S129" s="28"/>
    </row>
    <row r="130" spans="1:19">
      <c r="A130" s="6" t="s">
        <v>1438</v>
      </c>
      <c r="B130" s="6" t="s">
        <v>1255</v>
      </c>
      <c r="C130" s="17">
        <v>61001749</v>
      </c>
      <c r="D130" s="18">
        <v>520032681</v>
      </c>
      <c r="E130" s="6" t="s">
        <v>1498</v>
      </c>
      <c r="F130" s="6" t="s">
        <v>1439</v>
      </c>
      <c r="G130" s="6" t="s">
        <v>182</v>
      </c>
      <c r="H130" s="17">
        <v>0.76</v>
      </c>
      <c r="I130" s="6" t="s">
        <v>606</v>
      </c>
      <c r="J130" s="6" t="s">
        <v>43</v>
      </c>
      <c r="K130" s="21">
        <v>5.5E-2</v>
      </c>
      <c r="L130" s="8">
        <v>5.4600000000000003E-2</v>
      </c>
      <c r="M130" s="7">
        <v>824375.89</v>
      </c>
      <c r="N130" s="7">
        <v>101.33</v>
      </c>
      <c r="O130" s="7">
        <v>2977.99</v>
      </c>
      <c r="P130" s="8">
        <v>6.8999999999999999E-3</v>
      </c>
      <c r="Q130" s="8">
        <v>2.0000000000000001E-4</v>
      </c>
      <c r="R130" s="28"/>
      <c r="S130" s="28"/>
    </row>
    <row r="131" spans="1:19">
      <c r="A131" s="28" t="s">
        <v>1502</v>
      </c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S131" s="28"/>
    </row>
    <row r="132" spans="1:19">
      <c r="A132" s="6" t="s">
        <v>116</v>
      </c>
      <c r="B132" s="6"/>
      <c r="C132" s="17"/>
      <c r="D132" s="6"/>
      <c r="E132" s="6"/>
      <c r="F132" s="6"/>
      <c r="G132" s="6"/>
      <c r="I132" s="6"/>
      <c r="J132" s="6"/>
      <c r="S132" s="28"/>
    </row>
    <row r="133" spans="1:19">
      <c r="A133" s="28" t="s">
        <v>1503</v>
      </c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</row>
  </sheetData>
  <mergeCells count="4">
    <mergeCell ref="R6:R130"/>
    <mergeCell ref="A131:Q131"/>
    <mergeCell ref="S1:S133"/>
    <mergeCell ref="A133:R133"/>
  </mergeCells>
  <pageMargins left="0.75" right="0.75" top="1" bottom="1" header="0.5" footer="0.5"/>
  <pageSetup paperSize="9" orientation="portrait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workbookViewId="0"/>
  </sheetViews>
  <sheetFormatPr defaultColWidth="9.140625" defaultRowHeight="12.75"/>
  <cols>
    <col min="1" max="1" width="31.7109375" customWidth="1"/>
    <col min="2" max="2" width="12.7109375" customWidth="1"/>
    <col min="3" max="3" width="13.7109375" customWidth="1"/>
    <col min="4" max="4" width="8.7109375" customWidth="1"/>
    <col min="5" max="5" width="12.7109375" customWidth="1"/>
    <col min="6" max="6" width="7.42578125" customWidth="1"/>
    <col min="7" max="7" width="11.7109375" customWidth="1"/>
    <col min="8" max="8" width="14.7109375" customWidth="1"/>
    <col min="9" max="10" width="16.7109375" customWidth="1"/>
    <col min="11" max="11" width="9.7109375" customWidth="1"/>
    <col min="12" max="12" width="12.7109375" customWidth="1"/>
    <col min="13" max="13" width="26.7109375" customWidth="1"/>
    <col min="14" max="14" width="23.7109375" customWidth="1"/>
  </cols>
  <sheetData>
    <row r="1" spans="1:16" ht="15.75">
      <c r="A1" s="1" t="s">
        <v>0</v>
      </c>
      <c r="B1" s="1" t="s">
        <v>1</v>
      </c>
      <c r="P1" s="28" t="s">
        <v>1503</v>
      </c>
    </row>
    <row r="2" spans="1:16" ht="15.75">
      <c r="A2" s="1" t="s">
        <v>2</v>
      </c>
      <c r="B2" s="1" t="s">
        <v>1494</v>
      </c>
      <c r="P2" s="28"/>
    </row>
    <row r="3" spans="1:16" ht="15.75">
      <c r="A3" s="1" t="s">
        <v>3</v>
      </c>
      <c r="B3" s="1" t="s">
        <v>4</v>
      </c>
      <c r="P3" s="28"/>
    </row>
    <row r="4" spans="1:16" ht="15.75">
      <c r="A4" s="1" t="s">
        <v>5</v>
      </c>
      <c r="B4" s="1" t="s">
        <v>6</v>
      </c>
      <c r="P4" s="28"/>
    </row>
    <row r="5" spans="1:16" ht="15.75">
      <c r="A5" s="2" t="s">
        <v>1440</v>
      </c>
      <c r="P5" s="28"/>
    </row>
    <row r="6" spans="1:16">
      <c r="A6" s="3" t="s">
        <v>75</v>
      </c>
      <c r="B6" s="3" t="s">
        <v>76</v>
      </c>
      <c r="C6" s="3" t="s">
        <v>77</v>
      </c>
      <c r="D6" s="3" t="s">
        <v>78</v>
      </c>
      <c r="E6" s="3" t="s">
        <v>79</v>
      </c>
      <c r="F6" s="3" t="s">
        <v>121</v>
      </c>
      <c r="G6" s="3" t="s">
        <v>80</v>
      </c>
      <c r="H6" s="3" t="s">
        <v>81</v>
      </c>
      <c r="I6" s="3" t="s">
        <v>82</v>
      </c>
      <c r="J6" s="3" t="s">
        <v>122</v>
      </c>
      <c r="K6" s="3" t="s">
        <v>42</v>
      </c>
      <c r="L6" s="3" t="s">
        <v>830</v>
      </c>
      <c r="M6" s="3" t="s">
        <v>125</v>
      </c>
      <c r="N6" s="3" t="s">
        <v>126</v>
      </c>
      <c r="O6" s="28" t="s">
        <v>1502</v>
      </c>
      <c r="P6" s="28"/>
    </row>
    <row r="7" spans="1:16" ht="13.5" thickBot="1">
      <c r="A7" s="4"/>
      <c r="B7" s="4"/>
      <c r="C7" s="4"/>
      <c r="D7" s="4"/>
      <c r="E7" s="4"/>
      <c r="F7" s="4" t="s">
        <v>128</v>
      </c>
      <c r="G7" s="4"/>
      <c r="H7" s="4" t="s">
        <v>86</v>
      </c>
      <c r="I7" s="4" t="s">
        <v>86</v>
      </c>
      <c r="J7" s="4" t="s">
        <v>129</v>
      </c>
      <c r="K7" s="4" t="s">
        <v>130</v>
      </c>
      <c r="L7" s="4" t="s">
        <v>87</v>
      </c>
      <c r="M7" s="4" t="s">
        <v>86</v>
      </c>
      <c r="N7" s="4" t="s">
        <v>86</v>
      </c>
      <c r="O7" s="28"/>
      <c r="P7" s="28"/>
    </row>
    <row r="8" spans="1:16" ht="13.5" thickTop="1">
      <c r="A8" s="3" t="s">
        <v>1441</v>
      </c>
      <c r="B8" s="12"/>
      <c r="C8" s="3"/>
      <c r="D8" s="3"/>
      <c r="E8" s="3"/>
      <c r="F8" s="12">
        <v>3.38</v>
      </c>
      <c r="G8" s="3"/>
      <c r="I8" s="10">
        <v>1.24E-2</v>
      </c>
      <c r="J8" s="9">
        <v>26662000</v>
      </c>
      <c r="L8" s="9">
        <v>26787.31</v>
      </c>
      <c r="M8" s="10">
        <v>1</v>
      </c>
      <c r="N8" s="10">
        <v>1.8E-3</v>
      </c>
      <c r="O8" s="28"/>
      <c r="P8" s="28"/>
    </row>
    <row r="9" spans="1:16">
      <c r="A9" s="3" t="s">
        <v>89</v>
      </c>
      <c r="B9" s="12"/>
      <c r="C9" s="3"/>
      <c r="D9" s="3"/>
      <c r="E9" s="3"/>
      <c r="F9" s="12">
        <v>3.38</v>
      </c>
      <c r="G9" s="3"/>
      <c r="I9" s="10">
        <v>1.24E-2</v>
      </c>
      <c r="J9" s="9">
        <v>26662000</v>
      </c>
      <c r="L9" s="9">
        <v>26787.31</v>
      </c>
      <c r="M9" s="10">
        <v>1</v>
      </c>
      <c r="N9" s="10">
        <v>1.8E-3</v>
      </c>
      <c r="O9" s="28"/>
      <c r="P9" s="28"/>
    </row>
    <row r="10" spans="1:16">
      <c r="A10" s="13" t="s">
        <v>1442</v>
      </c>
      <c r="B10" s="14"/>
      <c r="C10" s="13"/>
      <c r="D10" s="13"/>
      <c r="E10" s="13"/>
      <c r="F10" s="14">
        <v>3.38</v>
      </c>
      <c r="G10" s="13"/>
      <c r="I10" s="16">
        <v>1.24E-2</v>
      </c>
      <c r="J10" s="15">
        <v>26662000</v>
      </c>
      <c r="L10" s="15">
        <v>26787.31</v>
      </c>
      <c r="M10" s="16">
        <v>1</v>
      </c>
      <c r="N10" s="16">
        <v>1.8E-3</v>
      </c>
      <c r="O10" s="28"/>
      <c r="P10" s="28"/>
    </row>
    <row r="11" spans="1:16">
      <c r="A11" s="6" t="s">
        <v>1443</v>
      </c>
      <c r="B11" s="17">
        <v>6620850</v>
      </c>
      <c r="C11" s="18">
        <v>12</v>
      </c>
      <c r="D11" s="6" t="s">
        <v>181</v>
      </c>
      <c r="E11" s="6" t="s">
        <v>182</v>
      </c>
      <c r="F11" s="17">
        <v>3.38</v>
      </c>
      <c r="G11" s="6" t="s">
        <v>93</v>
      </c>
      <c r="H11" s="21">
        <v>8.2000000000000007E-3</v>
      </c>
      <c r="I11" s="8">
        <v>1.24E-2</v>
      </c>
      <c r="J11" s="7">
        <v>26662000</v>
      </c>
      <c r="K11" s="7">
        <v>100.47</v>
      </c>
      <c r="L11" s="7">
        <v>26787.31</v>
      </c>
      <c r="M11" s="8">
        <v>1</v>
      </c>
      <c r="N11" s="8">
        <v>1.8E-3</v>
      </c>
      <c r="O11" s="28"/>
      <c r="P11" s="28"/>
    </row>
    <row r="12" spans="1:16">
      <c r="A12" s="13" t="s">
        <v>1074</v>
      </c>
      <c r="B12" s="14"/>
      <c r="C12" s="13"/>
      <c r="D12" s="13"/>
      <c r="E12" s="13"/>
      <c r="G12" s="13"/>
      <c r="J12" s="15">
        <v>0</v>
      </c>
      <c r="L12" s="15">
        <v>0</v>
      </c>
      <c r="M12" s="16">
        <v>0</v>
      </c>
      <c r="N12" s="16">
        <v>0</v>
      </c>
      <c r="O12" s="28"/>
      <c r="P12" s="28"/>
    </row>
    <row r="13" spans="1:16">
      <c r="A13" s="13" t="s">
        <v>1444</v>
      </c>
      <c r="B13" s="14"/>
      <c r="C13" s="13"/>
      <c r="D13" s="13"/>
      <c r="E13" s="13"/>
      <c r="G13" s="13"/>
      <c r="J13" s="15">
        <v>0</v>
      </c>
      <c r="L13" s="15">
        <v>0</v>
      </c>
      <c r="M13" s="16">
        <v>0</v>
      </c>
      <c r="N13" s="16">
        <v>0</v>
      </c>
      <c r="O13" s="28"/>
      <c r="P13" s="28"/>
    </row>
    <row r="14" spans="1:16">
      <c r="A14" s="13" t="s">
        <v>1445</v>
      </c>
      <c r="B14" s="14"/>
      <c r="C14" s="13"/>
      <c r="D14" s="13"/>
      <c r="E14" s="13"/>
      <c r="G14" s="13"/>
      <c r="J14" s="15">
        <v>0</v>
      </c>
      <c r="L14" s="15">
        <v>0</v>
      </c>
      <c r="M14" s="16">
        <v>0</v>
      </c>
      <c r="N14" s="16">
        <v>0</v>
      </c>
      <c r="O14" s="28"/>
      <c r="P14" s="28"/>
    </row>
    <row r="15" spans="1:16">
      <c r="A15" s="13" t="s">
        <v>657</v>
      </c>
      <c r="B15" s="14"/>
      <c r="C15" s="13"/>
      <c r="D15" s="13"/>
      <c r="E15" s="13"/>
      <c r="G15" s="13"/>
      <c r="J15" s="15">
        <v>0</v>
      </c>
      <c r="L15" s="15">
        <v>0</v>
      </c>
      <c r="M15" s="16">
        <v>0</v>
      </c>
      <c r="N15" s="16">
        <v>0</v>
      </c>
      <c r="O15" s="28"/>
      <c r="P15" s="28"/>
    </row>
    <row r="16" spans="1:16">
      <c r="A16" s="3" t="s">
        <v>174</v>
      </c>
      <c r="B16" s="12"/>
      <c r="C16" s="3"/>
      <c r="D16" s="3"/>
      <c r="E16" s="3"/>
      <c r="G16" s="3"/>
      <c r="J16" s="9">
        <v>0</v>
      </c>
      <c r="L16" s="9">
        <v>0</v>
      </c>
      <c r="M16" s="10">
        <v>0</v>
      </c>
      <c r="N16" s="10">
        <v>0</v>
      </c>
      <c r="O16" s="28"/>
      <c r="P16" s="28"/>
    </row>
    <row r="17" spans="1:16">
      <c r="A17" s="28" t="s">
        <v>1502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P17" s="28"/>
    </row>
    <row r="18" spans="1:16">
      <c r="A18" s="6" t="s">
        <v>116</v>
      </c>
      <c r="B18" s="17"/>
      <c r="C18" s="6"/>
      <c r="D18" s="6"/>
      <c r="E18" s="6"/>
      <c r="G18" s="6"/>
      <c r="P18" s="28"/>
    </row>
    <row r="19" spans="1:16">
      <c r="A19" s="28" t="s">
        <v>1503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</row>
  </sheetData>
  <mergeCells count="4">
    <mergeCell ref="O6:O16"/>
    <mergeCell ref="A17:N17"/>
    <mergeCell ref="P1:P19"/>
    <mergeCell ref="A19:O19"/>
  </mergeCells>
  <pageMargins left="0.75" right="0.75" top="1" bottom="1" header="0.5" footer="0.5"/>
  <pageSetup paperSize="9" orientation="portrait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rightToLeft="1" workbookViewId="0"/>
  </sheetViews>
  <sheetFormatPr defaultColWidth="9.140625" defaultRowHeight="12.75"/>
  <cols>
    <col min="1" max="1" width="24.7109375" customWidth="1"/>
    <col min="2" max="2" width="21.7109375" customWidth="1"/>
    <col min="3" max="3" width="12.7109375" customWidth="1"/>
    <col min="4" max="4" width="30.7109375" customWidth="1"/>
    <col min="5" max="5" width="11.7109375" customWidth="1"/>
    <col min="6" max="6" width="14.7109375" customWidth="1"/>
    <col min="7" max="7" width="27.7109375" customWidth="1"/>
    <col min="8" max="8" width="20.7109375" customWidth="1"/>
    <col min="9" max="9" width="31.7109375" customWidth="1"/>
  </cols>
  <sheetData>
    <row r="1" spans="1:11" ht="15.75">
      <c r="A1" s="1" t="s">
        <v>0</v>
      </c>
      <c r="B1" s="1" t="s">
        <v>1</v>
      </c>
      <c r="K1" s="28" t="s">
        <v>1503</v>
      </c>
    </row>
    <row r="2" spans="1:11" ht="15.75">
      <c r="A2" s="1" t="s">
        <v>2</v>
      </c>
      <c r="B2" s="1" t="s">
        <v>1494</v>
      </c>
      <c r="K2" s="28"/>
    </row>
    <row r="3" spans="1:11" ht="15.75">
      <c r="A3" s="1" t="s">
        <v>3</v>
      </c>
      <c r="B3" s="1" t="s">
        <v>4</v>
      </c>
      <c r="K3" s="28"/>
    </row>
    <row r="4" spans="1:11" ht="15.75">
      <c r="A4" s="1" t="s">
        <v>5</v>
      </c>
      <c r="B4" s="1" t="s">
        <v>6</v>
      </c>
      <c r="K4" s="28"/>
    </row>
    <row r="5" spans="1:11" ht="15.75">
      <c r="A5" s="2" t="s">
        <v>1446</v>
      </c>
      <c r="K5" s="28"/>
    </row>
    <row r="6" spans="1:11">
      <c r="A6" s="3" t="s">
        <v>75</v>
      </c>
      <c r="B6" s="3" t="s">
        <v>1447</v>
      </c>
      <c r="C6" s="3" t="s">
        <v>1448</v>
      </c>
      <c r="D6" s="3" t="s">
        <v>1449</v>
      </c>
      <c r="E6" s="3" t="s">
        <v>80</v>
      </c>
      <c r="F6" s="3" t="s">
        <v>1450</v>
      </c>
      <c r="G6" s="3" t="s">
        <v>84</v>
      </c>
      <c r="H6" s="3" t="s">
        <v>85</v>
      </c>
      <c r="I6" s="3" t="s">
        <v>1451</v>
      </c>
      <c r="J6" s="28" t="s">
        <v>1502</v>
      </c>
      <c r="K6" s="28"/>
    </row>
    <row r="7" spans="1:11" ht="13.5" thickBot="1">
      <c r="A7" s="4"/>
      <c r="B7" s="4"/>
      <c r="C7" s="4"/>
      <c r="D7" s="4" t="s">
        <v>128</v>
      </c>
      <c r="E7" s="4"/>
      <c r="F7" s="4" t="s">
        <v>87</v>
      </c>
      <c r="G7" s="4" t="s">
        <v>86</v>
      </c>
      <c r="H7" s="4" t="s">
        <v>86</v>
      </c>
      <c r="I7" s="4"/>
      <c r="J7" s="28"/>
      <c r="K7" s="28"/>
    </row>
    <row r="8" spans="1:11" ht="13.5" thickTop="1">
      <c r="A8" s="3" t="s">
        <v>1452</v>
      </c>
      <c r="B8" s="3"/>
      <c r="C8" s="3"/>
      <c r="E8" s="3"/>
      <c r="F8" s="9">
        <v>66339.350000000006</v>
      </c>
      <c r="G8" s="10">
        <v>1</v>
      </c>
      <c r="H8" s="10">
        <v>4.4999999999999997E-3</v>
      </c>
      <c r="I8" s="3"/>
      <c r="J8" s="28"/>
      <c r="K8" s="28"/>
    </row>
    <row r="9" spans="1:11">
      <c r="A9" s="3" t="s">
        <v>1453</v>
      </c>
      <c r="B9" s="3"/>
      <c r="C9" s="3"/>
      <c r="E9" s="3"/>
      <c r="F9" s="9">
        <v>66339.350000000006</v>
      </c>
      <c r="G9" s="10">
        <v>1</v>
      </c>
      <c r="H9" s="10">
        <v>4.4999999999999997E-3</v>
      </c>
      <c r="I9" s="3"/>
      <c r="J9" s="28"/>
      <c r="K9" s="28"/>
    </row>
    <row r="10" spans="1:11">
      <c r="A10" s="13" t="s">
        <v>1454</v>
      </c>
      <c r="B10" s="13"/>
      <c r="C10" s="13"/>
      <c r="E10" s="13"/>
      <c r="F10" s="15">
        <v>66339.350000000006</v>
      </c>
      <c r="G10" s="16">
        <v>1</v>
      </c>
      <c r="H10" s="16">
        <v>4.4999999999999997E-3</v>
      </c>
      <c r="I10" s="13"/>
      <c r="J10" s="28"/>
      <c r="K10" s="28"/>
    </row>
    <row r="11" spans="1:11">
      <c r="A11" s="6" t="s">
        <v>1455</v>
      </c>
      <c r="B11" s="23">
        <v>43830</v>
      </c>
      <c r="C11" s="6" t="s">
        <v>1456</v>
      </c>
      <c r="E11" s="6" t="s">
        <v>93</v>
      </c>
      <c r="F11" s="7">
        <v>20539.23</v>
      </c>
      <c r="G11" s="8">
        <v>0.30959999999999999</v>
      </c>
      <c r="H11" s="8">
        <v>1.4E-3</v>
      </c>
      <c r="I11" s="6" t="s">
        <v>1457</v>
      </c>
      <c r="J11" s="28"/>
      <c r="K11" s="28"/>
    </row>
    <row r="12" spans="1:11">
      <c r="A12" s="6" t="s">
        <v>1458</v>
      </c>
      <c r="B12" s="23">
        <v>43830</v>
      </c>
      <c r="C12" s="6" t="s">
        <v>1456</v>
      </c>
      <c r="E12" s="6" t="s">
        <v>93</v>
      </c>
      <c r="F12" s="7">
        <v>20796.650000000001</v>
      </c>
      <c r="G12" s="8">
        <v>0.3135</v>
      </c>
      <c r="H12" s="8">
        <v>1.4E-3</v>
      </c>
      <c r="I12" s="6" t="s">
        <v>1459</v>
      </c>
      <c r="J12" s="28"/>
      <c r="K12" s="28"/>
    </row>
    <row r="13" spans="1:11">
      <c r="A13" s="6" t="s">
        <v>1460</v>
      </c>
      <c r="B13" s="23">
        <v>43830</v>
      </c>
      <c r="C13" s="6" t="s">
        <v>1456</v>
      </c>
      <c r="E13" s="6" t="s">
        <v>93</v>
      </c>
      <c r="F13" s="7">
        <v>25003.47</v>
      </c>
      <c r="G13" s="8">
        <v>0.37690000000000001</v>
      </c>
      <c r="H13" s="8">
        <v>1.6999999999999999E-3</v>
      </c>
      <c r="I13" s="6" t="s">
        <v>1461</v>
      </c>
      <c r="J13" s="28"/>
      <c r="K13" s="28"/>
    </row>
    <row r="14" spans="1:11">
      <c r="A14" s="13" t="s">
        <v>1462</v>
      </c>
      <c r="B14" s="13"/>
      <c r="C14" s="13"/>
      <c r="E14" s="13"/>
      <c r="F14" s="15">
        <v>0</v>
      </c>
      <c r="G14" s="16">
        <v>0</v>
      </c>
      <c r="H14" s="16">
        <v>0</v>
      </c>
      <c r="I14" s="13"/>
      <c r="J14" s="28"/>
      <c r="K14" s="28"/>
    </row>
    <row r="15" spans="1:11">
      <c r="A15" s="3" t="s">
        <v>1463</v>
      </c>
      <c r="B15" s="3"/>
      <c r="C15" s="3"/>
      <c r="E15" s="3"/>
      <c r="F15" s="9">
        <v>0</v>
      </c>
      <c r="G15" s="10">
        <v>0</v>
      </c>
      <c r="H15" s="10">
        <v>0</v>
      </c>
      <c r="I15" s="3"/>
      <c r="J15" s="28"/>
      <c r="K15" s="28"/>
    </row>
    <row r="16" spans="1:11">
      <c r="A16" s="13" t="s">
        <v>1454</v>
      </c>
      <c r="B16" s="13"/>
      <c r="C16" s="13"/>
      <c r="E16" s="13"/>
      <c r="F16" s="15">
        <v>0</v>
      </c>
      <c r="G16" s="16">
        <v>0</v>
      </c>
      <c r="H16" s="16">
        <v>0</v>
      </c>
      <c r="I16" s="13"/>
      <c r="J16" s="28"/>
      <c r="K16" s="28"/>
    </row>
    <row r="17" spans="1:11">
      <c r="A17" s="13" t="s">
        <v>1462</v>
      </c>
      <c r="B17" s="13"/>
      <c r="C17" s="13"/>
      <c r="E17" s="13"/>
      <c r="F17" s="15">
        <v>0</v>
      </c>
      <c r="G17" s="16">
        <v>0</v>
      </c>
      <c r="H17" s="16">
        <v>0</v>
      </c>
      <c r="I17" s="13"/>
      <c r="J17" s="28"/>
      <c r="K17" s="28"/>
    </row>
    <row r="18" spans="1:11">
      <c r="A18" s="28" t="s">
        <v>1502</v>
      </c>
      <c r="B18" s="28"/>
      <c r="C18" s="28"/>
      <c r="D18" s="28"/>
      <c r="E18" s="28"/>
      <c r="F18" s="28"/>
      <c r="G18" s="28"/>
      <c r="H18" s="28"/>
      <c r="I18" s="28"/>
      <c r="K18" s="28"/>
    </row>
    <row r="19" spans="1:11">
      <c r="A19" s="6" t="s">
        <v>116</v>
      </c>
      <c r="B19" s="6"/>
      <c r="C19" s="6"/>
      <c r="E19" s="6"/>
      <c r="I19" s="6"/>
      <c r="K19" s="28"/>
    </row>
    <row r="20" spans="1:11">
      <c r="A20" s="28" t="s">
        <v>1503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</row>
  </sheetData>
  <mergeCells count="4">
    <mergeCell ref="J6:J17"/>
    <mergeCell ref="A18:I18"/>
    <mergeCell ref="K1:K20"/>
    <mergeCell ref="A20:J20"/>
  </mergeCells>
  <pageMargins left="0.75" right="0.75" top="1" bottom="1" header="0.5" footer="0.5"/>
  <pageSetup paperSize="9" orientation="portrait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rightToLeft="1" workbookViewId="0"/>
  </sheetViews>
  <sheetFormatPr defaultColWidth="9.140625" defaultRowHeight="12.75"/>
  <cols>
    <col min="1" max="1" width="30.7109375" customWidth="1"/>
    <col min="2" max="2" width="13.7109375" customWidth="1"/>
    <col min="3" max="3" width="8.7109375" customWidth="1"/>
    <col min="4" max="4" width="10.7109375" customWidth="1"/>
    <col min="5" max="5" width="11.7109375" customWidth="1"/>
    <col min="6" max="6" width="14.7109375" customWidth="1"/>
    <col min="7" max="7" width="16.7109375" customWidth="1"/>
    <col min="8" max="8" width="12.7109375" customWidth="1"/>
    <col min="9" max="9" width="26.7109375" customWidth="1"/>
    <col min="10" max="10" width="23.7109375" customWidth="1"/>
  </cols>
  <sheetData>
    <row r="1" spans="1:12" ht="15.75">
      <c r="A1" s="1" t="s">
        <v>0</v>
      </c>
      <c r="B1" s="1" t="s">
        <v>1</v>
      </c>
      <c r="L1" s="28" t="s">
        <v>1503</v>
      </c>
    </row>
    <row r="2" spans="1:12" ht="15.75">
      <c r="A2" s="1" t="s">
        <v>2</v>
      </c>
      <c r="B2" s="1" t="s">
        <v>1494</v>
      </c>
      <c r="L2" s="28"/>
    </row>
    <row r="3" spans="1:12" ht="15.75">
      <c r="A3" s="1" t="s">
        <v>3</v>
      </c>
      <c r="B3" s="1" t="s">
        <v>4</v>
      </c>
      <c r="L3" s="28"/>
    </row>
    <row r="4" spans="1:12" ht="15.75">
      <c r="A4" s="1" t="s">
        <v>5</v>
      </c>
      <c r="B4" s="1" t="s">
        <v>6</v>
      </c>
      <c r="L4" s="28"/>
    </row>
    <row r="5" spans="1:12" ht="15.75">
      <c r="A5" s="2" t="s">
        <v>1464</v>
      </c>
      <c r="L5" s="28"/>
    </row>
    <row r="6" spans="1:12">
      <c r="A6" s="3" t="s">
        <v>75</v>
      </c>
      <c r="B6" s="3" t="s">
        <v>77</v>
      </c>
      <c r="C6" s="3" t="s">
        <v>78</v>
      </c>
      <c r="D6" s="3" t="s">
        <v>79</v>
      </c>
      <c r="E6" s="3" t="s">
        <v>80</v>
      </c>
      <c r="F6" s="3" t="s">
        <v>81</v>
      </c>
      <c r="G6" s="3" t="s">
        <v>82</v>
      </c>
      <c r="H6" s="3" t="s">
        <v>830</v>
      </c>
      <c r="I6" s="3" t="s">
        <v>125</v>
      </c>
      <c r="J6" s="3" t="s">
        <v>126</v>
      </c>
      <c r="K6" s="28" t="s">
        <v>1502</v>
      </c>
      <c r="L6" s="28"/>
    </row>
    <row r="7" spans="1:12" ht="13.5" thickBot="1">
      <c r="A7" s="4"/>
      <c r="B7" s="4"/>
      <c r="C7" s="4"/>
      <c r="D7" s="4"/>
      <c r="E7" s="4"/>
      <c r="F7" s="4" t="s">
        <v>86</v>
      </c>
      <c r="G7" s="4" t="s">
        <v>86</v>
      </c>
      <c r="H7" s="4" t="s">
        <v>87</v>
      </c>
      <c r="I7" s="4" t="s">
        <v>86</v>
      </c>
      <c r="J7" s="4" t="s">
        <v>86</v>
      </c>
      <c r="K7" s="28"/>
      <c r="L7" s="28"/>
    </row>
    <row r="8" spans="1:12" ht="13.5" thickTop="1">
      <c r="A8" s="3" t="s">
        <v>1465</v>
      </c>
      <c r="B8" s="3"/>
      <c r="C8" s="3"/>
      <c r="D8" s="3"/>
      <c r="E8" s="3"/>
      <c r="H8" s="9">
        <v>0</v>
      </c>
      <c r="I8" s="10">
        <v>0</v>
      </c>
      <c r="J8" s="10">
        <v>0</v>
      </c>
      <c r="K8" s="28"/>
      <c r="L8" s="28"/>
    </row>
    <row r="9" spans="1:12">
      <c r="A9" s="3" t="s">
        <v>89</v>
      </c>
      <c r="B9" s="3"/>
      <c r="C9" s="3"/>
      <c r="D9" s="3"/>
      <c r="E9" s="3"/>
      <c r="H9" s="9">
        <v>0</v>
      </c>
      <c r="I9" s="10">
        <v>0</v>
      </c>
      <c r="J9" s="10">
        <v>0</v>
      </c>
      <c r="K9" s="28"/>
      <c r="L9" s="28"/>
    </row>
    <row r="10" spans="1:12">
      <c r="A10" s="3" t="s">
        <v>115</v>
      </c>
      <c r="B10" s="3"/>
      <c r="C10" s="3"/>
      <c r="D10" s="3"/>
      <c r="E10" s="3"/>
      <c r="H10" s="9">
        <v>0</v>
      </c>
      <c r="I10" s="10">
        <v>0</v>
      </c>
      <c r="J10" s="10">
        <v>0</v>
      </c>
      <c r="K10" s="28"/>
      <c r="L10" s="28"/>
    </row>
    <row r="11" spans="1:12">
      <c r="A11" s="28" t="s">
        <v>1502</v>
      </c>
      <c r="B11" s="28"/>
      <c r="C11" s="28"/>
      <c r="D11" s="28"/>
      <c r="E11" s="28"/>
      <c r="F11" s="28"/>
      <c r="G11" s="28"/>
      <c r="H11" s="28"/>
      <c r="I11" s="28"/>
      <c r="J11" s="28"/>
      <c r="L11" s="28"/>
    </row>
    <row r="12" spans="1:12">
      <c r="A12" s="6" t="s">
        <v>116</v>
      </c>
      <c r="B12" s="6"/>
      <c r="C12" s="6"/>
      <c r="D12" s="6"/>
      <c r="E12" s="6"/>
      <c r="L12" s="28"/>
    </row>
    <row r="13" spans="1:12">
      <c r="A13" s="28" t="s">
        <v>1503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</sheetData>
  <mergeCells count="4">
    <mergeCell ref="K6:K10"/>
    <mergeCell ref="A11:J11"/>
    <mergeCell ref="L1:L13"/>
    <mergeCell ref="A13:K13"/>
  </mergeCells>
  <pageMargins left="0.75" right="0.75" top="1" bottom="1" header="0.5" footer="0.5"/>
  <pageSetup paperSize="9" orientation="portrait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rightToLeft="1" workbookViewId="0"/>
  </sheetViews>
  <sheetFormatPr defaultColWidth="9.140625" defaultRowHeight="12.75"/>
  <cols>
    <col min="1" max="1" width="22.7109375" customWidth="1"/>
    <col min="2" max="2" width="12.7109375" customWidth="1"/>
    <col min="3" max="3" width="8.7109375" customWidth="1"/>
    <col min="4" max="4" width="10.7109375" customWidth="1"/>
    <col min="5" max="5" width="11.7109375" customWidth="1"/>
    <col min="6" max="6" width="14.7109375" customWidth="1"/>
    <col min="7" max="7" width="16.7109375" customWidth="1"/>
    <col min="8" max="8" width="12.7109375" customWidth="1"/>
    <col min="9" max="9" width="26.7109375" customWidth="1"/>
    <col min="10" max="10" width="23.7109375" customWidth="1"/>
  </cols>
  <sheetData>
    <row r="1" spans="1:12" ht="15.75">
      <c r="A1" s="1" t="s">
        <v>0</v>
      </c>
      <c r="B1" s="1" t="s">
        <v>1</v>
      </c>
      <c r="L1" s="28" t="s">
        <v>1503</v>
      </c>
    </row>
    <row r="2" spans="1:12" ht="15.75">
      <c r="A2" s="1" t="s">
        <v>2</v>
      </c>
      <c r="B2" s="1" t="s">
        <v>1494</v>
      </c>
      <c r="L2" s="28"/>
    </row>
    <row r="3" spans="1:12" ht="15.75">
      <c r="A3" s="1" t="s">
        <v>3</v>
      </c>
      <c r="B3" s="1" t="s">
        <v>4</v>
      </c>
      <c r="L3" s="28"/>
    </row>
    <row r="4" spans="1:12" ht="15.75">
      <c r="A4" s="1" t="s">
        <v>5</v>
      </c>
      <c r="B4" s="1" t="s">
        <v>6</v>
      </c>
      <c r="L4" s="28"/>
    </row>
    <row r="5" spans="1:12" ht="15.75">
      <c r="A5" s="2" t="s">
        <v>1466</v>
      </c>
      <c r="L5" s="28"/>
    </row>
    <row r="6" spans="1:12">
      <c r="A6" s="3" t="s">
        <v>75</v>
      </c>
      <c r="B6" s="3" t="s">
        <v>76</v>
      </c>
      <c r="C6" s="3" t="s">
        <v>78</v>
      </c>
      <c r="D6" s="3" t="s">
        <v>79</v>
      </c>
      <c r="E6" s="3" t="s">
        <v>80</v>
      </c>
      <c r="F6" s="3" t="s">
        <v>81</v>
      </c>
      <c r="G6" s="3" t="s">
        <v>82</v>
      </c>
      <c r="H6" s="3" t="s">
        <v>830</v>
      </c>
      <c r="I6" s="3" t="s">
        <v>125</v>
      </c>
      <c r="J6" s="3" t="s">
        <v>126</v>
      </c>
      <c r="K6" s="28" t="s">
        <v>1502</v>
      </c>
      <c r="L6" s="28"/>
    </row>
    <row r="7" spans="1:12" ht="13.5" thickBot="1">
      <c r="A7" s="4"/>
      <c r="B7" s="4"/>
      <c r="C7" s="4"/>
      <c r="D7" s="4"/>
      <c r="E7" s="4"/>
      <c r="F7" s="4" t="s">
        <v>86</v>
      </c>
      <c r="G7" s="4" t="s">
        <v>86</v>
      </c>
      <c r="H7" s="4" t="s">
        <v>87</v>
      </c>
      <c r="I7" s="4" t="s">
        <v>86</v>
      </c>
      <c r="J7" s="4" t="s">
        <v>86</v>
      </c>
      <c r="K7" s="28"/>
      <c r="L7" s="28"/>
    </row>
    <row r="8" spans="1:12" ht="13.5" thickTop="1">
      <c r="A8" s="3" t="s">
        <v>1467</v>
      </c>
      <c r="B8" s="12"/>
      <c r="C8" s="3"/>
      <c r="D8" s="3"/>
      <c r="E8" s="3"/>
      <c r="H8" s="9">
        <v>0</v>
      </c>
      <c r="I8" s="10">
        <v>0</v>
      </c>
      <c r="J8" s="10">
        <v>0</v>
      </c>
      <c r="K8" s="28"/>
      <c r="L8" s="28"/>
    </row>
    <row r="9" spans="1:12">
      <c r="A9" s="3" t="s">
        <v>89</v>
      </c>
      <c r="B9" s="12"/>
      <c r="C9" s="3"/>
      <c r="D9" s="3"/>
      <c r="E9" s="3"/>
      <c r="H9" s="9">
        <v>0</v>
      </c>
      <c r="I9" s="10">
        <v>0</v>
      </c>
      <c r="J9" s="10">
        <v>0</v>
      </c>
      <c r="K9" s="28"/>
      <c r="L9" s="28"/>
    </row>
    <row r="10" spans="1:12">
      <c r="A10" s="3" t="s">
        <v>115</v>
      </c>
      <c r="B10" s="12"/>
      <c r="C10" s="3"/>
      <c r="D10" s="3"/>
      <c r="E10" s="3"/>
      <c r="H10" s="9">
        <v>0</v>
      </c>
      <c r="I10" s="10">
        <v>0</v>
      </c>
      <c r="J10" s="10">
        <v>0</v>
      </c>
      <c r="K10" s="28"/>
      <c r="L10" s="28"/>
    </row>
    <row r="11" spans="1:12">
      <c r="A11" s="28" t="s">
        <v>1502</v>
      </c>
      <c r="B11" s="28"/>
      <c r="C11" s="28"/>
      <c r="D11" s="28"/>
      <c r="E11" s="28"/>
      <c r="F11" s="28"/>
      <c r="G11" s="28"/>
      <c r="H11" s="28"/>
      <c r="I11" s="28"/>
      <c r="J11" s="28"/>
      <c r="L11" s="28"/>
    </row>
    <row r="12" spans="1:12">
      <c r="A12" s="6" t="s">
        <v>116</v>
      </c>
      <c r="B12" s="17"/>
      <c r="C12" s="6"/>
      <c r="D12" s="6"/>
      <c r="E12" s="6"/>
      <c r="L12" s="28"/>
    </row>
    <row r="13" spans="1:12">
      <c r="A13" s="28" t="s">
        <v>1503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</sheetData>
  <mergeCells count="4">
    <mergeCell ref="K6:K10"/>
    <mergeCell ref="A11:J11"/>
    <mergeCell ref="L1:L13"/>
    <mergeCell ref="A13:K13"/>
  </mergeCells>
  <pageMargins left="0.75" right="0.75" top="1" bottom="1" header="0.5" footer="0.5"/>
  <pageSetup paperSize="9" orientation="portrait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rightToLeft="1" workbookViewId="0"/>
  </sheetViews>
  <sheetFormatPr defaultColWidth="9.140625" defaultRowHeight="12.75"/>
  <cols>
    <col min="1" max="1" width="31.7109375" customWidth="1"/>
    <col min="2" max="2" width="17.7109375" customWidth="1"/>
    <col min="3" max="3" width="24.7109375" customWidth="1"/>
  </cols>
  <sheetData>
    <row r="1" spans="1:5" ht="15.75">
      <c r="A1" s="1" t="s">
        <v>0</v>
      </c>
      <c r="B1" s="1" t="s">
        <v>1</v>
      </c>
      <c r="E1" s="28" t="s">
        <v>1503</v>
      </c>
    </row>
    <row r="2" spans="1:5" ht="15.75">
      <c r="A2" s="1" t="s">
        <v>2</v>
      </c>
      <c r="B2" s="1" t="s">
        <v>1494</v>
      </c>
      <c r="E2" s="28"/>
    </row>
    <row r="3" spans="1:5" ht="15.75">
      <c r="A3" s="1" t="s">
        <v>3</v>
      </c>
      <c r="B3" s="1" t="s">
        <v>4</v>
      </c>
      <c r="E3" s="28"/>
    </row>
    <row r="4" spans="1:5" ht="15.75">
      <c r="A4" s="1" t="s">
        <v>5</v>
      </c>
      <c r="B4" s="1" t="s">
        <v>6</v>
      </c>
      <c r="E4" s="28"/>
    </row>
    <row r="5" spans="1:5" ht="15.75">
      <c r="A5" s="2" t="s">
        <v>1468</v>
      </c>
      <c r="E5" s="28"/>
    </row>
    <row r="6" spans="1:5">
      <c r="A6" s="3" t="s">
        <v>75</v>
      </c>
      <c r="B6" s="3" t="s">
        <v>1469</v>
      </c>
      <c r="C6" s="3" t="s">
        <v>1470</v>
      </c>
      <c r="D6" s="28" t="s">
        <v>1502</v>
      </c>
      <c r="E6" s="28"/>
    </row>
    <row r="7" spans="1:5" ht="13.5" thickBot="1">
      <c r="A7" s="4"/>
      <c r="B7" s="4" t="s">
        <v>87</v>
      </c>
      <c r="C7" s="4" t="s">
        <v>127</v>
      </c>
      <c r="D7" s="28"/>
      <c r="E7" s="28"/>
    </row>
    <row r="8" spans="1:5" ht="13.5" thickTop="1">
      <c r="A8" s="3" t="s">
        <v>1471</v>
      </c>
      <c r="B8" s="9">
        <f>B9+B18</f>
        <v>488587.33999999997</v>
      </c>
      <c r="C8" s="3"/>
      <c r="D8" s="28"/>
      <c r="E8" s="28"/>
    </row>
    <row r="9" spans="1:5">
      <c r="A9" s="3" t="s">
        <v>89</v>
      </c>
      <c r="B9" s="9">
        <f>SUM(B10:B17)</f>
        <v>77747.469999999987</v>
      </c>
      <c r="C9" s="3"/>
      <c r="D9" s="28"/>
      <c r="E9" s="28"/>
    </row>
    <row r="10" spans="1:5">
      <c r="A10" s="6" t="s">
        <v>1154</v>
      </c>
      <c r="B10" s="7">
        <v>3428.91</v>
      </c>
      <c r="C10" s="23">
        <v>46842</v>
      </c>
      <c r="D10" s="28"/>
      <c r="E10" s="28"/>
    </row>
    <row r="11" spans="1:5">
      <c r="A11" s="6" t="s">
        <v>1158</v>
      </c>
      <c r="B11" s="7">
        <v>2066.98</v>
      </c>
      <c r="C11" s="23">
        <v>44058</v>
      </c>
      <c r="D11" s="28"/>
      <c r="E11" s="28"/>
    </row>
    <row r="12" spans="1:5">
      <c r="A12" s="6" t="s">
        <v>1159</v>
      </c>
      <c r="B12" s="7">
        <v>12124.24</v>
      </c>
      <c r="C12" s="23">
        <v>44196</v>
      </c>
      <c r="D12" s="28"/>
      <c r="E12" s="28"/>
    </row>
    <row r="13" spans="1:5">
      <c r="A13" s="6" t="s">
        <v>1160</v>
      </c>
      <c r="B13" s="7">
        <v>37.01</v>
      </c>
      <c r="C13" s="23"/>
      <c r="D13" s="28"/>
      <c r="E13" s="28"/>
    </row>
    <row r="14" spans="1:5">
      <c r="A14" s="6" t="s">
        <v>1166</v>
      </c>
      <c r="B14" s="7">
        <v>6088.78</v>
      </c>
      <c r="C14" s="23">
        <v>44561</v>
      </c>
      <c r="D14" s="28"/>
      <c r="E14" s="28"/>
    </row>
    <row r="15" spans="1:5">
      <c r="A15" s="6" t="s">
        <v>1168</v>
      </c>
      <c r="B15" s="7">
        <v>7770.91</v>
      </c>
      <c r="C15" s="23"/>
      <c r="D15" s="28"/>
      <c r="E15" s="28"/>
    </row>
    <row r="16" spans="1:5">
      <c r="A16" s="6" t="s">
        <v>1169</v>
      </c>
      <c r="B16" s="7">
        <v>14805.63</v>
      </c>
      <c r="C16" s="23">
        <v>47238</v>
      </c>
      <c r="D16" s="28"/>
      <c r="E16" s="28"/>
    </row>
    <row r="17" spans="1:5">
      <c r="A17" s="6" t="s">
        <v>1167</v>
      </c>
      <c r="B17" s="7">
        <v>31425.01</v>
      </c>
      <c r="C17" s="23">
        <v>46721</v>
      </c>
      <c r="D17" s="28"/>
      <c r="E17" s="28"/>
    </row>
    <row r="18" spans="1:5">
      <c r="A18" s="3" t="s">
        <v>115</v>
      </c>
      <c r="B18" s="9">
        <f>SUM(B19:B44)</f>
        <v>410839.87</v>
      </c>
      <c r="C18" s="3"/>
      <c r="D18" s="28"/>
      <c r="E18" s="28"/>
    </row>
    <row r="19" spans="1:5">
      <c r="A19" s="6" t="s">
        <v>1177</v>
      </c>
      <c r="B19" s="7">
        <v>2125.0100000000002</v>
      </c>
      <c r="C19" s="23"/>
      <c r="D19" s="28"/>
      <c r="E19" s="28"/>
    </row>
    <row r="20" spans="1:5">
      <c r="A20" s="6" t="s">
        <v>1193</v>
      </c>
      <c r="B20" s="7">
        <v>26647.78</v>
      </c>
      <c r="C20" s="23">
        <v>45627</v>
      </c>
      <c r="D20" s="28"/>
      <c r="E20" s="28"/>
    </row>
    <row r="21" spans="1:5">
      <c r="A21" s="6" t="s">
        <v>1207</v>
      </c>
      <c r="B21" s="7">
        <v>35583.17</v>
      </c>
      <c r="C21" s="23">
        <v>44255</v>
      </c>
      <c r="D21" s="28"/>
      <c r="E21" s="28"/>
    </row>
    <row r="22" spans="1:5">
      <c r="A22" s="6" t="s">
        <v>1195</v>
      </c>
      <c r="B22" s="7">
        <v>18065.490000000002</v>
      </c>
      <c r="C22" s="23">
        <v>46203</v>
      </c>
      <c r="D22" s="28"/>
      <c r="E22" s="28"/>
    </row>
    <row r="23" spans="1:5">
      <c r="A23" s="6" t="s">
        <v>1189</v>
      </c>
      <c r="B23" s="7">
        <v>16462.810000000001</v>
      </c>
      <c r="C23" s="23">
        <v>46934</v>
      </c>
      <c r="D23" s="28"/>
      <c r="E23" s="28"/>
    </row>
    <row r="24" spans="1:5">
      <c r="A24" s="6" t="s">
        <v>1201</v>
      </c>
      <c r="B24" s="7">
        <v>14013.29</v>
      </c>
      <c r="C24" s="23">
        <v>48060</v>
      </c>
      <c r="D24" s="28"/>
      <c r="E24" s="28"/>
    </row>
    <row r="25" spans="1:5">
      <c r="A25" s="6" t="s">
        <v>1188</v>
      </c>
      <c r="B25" s="7">
        <v>3589.83</v>
      </c>
      <c r="C25" s="23">
        <v>46904</v>
      </c>
      <c r="D25" s="28"/>
      <c r="E25" s="28"/>
    </row>
    <row r="26" spans="1:5">
      <c r="A26" s="6" t="s">
        <v>1492</v>
      </c>
      <c r="B26" s="7">
        <v>1878.66</v>
      </c>
      <c r="C26" s="23">
        <v>44785</v>
      </c>
      <c r="D26" s="28"/>
      <c r="E26" s="28"/>
    </row>
    <row r="27" spans="1:5">
      <c r="A27" s="6" t="s">
        <v>1197</v>
      </c>
      <c r="B27" s="7">
        <v>14609.08</v>
      </c>
      <c r="C27" s="23">
        <v>44459</v>
      </c>
      <c r="D27" s="28"/>
      <c r="E27" s="28"/>
    </row>
    <row r="28" spans="1:5">
      <c r="A28" s="6" t="s">
        <v>1200</v>
      </c>
      <c r="B28" s="7">
        <v>18244.169999999998</v>
      </c>
      <c r="C28" s="23">
        <v>46507</v>
      </c>
      <c r="D28" s="28"/>
      <c r="E28" s="28"/>
    </row>
    <row r="29" spans="1:5">
      <c r="A29" s="6" t="s">
        <v>1204</v>
      </c>
      <c r="B29" s="7">
        <v>6448.2</v>
      </c>
      <c r="C29" s="23">
        <v>43982</v>
      </c>
      <c r="D29" s="28"/>
      <c r="E29" s="28"/>
    </row>
    <row r="30" spans="1:5">
      <c r="A30" s="6" t="s">
        <v>1203</v>
      </c>
      <c r="B30" s="7">
        <v>4055.46</v>
      </c>
      <c r="C30" s="23">
        <v>46873</v>
      </c>
      <c r="D30" s="28"/>
      <c r="E30" s="28"/>
    </row>
    <row r="31" spans="1:5">
      <c r="A31" s="6" t="s">
        <v>1171</v>
      </c>
      <c r="B31" s="7">
        <v>2169.08</v>
      </c>
      <c r="C31" s="23">
        <v>46111</v>
      </c>
      <c r="D31" s="28"/>
      <c r="E31" s="28"/>
    </row>
    <row r="32" spans="1:5">
      <c r="A32" s="6" t="s">
        <v>1493</v>
      </c>
      <c r="B32" s="7">
        <v>18114.72</v>
      </c>
      <c r="C32" s="23">
        <v>46748</v>
      </c>
      <c r="D32" s="28"/>
      <c r="E32" s="28"/>
    </row>
    <row r="33" spans="1:5">
      <c r="A33" s="6" t="s">
        <v>1205</v>
      </c>
      <c r="B33" s="7">
        <v>22119.040000000001</v>
      </c>
      <c r="C33" s="23">
        <v>46387</v>
      </c>
      <c r="D33" s="28"/>
      <c r="E33" s="28"/>
    </row>
    <row r="34" spans="1:5">
      <c r="A34" s="6" t="s">
        <v>1196</v>
      </c>
      <c r="B34" s="7">
        <v>7109.8</v>
      </c>
      <c r="C34" s="23">
        <v>47149</v>
      </c>
      <c r="D34" s="28"/>
      <c r="E34" s="28"/>
    </row>
    <row r="35" spans="1:5">
      <c r="A35" s="6" t="s">
        <v>1202</v>
      </c>
      <c r="B35" s="7">
        <v>26338.639999999999</v>
      </c>
      <c r="C35" s="23">
        <v>47269</v>
      </c>
      <c r="D35" s="28"/>
      <c r="E35" s="28"/>
    </row>
    <row r="36" spans="1:5">
      <c r="A36" s="6" t="s">
        <v>1185</v>
      </c>
      <c r="B36" s="7">
        <v>22027.43</v>
      </c>
      <c r="C36" s="23">
        <v>47360</v>
      </c>
      <c r="D36" s="28"/>
      <c r="E36" s="28"/>
    </row>
    <row r="37" spans="1:5">
      <c r="A37" s="6" t="s">
        <v>1157</v>
      </c>
      <c r="B37" s="7">
        <v>3123.36</v>
      </c>
      <c r="C37" s="23">
        <v>47299</v>
      </c>
      <c r="D37" s="28"/>
      <c r="E37" s="28"/>
    </row>
    <row r="38" spans="1:5">
      <c r="A38" s="6" t="s">
        <v>1199</v>
      </c>
      <c r="B38" s="7">
        <v>17315.400000000001</v>
      </c>
      <c r="C38" s="23">
        <v>46691</v>
      </c>
      <c r="D38" s="28"/>
      <c r="E38" s="28"/>
    </row>
    <row r="39" spans="1:5">
      <c r="A39" s="6" t="s">
        <v>1163</v>
      </c>
      <c r="B39" s="7">
        <v>39141.949999999997</v>
      </c>
      <c r="C39" s="23">
        <v>47422</v>
      </c>
      <c r="D39" s="28"/>
      <c r="E39" s="28"/>
    </row>
    <row r="40" spans="1:5">
      <c r="A40" s="6" t="s">
        <v>1155</v>
      </c>
      <c r="B40" s="7">
        <v>22151.48</v>
      </c>
      <c r="C40" s="26">
        <v>46081</v>
      </c>
      <c r="D40" s="28"/>
      <c r="E40" s="28"/>
    </row>
    <row r="41" spans="1:5">
      <c r="A41" s="6" t="s">
        <v>1198</v>
      </c>
      <c r="B41" s="27">
        <v>6103.18</v>
      </c>
      <c r="C41" s="26">
        <v>46965</v>
      </c>
      <c r="D41" s="28"/>
      <c r="E41" s="28"/>
    </row>
    <row r="42" spans="1:5">
      <c r="A42" s="6" t="s">
        <v>1162</v>
      </c>
      <c r="B42" s="27">
        <v>32720.639999999999</v>
      </c>
      <c r="C42" s="26">
        <v>47542</v>
      </c>
      <c r="D42" s="28"/>
      <c r="E42" s="28"/>
    </row>
    <row r="43" spans="1:5">
      <c r="A43" s="6" t="s">
        <v>1156</v>
      </c>
      <c r="B43" s="27">
        <v>26467.45</v>
      </c>
      <c r="C43" s="26">
        <v>47483</v>
      </c>
      <c r="D43" s="28"/>
      <c r="E43" s="28"/>
    </row>
    <row r="44" spans="1:5">
      <c r="A44" s="6" t="s">
        <v>1153</v>
      </c>
      <c r="B44" s="27">
        <v>4214.75</v>
      </c>
      <c r="C44" s="26">
        <v>47118</v>
      </c>
      <c r="D44" s="28"/>
      <c r="E44" s="28"/>
    </row>
    <row r="45" spans="1:5">
      <c r="A45" s="30" t="s">
        <v>1502</v>
      </c>
      <c r="B45" s="30"/>
      <c r="C45" s="30"/>
      <c r="E45" s="28"/>
    </row>
    <row r="46" spans="1:5">
      <c r="A46" s="6" t="s">
        <v>116</v>
      </c>
      <c r="C46" s="6"/>
      <c r="E46" s="28"/>
    </row>
    <row r="47" spans="1:5">
      <c r="A47" s="28" t="s">
        <v>1503</v>
      </c>
      <c r="B47" s="28"/>
      <c r="C47" s="28"/>
      <c r="D47" s="28"/>
      <c r="E47" s="28"/>
    </row>
  </sheetData>
  <mergeCells count="4">
    <mergeCell ref="D6:D44"/>
    <mergeCell ref="A45:C45"/>
    <mergeCell ref="E1:E47"/>
    <mergeCell ref="A47:D47"/>
  </mergeCells>
  <pageMargins left="0.75" right="0.75" top="1" bottom="1" header="0.5" footer="0.5"/>
  <pageSetup paperSize="9" orientation="portrait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ColWidth="9.140625" defaultRowHeight="12.75"/>
  <cols>
    <col min="1" max="1" width="30.7109375" customWidth="1"/>
    <col min="2" max="2" width="12.7109375" customWidth="1"/>
    <col min="3" max="3" width="11.7109375" customWidth="1"/>
    <col min="4" max="4" width="8.7109375" customWidth="1"/>
    <col min="5" max="5" width="10.7109375" customWidth="1"/>
    <col min="6" max="6" width="14.7109375" customWidth="1"/>
    <col min="7" max="7" width="7.42578125" customWidth="1"/>
    <col min="8" max="8" width="11.7109375" customWidth="1"/>
    <col min="9" max="9" width="14.7109375" customWidth="1"/>
    <col min="10" max="10" width="17.7109375" customWidth="1"/>
    <col min="11" max="11" width="11.7109375" customWidth="1"/>
    <col min="12" max="12" width="14.7109375" customWidth="1"/>
    <col min="13" max="13" width="24.7109375" customWidth="1"/>
    <col min="14" max="14" width="26.7109375" customWidth="1"/>
    <col min="15" max="15" width="23.7109375" customWidth="1"/>
  </cols>
  <sheetData>
    <row r="1" spans="1:17" ht="15.75">
      <c r="A1" s="1" t="s">
        <v>0</v>
      </c>
      <c r="B1" s="1" t="s">
        <v>1</v>
      </c>
      <c r="Q1" s="28" t="s">
        <v>1503</v>
      </c>
    </row>
    <row r="2" spans="1:17" ht="15.75">
      <c r="A2" s="1" t="s">
        <v>2</v>
      </c>
      <c r="B2" s="1" t="s">
        <v>1494</v>
      </c>
      <c r="Q2" s="28"/>
    </row>
    <row r="3" spans="1:17" ht="15.75">
      <c r="A3" s="1" t="s">
        <v>3</v>
      </c>
      <c r="B3" s="1" t="s">
        <v>4</v>
      </c>
      <c r="Q3" s="28"/>
    </row>
    <row r="4" spans="1:17" ht="15.75">
      <c r="A4" s="1" t="s">
        <v>5</v>
      </c>
      <c r="B4" s="1" t="s">
        <v>6</v>
      </c>
      <c r="Q4" s="28"/>
    </row>
    <row r="5" spans="1:17" ht="15.75">
      <c r="A5" s="2" t="s">
        <v>1472</v>
      </c>
      <c r="Q5" s="28"/>
    </row>
    <row r="6" spans="1:17">
      <c r="A6" s="3" t="s">
        <v>75</v>
      </c>
      <c r="B6" s="3" t="s">
        <v>76</v>
      </c>
      <c r="C6" s="3" t="s">
        <v>170</v>
      </c>
      <c r="D6" s="3" t="s">
        <v>78</v>
      </c>
      <c r="E6" s="3" t="s">
        <v>79</v>
      </c>
      <c r="F6" s="3" t="s">
        <v>120</v>
      </c>
      <c r="G6" s="3" t="s">
        <v>121</v>
      </c>
      <c r="H6" s="3" t="s">
        <v>80</v>
      </c>
      <c r="I6" s="3" t="s">
        <v>81</v>
      </c>
      <c r="J6" s="3" t="s">
        <v>1473</v>
      </c>
      <c r="K6" s="3" t="s">
        <v>122</v>
      </c>
      <c r="L6" s="3" t="s">
        <v>1474</v>
      </c>
      <c r="M6" s="3" t="s">
        <v>124</v>
      </c>
      <c r="N6" s="3" t="s">
        <v>125</v>
      </c>
      <c r="O6" s="3" t="s">
        <v>126</v>
      </c>
      <c r="P6" s="28" t="s">
        <v>1502</v>
      </c>
      <c r="Q6" s="28"/>
    </row>
    <row r="7" spans="1:17" ht="13.5" thickBot="1">
      <c r="A7" s="4"/>
      <c r="B7" s="4"/>
      <c r="C7" s="4"/>
      <c r="D7" s="4"/>
      <c r="E7" s="4"/>
      <c r="F7" s="4" t="s">
        <v>127</v>
      </c>
      <c r="G7" s="4" t="s">
        <v>128</v>
      </c>
      <c r="H7" s="4"/>
      <c r="I7" s="4" t="s">
        <v>86</v>
      </c>
      <c r="J7" s="4" t="s">
        <v>86</v>
      </c>
      <c r="K7" s="4" t="s">
        <v>129</v>
      </c>
      <c r="L7" s="4" t="s">
        <v>87</v>
      </c>
      <c r="M7" s="4" t="s">
        <v>86</v>
      </c>
      <c r="N7" s="4" t="s">
        <v>86</v>
      </c>
      <c r="O7" s="4" t="s">
        <v>86</v>
      </c>
      <c r="P7" s="28"/>
      <c r="Q7" s="28"/>
    </row>
    <row r="8" spans="1:17" ht="13.5" thickTop="1">
      <c r="A8" s="3" t="s">
        <v>1475</v>
      </c>
      <c r="B8" s="12"/>
      <c r="C8" s="3"/>
      <c r="D8" s="3"/>
      <c r="E8" s="3"/>
      <c r="F8" s="3"/>
      <c r="H8" s="3"/>
      <c r="K8" s="9">
        <v>0</v>
      </c>
      <c r="L8" s="9">
        <v>0</v>
      </c>
      <c r="N8" s="10">
        <v>0</v>
      </c>
      <c r="O8" s="10">
        <v>0</v>
      </c>
      <c r="P8" s="28"/>
      <c r="Q8" s="28"/>
    </row>
    <row r="9" spans="1:17">
      <c r="A9" s="3" t="s">
        <v>89</v>
      </c>
      <c r="B9" s="12"/>
      <c r="C9" s="3"/>
      <c r="D9" s="3"/>
      <c r="E9" s="3"/>
      <c r="F9" s="3"/>
      <c r="H9" s="3"/>
      <c r="K9" s="9">
        <v>0</v>
      </c>
      <c r="L9" s="9">
        <v>0</v>
      </c>
      <c r="N9" s="10">
        <v>0</v>
      </c>
      <c r="O9" s="10">
        <v>0</v>
      </c>
      <c r="P9" s="28"/>
      <c r="Q9" s="28"/>
    </row>
    <row r="10" spans="1:17">
      <c r="A10" s="13" t="s">
        <v>172</v>
      </c>
      <c r="B10" s="14"/>
      <c r="C10" s="13"/>
      <c r="D10" s="13"/>
      <c r="E10" s="13"/>
      <c r="F10" s="13"/>
      <c r="H10" s="13"/>
      <c r="K10" s="15">
        <v>0</v>
      </c>
      <c r="L10" s="15">
        <v>0</v>
      </c>
      <c r="N10" s="16">
        <v>0</v>
      </c>
      <c r="O10" s="16">
        <v>0</v>
      </c>
      <c r="P10" s="28"/>
      <c r="Q10" s="28"/>
    </row>
    <row r="11" spans="1:17">
      <c r="A11" s="13" t="s">
        <v>146</v>
      </c>
      <c r="B11" s="14"/>
      <c r="C11" s="13"/>
      <c r="D11" s="13"/>
      <c r="E11" s="13"/>
      <c r="F11" s="13"/>
      <c r="H11" s="13"/>
      <c r="K11" s="15">
        <v>0</v>
      </c>
      <c r="L11" s="15">
        <v>0</v>
      </c>
      <c r="N11" s="16">
        <v>0</v>
      </c>
      <c r="O11" s="16">
        <v>0</v>
      </c>
      <c r="P11" s="28"/>
      <c r="Q11" s="28"/>
    </row>
    <row r="12" spans="1:17">
      <c r="A12" s="13" t="s">
        <v>173</v>
      </c>
      <c r="B12" s="14"/>
      <c r="C12" s="13"/>
      <c r="D12" s="13"/>
      <c r="E12" s="13"/>
      <c r="F12" s="13"/>
      <c r="H12" s="13"/>
      <c r="K12" s="15">
        <v>0</v>
      </c>
      <c r="L12" s="15">
        <v>0</v>
      </c>
      <c r="N12" s="16">
        <v>0</v>
      </c>
      <c r="O12" s="16">
        <v>0</v>
      </c>
      <c r="P12" s="28"/>
      <c r="Q12" s="28"/>
    </row>
    <row r="13" spans="1:17">
      <c r="A13" s="13" t="s">
        <v>657</v>
      </c>
      <c r="B13" s="14"/>
      <c r="C13" s="13"/>
      <c r="D13" s="13"/>
      <c r="E13" s="13"/>
      <c r="F13" s="13"/>
      <c r="H13" s="13"/>
      <c r="K13" s="15">
        <v>0</v>
      </c>
      <c r="L13" s="15">
        <v>0</v>
      </c>
      <c r="N13" s="16">
        <v>0</v>
      </c>
      <c r="O13" s="16">
        <v>0</v>
      </c>
      <c r="P13" s="28"/>
      <c r="Q13" s="28"/>
    </row>
    <row r="14" spans="1:17">
      <c r="A14" s="3" t="s">
        <v>115</v>
      </c>
      <c r="B14" s="12"/>
      <c r="C14" s="3"/>
      <c r="D14" s="3"/>
      <c r="E14" s="3"/>
      <c r="F14" s="3"/>
      <c r="H14" s="3"/>
      <c r="K14" s="9">
        <v>0</v>
      </c>
      <c r="L14" s="9">
        <v>0</v>
      </c>
      <c r="N14" s="10">
        <v>0</v>
      </c>
      <c r="O14" s="10">
        <v>0</v>
      </c>
      <c r="P14" s="28"/>
      <c r="Q14" s="28"/>
    </row>
    <row r="15" spans="1:17">
      <c r="A15" s="13" t="s">
        <v>175</v>
      </c>
      <c r="B15" s="14"/>
      <c r="C15" s="13"/>
      <c r="D15" s="13"/>
      <c r="E15" s="13"/>
      <c r="F15" s="13"/>
      <c r="H15" s="13"/>
      <c r="K15" s="15">
        <v>0</v>
      </c>
      <c r="L15" s="15">
        <v>0</v>
      </c>
      <c r="N15" s="16">
        <v>0</v>
      </c>
      <c r="O15" s="16">
        <v>0</v>
      </c>
      <c r="P15" s="28"/>
      <c r="Q15" s="28"/>
    </row>
    <row r="16" spans="1:17">
      <c r="A16" s="13" t="s">
        <v>176</v>
      </c>
      <c r="B16" s="14"/>
      <c r="C16" s="13"/>
      <c r="D16" s="13"/>
      <c r="E16" s="13"/>
      <c r="F16" s="13"/>
      <c r="H16" s="13"/>
      <c r="K16" s="15">
        <v>0</v>
      </c>
      <c r="L16" s="15">
        <v>0</v>
      </c>
      <c r="N16" s="16">
        <v>0</v>
      </c>
      <c r="O16" s="16">
        <v>0</v>
      </c>
      <c r="P16" s="28"/>
      <c r="Q16" s="28"/>
    </row>
    <row r="17" spans="1:17">
      <c r="A17" s="28" t="s">
        <v>1502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Q17" s="28"/>
    </row>
    <row r="18" spans="1:17">
      <c r="A18" s="6" t="s">
        <v>116</v>
      </c>
      <c r="B18" s="17"/>
      <c r="C18" s="6"/>
      <c r="D18" s="6"/>
      <c r="E18" s="6"/>
      <c r="F18" s="6"/>
      <c r="H18" s="6"/>
      <c r="Q18" s="28"/>
    </row>
    <row r="19" spans="1:17">
      <c r="A19" s="28" t="s">
        <v>1503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</row>
  </sheetData>
  <mergeCells count="4">
    <mergeCell ref="P6:P16"/>
    <mergeCell ref="A17:O17"/>
    <mergeCell ref="Q1:Q19"/>
    <mergeCell ref="A19:P19"/>
  </mergeCells>
  <pageMargins left="0.75" right="0.75" top="1" bottom="1" header="0.5" footer="0.5"/>
  <pageSetup paperSize="9" orientation="portrait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ColWidth="9.140625" defaultRowHeight="12.75"/>
  <cols>
    <col min="1" max="1" width="30.7109375" customWidth="1"/>
    <col min="2" max="2" width="12.7109375" customWidth="1"/>
    <col min="3" max="3" width="11.7109375" customWidth="1"/>
    <col min="4" max="4" width="8.7109375" customWidth="1"/>
    <col min="5" max="5" width="10.7109375" customWidth="1"/>
    <col min="6" max="6" width="14.7109375" customWidth="1"/>
    <col min="7" max="7" width="7.42578125" customWidth="1"/>
    <col min="8" max="8" width="11.7109375" customWidth="1"/>
    <col min="9" max="9" width="14.7109375" customWidth="1"/>
    <col min="10" max="10" width="17.7109375" customWidth="1"/>
    <col min="11" max="11" width="11.7109375" customWidth="1"/>
    <col min="12" max="12" width="14.7109375" customWidth="1"/>
    <col min="13" max="13" width="24.7109375" customWidth="1"/>
    <col min="14" max="14" width="26.7109375" customWidth="1"/>
    <col min="15" max="15" width="23.7109375" customWidth="1"/>
  </cols>
  <sheetData>
    <row r="1" spans="1:17" ht="15.75">
      <c r="A1" s="1" t="s">
        <v>0</v>
      </c>
      <c r="B1" s="1" t="s">
        <v>1</v>
      </c>
      <c r="Q1" s="28" t="s">
        <v>1503</v>
      </c>
    </row>
    <row r="2" spans="1:17" ht="15.75">
      <c r="A2" s="1" t="s">
        <v>2</v>
      </c>
      <c r="B2" s="1" t="s">
        <v>1494</v>
      </c>
      <c r="Q2" s="28"/>
    </row>
    <row r="3" spans="1:17" ht="15.75">
      <c r="A3" s="1" t="s">
        <v>3</v>
      </c>
      <c r="B3" s="1" t="s">
        <v>4</v>
      </c>
      <c r="Q3" s="28"/>
    </row>
    <row r="4" spans="1:17" ht="15.75">
      <c r="A4" s="1" t="s">
        <v>5</v>
      </c>
      <c r="B4" s="1" t="s">
        <v>6</v>
      </c>
      <c r="Q4" s="28"/>
    </row>
    <row r="5" spans="1:17" ht="15.75">
      <c r="A5" s="2" t="s">
        <v>1476</v>
      </c>
      <c r="Q5" s="28"/>
    </row>
    <row r="6" spans="1:17">
      <c r="A6" s="3" t="s">
        <v>75</v>
      </c>
      <c r="B6" s="3" t="s">
        <v>76</v>
      </c>
      <c r="C6" s="3" t="s">
        <v>170</v>
      </c>
      <c r="D6" s="3" t="s">
        <v>78</v>
      </c>
      <c r="E6" s="3" t="s">
        <v>79</v>
      </c>
      <c r="F6" s="3" t="s">
        <v>120</v>
      </c>
      <c r="G6" s="3" t="s">
        <v>121</v>
      </c>
      <c r="H6" s="3" t="s">
        <v>80</v>
      </c>
      <c r="I6" s="3" t="s">
        <v>81</v>
      </c>
      <c r="J6" s="3" t="s">
        <v>1473</v>
      </c>
      <c r="K6" s="3" t="s">
        <v>122</v>
      </c>
      <c r="L6" s="3" t="s">
        <v>1474</v>
      </c>
      <c r="M6" s="3" t="s">
        <v>124</v>
      </c>
      <c r="N6" s="3" t="s">
        <v>125</v>
      </c>
      <c r="O6" s="3" t="s">
        <v>126</v>
      </c>
      <c r="P6" s="28" t="s">
        <v>1502</v>
      </c>
      <c r="Q6" s="28"/>
    </row>
    <row r="7" spans="1:17" ht="13.5" thickBot="1">
      <c r="A7" s="4"/>
      <c r="B7" s="4"/>
      <c r="C7" s="4"/>
      <c r="D7" s="4"/>
      <c r="E7" s="4"/>
      <c r="F7" s="4" t="s">
        <v>127</v>
      </c>
      <c r="G7" s="4" t="s">
        <v>128</v>
      </c>
      <c r="H7" s="4"/>
      <c r="I7" s="4" t="s">
        <v>86</v>
      </c>
      <c r="J7" s="4" t="s">
        <v>86</v>
      </c>
      <c r="K7" s="4" t="s">
        <v>129</v>
      </c>
      <c r="L7" s="4" t="s">
        <v>87</v>
      </c>
      <c r="M7" s="4" t="s">
        <v>86</v>
      </c>
      <c r="N7" s="4" t="s">
        <v>86</v>
      </c>
      <c r="O7" s="4" t="s">
        <v>86</v>
      </c>
      <c r="P7" s="28"/>
      <c r="Q7" s="28"/>
    </row>
    <row r="8" spans="1:17" ht="13.5" thickTop="1">
      <c r="A8" s="3" t="s">
        <v>1477</v>
      </c>
      <c r="B8" s="12"/>
      <c r="C8" s="3"/>
      <c r="D8" s="3"/>
      <c r="E8" s="3"/>
      <c r="F8" s="3"/>
      <c r="H8" s="3"/>
      <c r="K8" s="9">
        <v>0</v>
      </c>
      <c r="L8" s="9">
        <v>0</v>
      </c>
      <c r="N8" s="10">
        <v>0</v>
      </c>
      <c r="O8" s="10">
        <v>0</v>
      </c>
      <c r="P8" s="28"/>
      <c r="Q8" s="28"/>
    </row>
    <row r="9" spans="1:17">
      <c r="A9" s="3" t="s">
        <v>1478</v>
      </c>
      <c r="B9" s="12"/>
      <c r="C9" s="3"/>
      <c r="D9" s="3"/>
      <c r="E9" s="3"/>
      <c r="F9" s="3"/>
      <c r="H9" s="3"/>
      <c r="K9" s="9">
        <v>0</v>
      </c>
      <c r="L9" s="9">
        <v>0</v>
      </c>
      <c r="N9" s="10">
        <v>0</v>
      </c>
      <c r="O9" s="10">
        <v>0</v>
      </c>
      <c r="P9" s="28"/>
      <c r="Q9" s="28"/>
    </row>
    <row r="10" spans="1:17">
      <c r="A10" s="13" t="s">
        <v>172</v>
      </c>
      <c r="B10" s="14"/>
      <c r="C10" s="13"/>
      <c r="D10" s="13"/>
      <c r="E10" s="13"/>
      <c r="F10" s="13"/>
      <c r="H10" s="13"/>
      <c r="K10" s="15">
        <v>0</v>
      </c>
      <c r="L10" s="15">
        <v>0</v>
      </c>
      <c r="N10" s="16">
        <v>0</v>
      </c>
      <c r="O10" s="16">
        <v>0</v>
      </c>
      <c r="P10" s="28"/>
      <c r="Q10" s="28"/>
    </row>
    <row r="11" spans="1:17">
      <c r="A11" s="13" t="s">
        <v>146</v>
      </c>
      <c r="B11" s="14"/>
      <c r="C11" s="13"/>
      <c r="D11" s="13"/>
      <c r="E11" s="13"/>
      <c r="F11" s="13"/>
      <c r="H11" s="13"/>
      <c r="K11" s="15">
        <v>0</v>
      </c>
      <c r="L11" s="15">
        <v>0</v>
      </c>
      <c r="N11" s="16">
        <v>0</v>
      </c>
      <c r="O11" s="16">
        <v>0</v>
      </c>
      <c r="P11" s="28"/>
      <c r="Q11" s="28"/>
    </row>
    <row r="12" spans="1:17">
      <c r="A12" s="13" t="s">
        <v>173</v>
      </c>
      <c r="B12" s="14"/>
      <c r="C12" s="13"/>
      <c r="D12" s="13"/>
      <c r="E12" s="13"/>
      <c r="F12" s="13"/>
      <c r="H12" s="13"/>
      <c r="K12" s="15">
        <v>0</v>
      </c>
      <c r="L12" s="15">
        <v>0</v>
      </c>
      <c r="N12" s="16">
        <v>0</v>
      </c>
      <c r="O12" s="16">
        <v>0</v>
      </c>
      <c r="P12" s="28"/>
      <c r="Q12" s="28"/>
    </row>
    <row r="13" spans="1:17">
      <c r="A13" s="13" t="s">
        <v>657</v>
      </c>
      <c r="B13" s="14"/>
      <c r="C13" s="13"/>
      <c r="D13" s="13"/>
      <c r="E13" s="13"/>
      <c r="F13" s="13"/>
      <c r="H13" s="13"/>
      <c r="K13" s="15">
        <v>0</v>
      </c>
      <c r="L13" s="15">
        <v>0</v>
      </c>
      <c r="N13" s="16">
        <v>0</v>
      </c>
      <c r="O13" s="16">
        <v>0</v>
      </c>
      <c r="P13" s="28"/>
      <c r="Q13" s="28"/>
    </row>
    <row r="14" spans="1:17">
      <c r="A14" s="3" t="s">
        <v>115</v>
      </c>
      <c r="B14" s="12"/>
      <c r="C14" s="3"/>
      <c r="D14" s="3"/>
      <c r="E14" s="3"/>
      <c r="F14" s="3"/>
      <c r="H14" s="3"/>
      <c r="K14" s="9">
        <v>0</v>
      </c>
      <c r="L14" s="9">
        <v>0</v>
      </c>
      <c r="N14" s="10">
        <v>0</v>
      </c>
      <c r="O14" s="10">
        <v>0</v>
      </c>
      <c r="P14" s="28"/>
      <c r="Q14" s="28"/>
    </row>
    <row r="15" spans="1:17">
      <c r="A15" s="13" t="s">
        <v>175</v>
      </c>
      <c r="B15" s="14"/>
      <c r="C15" s="13"/>
      <c r="D15" s="13"/>
      <c r="E15" s="13"/>
      <c r="F15" s="13"/>
      <c r="H15" s="13"/>
      <c r="K15" s="15">
        <v>0</v>
      </c>
      <c r="L15" s="15">
        <v>0</v>
      </c>
      <c r="N15" s="16">
        <v>0</v>
      </c>
      <c r="O15" s="16">
        <v>0</v>
      </c>
      <c r="P15" s="28"/>
      <c r="Q15" s="28"/>
    </row>
    <row r="16" spans="1:17">
      <c r="A16" s="13" t="s">
        <v>176</v>
      </c>
      <c r="B16" s="14"/>
      <c r="C16" s="13"/>
      <c r="D16" s="13"/>
      <c r="E16" s="13"/>
      <c r="F16" s="13"/>
      <c r="H16" s="13"/>
      <c r="K16" s="15">
        <v>0</v>
      </c>
      <c r="L16" s="15">
        <v>0</v>
      </c>
      <c r="N16" s="16">
        <v>0</v>
      </c>
      <c r="O16" s="16">
        <v>0</v>
      </c>
      <c r="P16" s="28"/>
      <c r="Q16" s="28"/>
    </row>
    <row r="17" spans="1:17">
      <c r="A17" s="28" t="s">
        <v>1502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Q17" s="28"/>
    </row>
    <row r="18" spans="1:17">
      <c r="A18" s="6" t="s">
        <v>116</v>
      </c>
      <c r="B18" s="17"/>
      <c r="C18" s="6"/>
      <c r="D18" s="6"/>
      <c r="E18" s="6"/>
      <c r="F18" s="6"/>
      <c r="H18" s="6"/>
      <c r="Q18" s="28"/>
    </row>
    <row r="19" spans="1:17">
      <c r="A19" s="28" t="s">
        <v>1503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</row>
  </sheetData>
  <mergeCells count="4">
    <mergeCell ref="P6:P16"/>
    <mergeCell ref="A17:O17"/>
    <mergeCell ref="Q1:Q19"/>
    <mergeCell ref="A19:P19"/>
  </mergeCells>
  <pageMargins left="0.75" right="0.75" top="1" bottom="1" header="0.5" footer="0.5"/>
  <pageSetup paperSize="9" orientation="portrait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rightToLeft="1" workbookViewId="0"/>
  </sheetViews>
  <sheetFormatPr defaultColWidth="9.140625" defaultRowHeight="12.75"/>
  <cols>
    <col min="1" max="1" width="44.7109375" customWidth="1"/>
    <col min="2" max="2" width="15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5.7109375" customWidth="1"/>
    <col min="9" max="9" width="14.7109375" customWidth="1"/>
    <col min="10" max="10" width="16.7109375" customWidth="1"/>
    <col min="11" max="11" width="20.7109375" customWidth="1"/>
    <col min="12" max="12" width="9.7109375" customWidth="1"/>
    <col min="13" max="13" width="21.7109375" customWidth="1"/>
    <col min="14" max="14" width="15.7109375" customWidth="1"/>
    <col min="15" max="15" width="24.7109375" customWidth="1"/>
    <col min="16" max="16" width="26.7109375" customWidth="1"/>
    <col min="17" max="17" width="23.7109375" customWidth="1"/>
  </cols>
  <sheetData>
    <row r="1" spans="1:19" ht="15.75">
      <c r="A1" s="1" t="s">
        <v>0</v>
      </c>
      <c r="B1" s="1" t="s">
        <v>1</v>
      </c>
      <c r="S1" s="28" t="s">
        <v>1503</v>
      </c>
    </row>
    <row r="2" spans="1:19" ht="15.75">
      <c r="A2" s="1" t="s">
        <v>2</v>
      </c>
      <c r="B2" s="1" t="s">
        <v>1494</v>
      </c>
      <c r="S2" s="28"/>
    </row>
    <row r="3" spans="1:19" ht="15.75">
      <c r="A3" s="1" t="s">
        <v>3</v>
      </c>
      <c r="B3" s="1" t="s">
        <v>4</v>
      </c>
      <c r="S3" s="28"/>
    </row>
    <row r="4" spans="1:19" ht="15.75">
      <c r="A4" s="1" t="s">
        <v>5</v>
      </c>
      <c r="B4" s="1" t="s">
        <v>6</v>
      </c>
      <c r="S4" s="28"/>
    </row>
    <row r="5" spans="1:19" ht="15.75">
      <c r="A5" s="2" t="s">
        <v>117</v>
      </c>
      <c r="S5" s="28"/>
    </row>
    <row r="6" spans="1:19" ht="15.75">
      <c r="A6" s="2" t="s">
        <v>118</v>
      </c>
      <c r="S6" s="28"/>
    </row>
    <row r="7" spans="1:19">
      <c r="A7" s="3" t="s">
        <v>75</v>
      </c>
      <c r="B7" s="3" t="s">
        <v>76</v>
      </c>
      <c r="C7" s="3" t="s">
        <v>119</v>
      </c>
      <c r="D7" s="3" t="s">
        <v>78</v>
      </c>
      <c r="E7" s="3" t="s">
        <v>79</v>
      </c>
      <c r="F7" s="3" t="s">
        <v>120</v>
      </c>
      <c r="G7" s="3" t="s">
        <v>121</v>
      </c>
      <c r="H7" s="3" t="s">
        <v>80</v>
      </c>
      <c r="I7" s="3" t="s">
        <v>81</v>
      </c>
      <c r="J7" s="3" t="s">
        <v>82</v>
      </c>
      <c r="K7" s="3" t="s">
        <v>122</v>
      </c>
      <c r="L7" s="3" t="s">
        <v>42</v>
      </c>
      <c r="M7" s="3" t="s">
        <v>123</v>
      </c>
      <c r="N7" s="3" t="s">
        <v>83</v>
      </c>
      <c r="O7" s="3" t="s">
        <v>124</v>
      </c>
      <c r="P7" s="3" t="s">
        <v>125</v>
      </c>
      <c r="Q7" s="3" t="s">
        <v>126</v>
      </c>
      <c r="R7" s="28" t="s">
        <v>1502</v>
      </c>
      <c r="S7" s="28"/>
    </row>
    <row r="8" spans="1:19" ht="13.5" thickBot="1">
      <c r="A8" s="4"/>
      <c r="B8" s="4"/>
      <c r="C8" s="4"/>
      <c r="D8" s="4"/>
      <c r="E8" s="4"/>
      <c r="F8" s="4" t="s">
        <v>127</v>
      </c>
      <c r="G8" s="4" t="s">
        <v>128</v>
      </c>
      <c r="H8" s="4"/>
      <c r="I8" s="4" t="s">
        <v>86</v>
      </c>
      <c r="J8" s="4" t="s">
        <v>86</v>
      </c>
      <c r="K8" s="4" t="s">
        <v>129</v>
      </c>
      <c r="L8" s="4" t="s">
        <v>130</v>
      </c>
      <c r="M8" s="4" t="s">
        <v>87</v>
      </c>
      <c r="N8" s="4" t="s">
        <v>87</v>
      </c>
      <c r="O8" s="4" t="s">
        <v>86</v>
      </c>
      <c r="P8" s="4" t="s">
        <v>86</v>
      </c>
      <c r="Q8" s="4" t="s">
        <v>86</v>
      </c>
      <c r="R8" s="28"/>
      <c r="S8" s="28"/>
    </row>
    <row r="9" spans="1:19" ht="13.5" thickTop="1">
      <c r="A9" s="3" t="s">
        <v>131</v>
      </c>
      <c r="B9" s="12"/>
      <c r="C9" s="19"/>
      <c r="D9" s="3"/>
      <c r="E9" s="3"/>
      <c r="F9" s="3"/>
      <c r="G9" s="12">
        <v>13.42</v>
      </c>
      <c r="H9" s="3"/>
      <c r="J9" s="10">
        <v>4.0000000000000001E-3</v>
      </c>
      <c r="K9" s="9">
        <v>1542830175</v>
      </c>
      <c r="N9" s="9">
        <v>2665599.6</v>
      </c>
      <c r="P9" s="10">
        <v>1</v>
      </c>
      <c r="Q9" s="10">
        <v>0.18110000000000001</v>
      </c>
      <c r="R9" s="28"/>
      <c r="S9" s="28"/>
    </row>
    <row r="10" spans="1:19">
      <c r="A10" s="3" t="s">
        <v>89</v>
      </c>
      <c r="B10" s="12"/>
      <c r="C10" s="19"/>
      <c r="D10" s="3"/>
      <c r="E10" s="3"/>
      <c r="F10" s="3"/>
      <c r="G10" s="12">
        <v>13.44</v>
      </c>
      <c r="H10" s="3"/>
      <c r="J10" s="10">
        <v>3.8999999999999998E-3</v>
      </c>
      <c r="K10" s="9">
        <v>1540913175</v>
      </c>
      <c r="N10" s="9">
        <v>2658369.92</v>
      </c>
      <c r="P10" s="10">
        <v>0.99729999999999996</v>
      </c>
      <c r="Q10" s="10">
        <v>0.18060000000000001</v>
      </c>
      <c r="R10" s="28"/>
      <c r="S10" s="28"/>
    </row>
    <row r="11" spans="1:19">
      <c r="A11" s="13" t="s">
        <v>132</v>
      </c>
      <c r="B11" s="14"/>
      <c r="C11" s="20"/>
      <c r="D11" s="13"/>
      <c r="E11" s="13"/>
      <c r="F11" s="13"/>
      <c r="G11" s="14">
        <v>13.92</v>
      </c>
      <c r="H11" s="13"/>
      <c r="J11" s="16">
        <v>2E-3</v>
      </c>
      <c r="K11" s="15">
        <v>1256835806</v>
      </c>
      <c r="N11" s="15">
        <v>2234369.13</v>
      </c>
      <c r="P11" s="16">
        <v>0.83819999999999995</v>
      </c>
      <c r="Q11" s="16">
        <v>0.15179999999999999</v>
      </c>
      <c r="R11" s="28"/>
      <c r="S11" s="28"/>
    </row>
    <row r="12" spans="1:19">
      <c r="A12" s="13" t="s">
        <v>133</v>
      </c>
      <c r="B12" s="14"/>
      <c r="C12" s="20"/>
      <c r="D12" s="13"/>
      <c r="E12" s="13"/>
      <c r="F12" s="13"/>
      <c r="G12" s="14">
        <v>13.92</v>
      </c>
      <c r="H12" s="13"/>
      <c r="J12" s="16">
        <v>2E-3</v>
      </c>
      <c r="K12" s="15">
        <v>1256835806</v>
      </c>
      <c r="N12" s="15">
        <v>2234369.13</v>
      </c>
      <c r="P12" s="16">
        <v>0.83819999999999995</v>
      </c>
      <c r="Q12" s="16">
        <v>0.15179999999999999</v>
      </c>
      <c r="R12" s="28"/>
      <c r="S12" s="28"/>
    </row>
    <row r="13" spans="1:19">
      <c r="A13" s="6" t="s">
        <v>134</v>
      </c>
      <c r="B13" s="17">
        <v>1128081</v>
      </c>
      <c r="C13" s="18" t="s">
        <v>135</v>
      </c>
      <c r="D13" s="6" t="s">
        <v>136</v>
      </c>
      <c r="E13" s="6"/>
      <c r="F13" s="6"/>
      <c r="G13" s="17">
        <v>3.4</v>
      </c>
      <c r="H13" s="6" t="s">
        <v>93</v>
      </c>
      <c r="I13" s="21">
        <v>1.7500000000000002E-2</v>
      </c>
      <c r="J13" s="8">
        <v>5.9999999999999995E-4</v>
      </c>
      <c r="K13" s="7">
        <v>2387503</v>
      </c>
      <c r="L13" s="7">
        <v>108.8</v>
      </c>
      <c r="M13" s="7">
        <v>0</v>
      </c>
      <c r="N13" s="7">
        <v>2597.6</v>
      </c>
      <c r="O13" s="8">
        <v>1E-4</v>
      </c>
      <c r="P13" s="8">
        <v>1E-3</v>
      </c>
      <c r="Q13" s="8">
        <v>2.0000000000000001E-4</v>
      </c>
      <c r="R13" s="28"/>
      <c r="S13" s="28"/>
    </row>
    <row r="14" spans="1:19">
      <c r="A14" s="6" t="s">
        <v>137</v>
      </c>
      <c r="B14" s="17">
        <v>9590332</v>
      </c>
      <c r="C14" s="18" t="s">
        <v>135</v>
      </c>
      <c r="D14" s="6" t="s">
        <v>136</v>
      </c>
      <c r="E14" s="6"/>
      <c r="F14" s="6"/>
      <c r="G14" s="17">
        <v>1.29</v>
      </c>
      <c r="H14" s="6" t="s">
        <v>93</v>
      </c>
      <c r="I14" s="21">
        <v>0.04</v>
      </c>
      <c r="J14" s="8">
        <v>9.1999999999999998E-3</v>
      </c>
      <c r="K14" s="7">
        <v>5383528</v>
      </c>
      <c r="L14" s="7">
        <v>139.44999999999999</v>
      </c>
      <c r="M14" s="7">
        <v>0</v>
      </c>
      <c r="N14" s="7">
        <v>7507.33</v>
      </c>
      <c r="O14" s="8">
        <v>2.9999999999999997E-4</v>
      </c>
      <c r="P14" s="8">
        <v>2.8E-3</v>
      </c>
      <c r="Q14" s="8">
        <v>5.0000000000000001E-4</v>
      </c>
      <c r="R14" s="28"/>
      <c r="S14" s="28"/>
    </row>
    <row r="15" spans="1:19">
      <c r="A15" s="6" t="s">
        <v>138</v>
      </c>
      <c r="B15" s="17">
        <v>9590431</v>
      </c>
      <c r="C15" s="18" t="s">
        <v>135</v>
      </c>
      <c r="D15" s="6" t="s">
        <v>136</v>
      </c>
      <c r="E15" s="6"/>
      <c r="F15" s="6"/>
      <c r="G15" s="17">
        <v>4</v>
      </c>
      <c r="H15" s="6" t="s">
        <v>93</v>
      </c>
      <c r="I15" s="21">
        <v>0.04</v>
      </c>
      <c r="J15" s="8">
        <v>-1E-3</v>
      </c>
      <c r="K15" s="7">
        <v>38771159</v>
      </c>
      <c r="L15" s="7">
        <v>149</v>
      </c>
      <c r="M15" s="7">
        <v>0</v>
      </c>
      <c r="N15" s="7">
        <v>57769.03</v>
      </c>
      <c r="O15" s="8">
        <v>3.3E-3</v>
      </c>
      <c r="P15" s="8">
        <v>2.1700000000000001E-2</v>
      </c>
      <c r="Q15" s="8">
        <v>3.8999999999999998E-3</v>
      </c>
      <c r="R15" s="28"/>
      <c r="S15" s="28"/>
    </row>
    <row r="16" spans="1:19">
      <c r="A16" s="6" t="s">
        <v>139</v>
      </c>
      <c r="B16" s="17">
        <v>1140847</v>
      </c>
      <c r="C16" s="18" t="s">
        <v>135</v>
      </c>
      <c r="D16" s="6" t="s">
        <v>136</v>
      </c>
      <c r="E16" s="6"/>
      <c r="F16" s="6"/>
      <c r="G16" s="17">
        <v>6.97</v>
      </c>
      <c r="H16" s="6" t="s">
        <v>93</v>
      </c>
      <c r="I16" s="21">
        <v>7.4999999999999997E-3</v>
      </c>
      <c r="J16" s="8">
        <v>-5.9999999999999995E-4</v>
      </c>
      <c r="K16" s="7">
        <v>4962181</v>
      </c>
      <c r="L16" s="7">
        <v>107.7</v>
      </c>
      <c r="M16" s="7">
        <v>0</v>
      </c>
      <c r="N16" s="7">
        <v>5344.27</v>
      </c>
      <c r="O16" s="8">
        <v>4.0000000000000002E-4</v>
      </c>
      <c r="P16" s="8">
        <v>2E-3</v>
      </c>
      <c r="Q16" s="8">
        <v>4.0000000000000002E-4</v>
      </c>
      <c r="R16" s="28"/>
      <c r="S16" s="28"/>
    </row>
    <row r="17" spans="1:19">
      <c r="A17" s="6" t="s">
        <v>140</v>
      </c>
      <c r="B17" s="17">
        <v>1134865</v>
      </c>
      <c r="C17" s="18" t="s">
        <v>135</v>
      </c>
      <c r="D17" s="6" t="s">
        <v>136</v>
      </c>
      <c r="E17" s="6"/>
      <c r="F17" s="6"/>
      <c r="G17" s="17">
        <v>22.36</v>
      </c>
      <c r="H17" s="6" t="s">
        <v>93</v>
      </c>
      <c r="I17" s="21">
        <v>0.01</v>
      </c>
      <c r="J17" s="8">
        <v>6.0000000000000001E-3</v>
      </c>
      <c r="K17" s="7">
        <v>127516828</v>
      </c>
      <c r="L17" s="7">
        <v>111.32</v>
      </c>
      <c r="M17" s="7">
        <v>0</v>
      </c>
      <c r="N17" s="7">
        <v>141951.73000000001</v>
      </c>
      <c r="O17" s="8">
        <v>8.2000000000000007E-3</v>
      </c>
      <c r="P17" s="8">
        <v>5.33E-2</v>
      </c>
      <c r="Q17" s="8">
        <v>9.5999999999999992E-3</v>
      </c>
      <c r="R17" s="28"/>
      <c r="S17" s="28"/>
    </row>
    <row r="18" spans="1:19">
      <c r="A18" s="6" t="s">
        <v>141</v>
      </c>
      <c r="B18" s="17">
        <v>1124056</v>
      </c>
      <c r="C18" s="18" t="s">
        <v>135</v>
      </c>
      <c r="D18" s="6" t="s">
        <v>136</v>
      </c>
      <c r="E18" s="6"/>
      <c r="F18" s="6"/>
      <c r="G18" s="17">
        <v>2.42</v>
      </c>
      <c r="H18" s="6" t="s">
        <v>93</v>
      </c>
      <c r="I18" s="21">
        <v>2.75E-2</v>
      </c>
      <c r="J18" s="8">
        <v>1.2999999999999999E-3</v>
      </c>
      <c r="K18" s="7">
        <v>5759863</v>
      </c>
      <c r="L18" s="7">
        <v>111.99</v>
      </c>
      <c r="M18" s="7">
        <v>0</v>
      </c>
      <c r="N18" s="7">
        <v>6450.47</v>
      </c>
      <c r="O18" s="8">
        <v>2.9999999999999997E-4</v>
      </c>
      <c r="P18" s="8">
        <v>2.3999999999999998E-3</v>
      </c>
      <c r="Q18" s="8">
        <v>4.0000000000000002E-4</v>
      </c>
      <c r="R18" s="28"/>
      <c r="S18" s="28"/>
    </row>
    <row r="19" spans="1:19">
      <c r="A19" s="6" t="s">
        <v>142</v>
      </c>
      <c r="B19" s="17">
        <v>1137181</v>
      </c>
      <c r="C19" s="18" t="s">
        <v>135</v>
      </c>
      <c r="D19" s="6" t="s">
        <v>136</v>
      </c>
      <c r="E19" s="6"/>
      <c r="F19" s="6"/>
      <c r="G19" s="17">
        <v>0.57999999999999996</v>
      </c>
      <c r="H19" s="6" t="s">
        <v>93</v>
      </c>
      <c r="I19" s="21">
        <v>1E-3</v>
      </c>
      <c r="J19" s="8">
        <v>1.49E-2</v>
      </c>
      <c r="K19" s="7">
        <v>5260420</v>
      </c>
      <c r="L19" s="7">
        <v>100.23</v>
      </c>
      <c r="M19" s="7">
        <v>0</v>
      </c>
      <c r="N19" s="7">
        <v>5272.52</v>
      </c>
      <c r="O19" s="8">
        <v>2.9999999999999997E-4</v>
      </c>
      <c r="P19" s="8">
        <v>2E-3</v>
      </c>
      <c r="Q19" s="8">
        <v>4.0000000000000002E-4</v>
      </c>
      <c r="R19" s="28"/>
      <c r="S19" s="28"/>
    </row>
    <row r="20" spans="1:19">
      <c r="A20" s="6" t="s">
        <v>143</v>
      </c>
      <c r="B20" s="17">
        <v>1135912</v>
      </c>
      <c r="C20" s="18" t="s">
        <v>135</v>
      </c>
      <c r="D20" s="6" t="s">
        <v>136</v>
      </c>
      <c r="E20" s="6"/>
      <c r="F20" s="6"/>
      <c r="G20" s="17">
        <v>5.48</v>
      </c>
      <c r="H20" s="6" t="s">
        <v>93</v>
      </c>
      <c r="I20" s="21">
        <v>7.4999999999999997E-3</v>
      </c>
      <c r="J20" s="8">
        <v>-8.9999999999999998E-4</v>
      </c>
      <c r="K20" s="7">
        <v>7080569</v>
      </c>
      <c r="L20" s="7">
        <v>105.65</v>
      </c>
      <c r="M20" s="7">
        <v>0</v>
      </c>
      <c r="N20" s="7">
        <v>7480.62</v>
      </c>
      <c r="O20" s="8">
        <v>5.0000000000000001E-4</v>
      </c>
      <c r="P20" s="8">
        <v>2.8E-3</v>
      </c>
      <c r="Q20" s="8">
        <v>5.0000000000000001E-4</v>
      </c>
      <c r="R20" s="28"/>
      <c r="S20" s="28"/>
    </row>
    <row r="21" spans="1:19">
      <c r="A21" s="6" t="s">
        <v>144</v>
      </c>
      <c r="B21" s="17">
        <v>1097708</v>
      </c>
      <c r="C21" s="18" t="s">
        <v>135</v>
      </c>
      <c r="D21" s="6" t="s">
        <v>136</v>
      </c>
      <c r="E21" s="6"/>
      <c r="F21" s="6"/>
      <c r="G21" s="17">
        <v>12.89</v>
      </c>
      <c r="H21" s="6" t="s">
        <v>93</v>
      </c>
      <c r="I21" s="21">
        <v>0.04</v>
      </c>
      <c r="J21" s="8">
        <v>1.4E-3</v>
      </c>
      <c r="K21" s="7">
        <v>811845091</v>
      </c>
      <c r="L21" s="7">
        <v>196.5</v>
      </c>
      <c r="M21" s="7">
        <v>0</v>
      </c>
      <c r="N21" s="7">
        <v>1595275.6</v>
      </c>
      <c r="O21" s="8">
        <v>0.05</v>
      </c>
      <c r="P21" s="8">
        <v>0.59850000000000003</v>
      </c>
      <c r="Q21" s="8">
        <v>0.1084</v>
      </c>
      <c r="R21" s="28"/>
      <c r="S21" s="28"/>
    </row>
    <row r="22" spans="1:19">
      <c r="A22" s="6" t="s">
        <v>145</v>
      </c>
      <c r="B22" s="17">
        <v>1120583</v>
      </c>
      <c r="C22" s="18" t="s">
        <v>135</v>
      </c>
      <c r="D22" s="6" t="s">
        <v>136</v>
      </c>
      <c r="E22" s="6"/>
      <c r="F22" s="6"/>
      <c r="G22" s="17">
        <v>17.329999999999998</v>
      </c>
      <c r="H22" s="6" t="s">
        <v>93</v>
      </c>
      <c r="I22" s="21">
        <v>2.75E-2</v>
      </c>
      <c r="J22" s="8">
        <v>3.0000000000000001E-3</v>
      </c>
      <c r="K22" s="7">
        <v>247868664</v>
      </c>
      <c r="L22" s="7">
        <v>163.28</v>
      </c>
      <c r="M22" s="7">
        <v>0</v>
      </c>
      <c r="N22" s="7">
        <v>404719.95</v>
      </c>
      <c r="O22" s="8">
        <v>1.4E-2</v>
      </c>
      <c r="P22" s="8">
        <v>0.15179999999999999</v>
      </c>
      <c r="Q22" s="8">
        <v>2.75E-2</v>
      </c>
      <c r="R22" s="28"/>
      <c r="S22" s="28"/>
    </row>
    <row r="23" spans="1:19">
      <c r="A23" s="13" t="s">
        <v>146</v>
      </c>
      <c r="B23" s="14"/>
      <c r="C23" s="20"/>
      <c r="D23" s="13"/>
      <c r="E23" s="13"/>
      <c r="F23" s="13"/>
      <c r="G23" s="14">
        <v>10.9</v>
      </c>
      <c r="H23" s="13"/>
      <c r="J23" s="16">
        <v>1.41E-2</v>
      </c>
      <c r="K23" s="15">
        <v>284077369</v>
      </c>
      <c r="N23" s="15">
        <v>424000.79</v>
      </c>
      <c r="P23" s="16">
        <v>0.15909999999999999</v>
      </c>
      <c r="Q23" s="16">
        <v>2.8799999999999999E-2</v>
      </c>
      <c r="R23" s="28"/>
      <c r="S23" s="28"/>
    </row>
    <row r="24" spans="1:19">
      <c r="A24" s="13" t="s">
        <v>147</v>
      </c>
      <c r="B24" s="14"/>
      <c r="C24" s="20"/>
      <c r="D24" s="13"/>
      <c r="E24" s="13"/>
      <c r="F24" s="13"/>
      <c r="G24" s="14">
        <v>0.51</v>
      </c>
      <c r="H24" s="13"/>
      <c r="J24" s="16">
        <v>2.2000000000000001E-3</v>
      </c>
      <c r="K24" s="15">
        <v>1353033</v>
      </c>
      <c r="N24" s="15">
        <v>1351.53</v>
      </c>
      <c r="P24" s="16">
        <v>5.0000000000000001E-4</v>
      </c>
      <c r="Q24" s="16">
        <v>1E-4</v>
      </c>
      <c r="R24" s="28"/>
      <c r="S24" s="28"/>
    </row>
    <row r="25" spans="1:19">
      <c r="A25" s="6" t="s">
        <v>148</v>
      </c>
      <c r="B25" s="17">
        <v>8201022</v>
      </c>
      <c r="C25" s="18" t="s">
        <v>135</v>
      </c>
      <c r="D25" s="6" t="s">
        <v>136</v>
      </c>
      <c r="E25" s="6"/>
      <c r="F25" s="6"/>
      <c r="G25" s="17">
        <v>0.54</v>
      </c>
      <c r="H25" s="6" t="s">
        <v>93</v>
      </c>
      <c r="J25" s="8">
        <v>2.2000000000000001E-3</v>
      </c>
      <c r="K25" s="7">
        <v>69000</v>
      </c>
      <c r="L25" s="7">
        <v>99.88</v>
      </c>
      <c r="M25" s="7">
        <v>0</v>
      </c>
      <c r="N25" s="7">
        <v>68.92</v>
      </c>
      <c r="O25" s="8">
        <v>0</v>
      </c>
      <c r="P25" s="8">
        <v>0</v>
      </c>
      <c r="Q25" s="8">
        <v>0</v>
      </c>
      <c r="R25" s="28"/>
      <c r="S25" s="28"/>
    </row>
    <row r="26" spans="1:19">
      <c r="A26" s="6" t="s">
        <v>149</v>
      </c>
      <c r="B26" s="17">
        <v>8201113</v>
      </c>
      <c r="C26" s="18" t="s">
        <v>135</v>
      </c>
      <c r="D26" s="6" t="s">
        <v>136</v>
      </c>
      <c r="E26" s="6"/>
      <c r="F26" s="6"/>
      <c r="G26" s="17">
        <v>0.6</v>
      </c>
      <c r="H26" s="6" t="s">
        <v>93</v>
      </c>
      <c r="J26" s="8">
        <v>2.2000000000000001E-3</v>
      </c>
      <c r="K26" s="7">
        <v>69000</v>
      </c>
      <c r="L26" s="7">
        <v>99.87</v>
      </c>
      <c r="M26" s="7">
        <v>0</v>
      </c>
      <c r="N26" s="7">
        <v>68.91</v>
      </c>
      <c r="O26" s="8">
        <v>0</v>
      </c>
      <c r="P26" s="8">
        <v>0</v>
      </c>
      <c r="Q26" s="8">
        <v>0</v>
      </c>
      <c r="R26" s="28"/>
      <c r="S26" s="28"/>
    </row>
    <row r="27" spans="1:19">
      <c r="A27" s="6" t="s">
        <v>150</v>
      </c>
      <c r="B27" s="17">
        <v>8201212</v>
      </c>
      <c r="C27" s="18" t="s">
        <v>135</v>
      </c>
      <c r="D27" s="6" t="s">
        <v>136</v>
      </c>
      <c r="E27" s="6"/>
      <c r="F27" s="6"/>
      <c r="G27" s="17">
        <v>0.67</v>
      </c>
      <c r="H27" s="6" t="s">
        <v>93</v>
      </c>
      <c r="J27" s="8">
        <v>2.2000000000000001E-3</v>
      </c>
      <c r="K27" s="7">
        <v>402000</v>
      </c>
      <c r="L27" s="7">
        <v>99.85</v>
      </c>
      <c r="M27" s="7">
        <v>0</v>
      </c>
      <c r="N27" s="7">
        <v>401.4</v>
      </c>
      <c r="O27" s="8">
        <v>0</v>
      </c>
      <c r="P27" s="8">
        <v>2.0000000000000001E-4</v>
      </c>
      <c r="Q27" s="8">
        <v>0</v>
      </c>
      <c r="R27" s="28"/>
      <c r="S27" s="28"/>
    </row>
    <row r="28" spans="1:19">
      <c r="A28" s="6" t="s">
        <v>151</v>
      </c>
      <c r="B28" s="17">
        <v>8200123</v>
      </c>
      <c r="C28" s="18" t="s">
        <v>135</v>
      </c>
      <c r="D28" s="6" t="s">
        <v>136</v>
      </c>
      <c r="E28" s="6"/>
      <c r="F28" s="6"/>
      <c r="H28" s="6" t="s">
        <v>93</v>
      </c>
      <c r="K28" s="7">
        <v>0</v>
      </c>
      <c r="L28" s="7">
        <v>100</v>
      </c>
      <c r="M28" s="7">
        <v>0</v>
      </c>
      <c r="N28" s="7">
        <v>0</v>
      </c>
      <c r="O28" s="8">
        <v>0</v>
      </c>
      <c r="P28" s="8">
        <v>0</v>
      </c>
      <c r="Q28" s="8">
        <v>0</v>
      </c>
      <c r="R28" s="28"/>
      <c r="S28" s="28"/>
    </row>
    <row r="29" spans="1:19">
      <c r="A29" s="6" t="s">
        <v>152</v>
      </c>
      <c r="B29" s="17">
        <v>8200917</v>
      </c>
      <c r="C29" s="18" t="s">
        <v>135</v>
      </c>
      <c r="D29" s="6" t="s">
        <v>136</v>
      </c>
      <c r="E29" s="6"/>
      <c r="F29" s="6"/>
      <c r="G29" s="17">
        <v>0.42</v>
      </c>
      <c r="H29" s="6" t="s">
        <v>93</v>
      </c>
      <c r="J29" s="8">
        <v>2.0999999999999999E-3</v>
      </c>
      <c r="K29" s="7">
        <v>813033</v>
      </c>
      <c r="L29" s="7">
        <v>99.91</v>
      </c>
      <c r="M29" s="7">
        <v>0</v>
      </c>
      <c r="N29" s="7">
        <v>812.3</v>
      </c>
      <c r="O29" s="8">
        <v>1E-4</v>
      </c>
      <c r="P29" s="8">
        <v>2.9999999999999997E-4</v>
      </c>
      <c r="Q29" s="8">
        <v>1E-4</v>
      </c>
      <c r="R29" s="28"/>
      <c r="S29" s="28"/>
    </row>
    <row r="30" spans="1:19">
      <c r="A30" s="13" t="s">
        <v>153</v>
      </c>
      <c r="B30" s="14"/>
      <c r="C30" s="20"/>
      <c r="D30" s="13"/>
      <c r="E30" s="13"/>
      <c r="F30" s="13"/>
      <c r="G30" s="14">
        <v>10.94</v>
      </c>
      <c r="H30" s="13"/>
      <c r="J30" s="16">
        <v>1.4200000000000001E-2</v>
      </c>
      <c r="K30" s="15">
        <v>282724336</v>
      </c>
      <c r="N30" s="15">
        <v>422649.26</v>
      </c>
      <c r="P30" s="16">
        <v>0.15859999999999999</v>
      </c>
      <c r="Q30" s="16">
        <v>2.87E-2</v>
      </c>
      <c r="R30" s="28"/>
      <c r="S30" s="28"/>
    </row>
    <row r="31" spans="1:19">
      <c r="A31" s="6" t="s">
        <v>154</v>
      </c>
      <c r="B31" s="17">
        <v>1142223</v>
      </c>
      <c r="C31" s="18" t="s">
        <v>135</v>
      </c>
      <c r="D31" s="6" t="s">
        <v>136</v>
      </c>
      <c r="E31" s="6"/>
      <c r="F31" s="6"/>
      <c r="G31" s="17">
        <v>0.84</v>
      </c>
      <c r="H31" s="6" t="s">
        <v>93</v>
      </c>
      <c r="I31" s="21">
        <v>5.0000000000000001E-3</v>
      </c>
      <c r="J31" s="8">
        <v>2.3999999999999998E-3</v>
      </c>
      <c r="K31" s="7">
        <v>669621</v>
      </c>
      <c r="L31" s="7">
        <v>100.3</v>
      </c>
      <c r="M31" s="7">
        <v>0</v>
      </c>
      <c r="N31" s="7">
        <v>671.63</v>
      </c>
      <c r="O31" s="8">
        <v>0</v>
      </c>
      <c r="P31" s="8">
        <v>2.9999999999999997E-4</v>
      </c>
      <c r="Q31" s="8">
        <v>0</v>
      </c>
      <c r="R31" s="28"/>
      <c r="S31" s="28"/>
    </row>
    <row r="32" spans="1:19">
      <c r="A32" s="6" t="s">
        <v>155</v>
      </c>
      <c r="B32" s="17">
        <v>1125400</v>
      </c>
      <c r="C32" s="18" t="s">
        <v>135</v>
      </c>
      <c r="D32" s="6" t="s">
        <v>136</v>
      </c>
      <c r="E32" s="6"/>
      <c r="F32" s="6"/>
      <c r="G32" s="17">
        <v>15.12</v>
      </c>
      <c r="H32" s="6" t="s">
        <v>93</v>
      </c>
      <c r="I32" s="21">
        <v>5.5E-2</v>
      </c>
      <c r="J32" s="8">
        <v>1.89E-2</v>
      </c>
      <c r="K32" s="7">
        <v>129344033</v>
      </c>
      <c r="L32" s="7">
        <v>165.1</v>
      </c>
      <c r="M32" s="7">
        <v>0</v>
      </c>
      <c r="N32" s="7">
        <v>213547</v>
      </c>
      <c r="O32" s="8">
        <v>7.1000000000000004E-3</v>
      </c>
      <c r="P32" s="8">
        <v>8.0100000000000005E-2</v>
      </c>
      <c r="Q32" s="8">
        <v>1.4500000000000001E-2</v>
      </c>
      <c r="R32" s="28"/>
      <c r="S32" s="28"/>
    </row>
    <row r="33" spans="1:19">
      <c r="A33" s="6" t="s">
        <v>156</v>
      </c>
      <c r="B33" s="17">
        <v>1130848</v>
      </c>
      <c r="C33" s="18" t="s">
        <v>135</v>
      </c>
      <c r="D33" s="6" t="s">
        <v>136</v>
      </c>
      <c r="E33" s="6"/>
      <c r="F33" s="6"/>
      <c r="G33" s="17">
        <v>3.8</v>
      </c>
      <c r="H33" s="6" t="s">
        <v>93</v>
      </c>
      <c r="I33" s="21">
        <v>3.7499999999999999E-2</v>
      </c>
      <c r="J33" s="8">
        <v>5.4999999999999997E-3</v>
      </c>
      <c r="K33" s="7">
        <v>286096</v>
      </c>
      <c r="L33" s="7">
        <v>112.64</v>
      </c>
      <c r="M33" s="7">
        <v>0</v>
      </c>
      <c r="N33" s="7">
        <v>322.26</v>
      </c>
      <c r="O33" s="8">
        <v>0</v>
      </c>
      <c r="P33" s="8">
        <v>1E-4</v>
      </c>
      <c r="Q33" s="8">
        <v>0</v>
      </c>
      <c r="R33" s="28"/>
      <c r="S33" s="28"/>
    </row>
    <row r="34" spans="1:19">
      <c r="A34" s="6" t="s">
        <v>157</v>
      </c>
      <c r="B34" s="17">
        <v>1140193</v>
      </c>
      <c r="C34" s="18" t="s">
        <v>135</v>
      </c>
      <c r="D34" s="6" t="s">
        <v>136</v>
      </c>
      <c r="E34" s="6"/>
      <c r="F34" s="6"/>
      <c r="G34" s="17">
        <v>18.8</v>
      </c>
      <c r="H34" s="6" t="s">
        <v>93</v>
      </c>
      <c r="I34" s="21">
        <v>3.7499999999999999E-2</v>
      </c>
      <c r="J34" s="8">
        <v>2.1299999999999999E-2</v>
      </c>
      <c r="K34" s="7">
        <v>12836227</v>
      </c>
      <c r="L34" s="7">
        <v>132.96</v>
      </c>
      <c r="M34" s="7">
        <v>0</v>
      </c>
      <c r="N34" s="7">
        <v>17067.05</v>
      </c>
      <c r="O34" s="8">
        <v>8.0000000000000004E-4</v>
      </c>
      <c r="P34" s="8">
        <v>6.4000000000000003E-3</v>
      </c>
      <c r="Q34" s="8">
        <v>1.1999999999999999E-3</v>
      </c>
      <c r="R34" s="28"/>
      <c r="S34" s="28"/>
    </row>
    <row r="35" spans="1:19">
      <c r="A35" s="6" t="s">
        <v>158</v>
      </c>
      <c r="B35" s="17">
        <v>1138130</v>
      </c>
      <c r="C35" s="18" t="s">
        <v>135</v>
      </c>
      <c r="D35" s="6" t="s">
        <v>136</v>
      </c>
      <c r="E35" s="6"/>
      <c r="F35" s="6"/>
      <c r="G35" s="17">
        <v>1.07</v>
      </c>
      <c r="H35" s="6" t="s">
        <v>93</v>
      </c>
      <c r="I35" s="21">
        <v>0.01</v>
      </c>
      <c r="J35" s="8">
        <v>2.5000000000000001E-3</v>
      </c>
      <c r="K35" s="7">
        <v>1148914</v>
      </c>
      <c r="L35" s="7">
        <v>101.73</v>
      </c>
      <c r="M35" s="7">
        <v>0</v>
      </c>
      <c r="N35" s="7">
        <v>1168.79</v>
      </c>
      <c r="O35" s="8">
        <v>1E-4</v>
      </c>
      <c r="P35" s="8">
        <v>4.0000000000000002E-4</v>
      </c>
      <c r="Q35" s="8">
        <v>1E-4</v>
      </c>
      <c r="R35" s="28"/>
      <c r="S35" s="28"/>
    </row>
    <row r="36" spans="1:19">
      <c r="A36" s="6" t="s">
        <v>159</v>
      </c>
      <c r="B36" s="17">
        <v>1126747</v>
      </c>
      <c r="C36" s="18" t="s">
        <v>135</v>
      </c>
      <c r="D36" s="6" t="s">
        <v>136</v>
      </c>
      <c r="E36" s="6"/>
      <c r="F36" s="6"/>
      <c r="G36" s="17">
        <v>2.89</v>
      </c>
      <c r="H36" s="6" t="s">
        <v>93</v>
      </c>
      <c r="I36" s="21">
        <v>4.2500000000000003E-2</v>
      </c>
      <c r="J36" s="8">
        <v>4.8999999999999998E-3</v>
      </c>
      <c r="K36" s="7">
        <v>148715</v>
      </c>
      <c r="L36" s="7">
        <v>111.16</v>
      </c>
      <c r="M36" s="7">
        <v>0</v>
      </c>
      <c r="N36" s="7">
        <v>165.31</v>
      </c>
      <c r="O36" s="8">
        <v>0</v>
      </c>
      <c r="P36" s="8">
        <v>1E-4</v>
      </c>
      <c r="Q36" s="8">
        <v>0</v>
      </c>
      <c r="R36" s="28"/>
      <c r="S36" s="28"/>
    </row>
    <row r="37" spans="1:19">
      <c r="A37" s="6" t="s">
        <v>160</v>
      </c>
      <c r="B37" s="17">
        <v>1099456</v>
      </c>
      <c r="C37" s="18" t="s">
        <v>135</v>
      </c>
      <c r="D37" s="6" t="s">
        <v>136</v>
      </c>
      <c r="E37" s="6"/>
      <c r="F37" s="6"/>
      <c r="G37" s="17">
        <v>5.64</v>
      </c>
      <c r="H37" s="6" t="s">
        <v>93</v>
      </c>
      <c r="I37" s="21">
        <v>6.25E-2</v>
      </c>
      <c r="J37" s="8">
        <v>8.3000000000000001E-3</v>
      </c>
      <c r="K37" s="7">
        <v>138290730</v>
      </c>
      <c r="L37" s="7">
        <v>137.18</v>
      </c>
      <c r="M37" s="7">
        <v>0</v>
      </c>
      <c r="N37" s="7">
        <v>189707.22</v>
      </c>
      <c r="O37" s="8">
        <v>8.3999999999999995E-3</v>
      </c>
      <c r="P37" s="8">
        <v>7.1199999999999999E-2</v>
      </c>
      <c r="Q37" s="8">
        <v>1.29E-2</v>
      </c>
      <c r="R37" s="28"/>
      <c r="S37" s="28"/>
    </row>
    <row r="38" spans="1:19">
      <c r="A38" s="13" t="s">
        <v>161</v>
      </c>
      <c r="B38" s="14"/>
      <c r="C38" s="20"/>
      <c r="D38" s="13"/>
      <c r="E38" s="13"/>
      <c r="F38" s="13"/>
      <c r="H38" s="13"/>
      <c r="K38" s="15">
        <v>0</v>
      </c>
      <c r="N38" s="15">
        <v>0</v>
      </c>
      <c r="P38" s="16">
        <v>0</v>
      </c>
      <c r="Q38" s="16">
        <v>0</v>
      </c>
      <c r="R38" s="28"/>
      <c r="S38" s="28"/>
    </row>
    <row r="39" spans="1:19">
      <c r="A39" s="13" t="s">
        <v>162</v>
      </c>
      <c r="B39" s="14"/>
      <c r="C39" s="20"/>
      <c r="D39" s="13"/>
      <c r="E39" s="13"/>
      <c r="F39" s="13"/>
      <c r="H39" s="13"/>
      <c r="K39" s="15">
        <v>0</v>
      </c>
      <c r="N39" s="15">
        <v>0</v>
      </c>
      <c r="P39" s="16">
        <v>0</v>
      </c>
      <c r="Q39" s="16">
        <v>0</v>
      </c>
      <c r="R39" s="28"/>
      <c r="S39" s="28"/>
    </row>
    <row r="40" spans="1:19">
      <c r="A40" s="3" t="s">
        <v>115</v>
      </c>
      <c r="B40" s="12"/>
      <c r="C40" s="19"/>
      <c r="D40" s="3"/>
      <c r="E40" s="3"/>
      <c r="F40" s="3"/>
      <c r="G40" s="12">
        <v>7.32</v>
      </c>
      <c r="H40" s="3"/>
      <c r="J40" s="10">
        <v>4.1000000000000002E-2</v>
      </c>
      <c r="K40" s="9">
        <v>1917000</v>
      </c>
      <c r="N40" s="9">
        <v>7229.68</v>
      </c>
      <c r="P40" s="10">
        <v>2.7000000000000001E-3</v>
      </c>
      <c r="Q40" s="10">
        <v>5.0000000000000001E-4</v>
      </c>
      <c r="R40" s="28"/>
      <c r="S40" s="28"/>
    </row>
    <row r="41" spans="1:19">
      <c r="A41" s="13" t="s">
        <v>163</v>
      </c>
      <c r="B41" s="14"/>
      <c r="C41" s="20"/>
      <c r="D41" s="13"/>
      <c r="E41" s="13"/>
      <c r="F41" s="13"/>
      <c r="H41" s="13"/>
      <c r="K41" s="15">
        <v>0</v>
      </c>
      <c r="N41" s="15">
        <v>0</v>
      </c>
      <c r="P41" s="16">
        <v>0</v>
      </c>
      <c r="Q41" s="16">
        <v>0</v>
      </c>
      <c r="R41" s="28"/>
      <c r="S41" s="28"/>
    </row>
    <row r="42" spans="1:19">
      <c r="A42" s="13" t="s">
        <v>164</v>
      </c>
      <c r="B42" s="14"/>
      <c r="C42" s="20"/>
      <c r="D42" s="13"/>
      <c r="E42" s="13"/>
      <c r="F42" s="13"/>
      <c r="G42" s="14">
        <v>7.32</v>
      </c>
      <c r="H42" s="13"/>
      <c r="J42" s="16">
        <v>4.1000000000000002E-2</v>
      </c>
      <c r="K42" s="15">
        <v>1917000</v>
      </c>
      <c r="N42" s="15">
        <v>7229.68</v>
      </c>
      <c r="P42" s="16">
        <v>2.7000000000000001E-3</v>
      </c>
      <c r="Q42" s="16">
        <v>5.0000000000000001E-4</v>
      </c>
      <c r="R42" s="28"/>
      <c r="S42" s="28"/>
    </row>
    <row r="43" spans="1:19">
      <c r="A43" s="6" t="s">
        <v>165</v>
      </c>
      <c r="B43" s="17" t="s">
        <v>166</v>
      </c>
      <c r="C43" s="22" t="s">
        <v>345</v>
      </c>
      <c r="D43" s="6" t="s">
        <v>102</v>
      </c>
      <c r="E43" s="6"/>
      <c r="F43" s="6"/>
      <c r="G43">
        <v>7.32</v>
      </c>
      <c r="H43" s="6" t="s">
        <v>43</v>
      </c>
      <c r="I43" s="21">
        <v>4.8000000000000001E-2</v>
      </c>
      <c r="J43" s="8">
        <v>4.1000000000000002E-2</v>
      </c>
      <c r="K43" s="7">
        <v>1917000</v>
      </c>
      <c r="L43" s="7">
        <v>105.79</v>
      </c>
      <c r="M43" s="7">
        <v>0</v>
      </c>
      <c r="N43" s="7">
        <v>7229.68</v>
      </c>
      <c r="P43" s="8">
        <v>2.7000000000000001E-3</v>
      </c>
      <c r="Q43" s="8">
        <v>5.0000000000000001E-4</v>
      </c>
      <c r="R43" s="28"/>
      <c r="S43" s="28"/>
    </row>
    <row r="44" spans="1:19">
      <c r="A44" s="28" t="s">
        <v>1502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S44" s="28"/>
    </row>
    <row r="45" spans="1:19">
      <c r="A45" s="6" t="s">
        <v>116</v>
      </c>
      <c r="B45" s="17"/>
      <c r="C45" s="18"/>
      <c r="D45" s="6"/>
      <c r="E45" s="6"/>
      <c r="F45" s="6"/>
      <c r="H45" s="6"/>
      <c r="S45" s="28"/>
    </row>
    <row r="46" spans="1:19">
      <c r="A46" s="28" t="s">
        <v>1503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</row>
  </sheetData>
  <mergeCells count="4">
    <mergeCell ref="R7:R43"/>
    <mergeCell ref="A44:Q44"/>
    <mergeCell ref="S1:S46"/>
    <mergeCell ref="A46:R46"/>
  </mergeCells>
  <pageMargins left="0.75" right="0.75" top="1" bottom="1" header="0.5" footer="0.5"/>
  <pageSetup paperSize="9" orientation="portrait"/>
  <ignoredErrors>
    <ignoredError sqref="B4" numberStoredAsText="1"/>
  </ignoredErrors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tabSelected="1" workbookViewId="0"/>
  </sheetViews>
  <sheetFormatPr defaultColWidth="9.140625" defaultRowHeight="12.75"/>
  <cols>
    <col min="1" max="1" width="36.7109375" customWidth="1"/>
    <col min="2" max="2" width="12.7109375" customWidth="1"/>
    <col min="3" max="3" width="11.7109375" customWidth="1"/>
    <col min="4" max="4" width="8.7109375" customWidth="1"/>
    <col min="5" max="5" width="10.7109375" customWidth="1"/>
    <col min="6" max="6" width="14.7109375" customWidth="1"/>
    <col min="7" max="7" width="7.42578125" customWidth="1"/>
    <col min="8" max="8" width="11.7109375" customWidth="1"/>
    <col min="9" max="9" width="14.7109375" customWidth="1"/>
    <col min="10" max="10" width="17.7109375" customWidth="1"/>
    <col min="11" max="11" width="11.7109375" customWidth="1"/>
    <col min="12" max="12" width="14.7109375" customWidth="1"/>
    <col min="13" max="13" width="24.7109375" customWidth="1"/>
    <col min="14" max="14" width="26.7109375" customWidth="1"/>
    <col min="15" max="15" width="23.7109375" customWidth="1"/>
  </cols>
  <sheetData>
    <row r="1" spans="1:17" ht="15.75">
      <c r="A1" s="1" t="s">
        <v>0</v>
      </c>
      <c r="B1" s="1" t="s">
        <v>1</v>
      </c>
      <c r="Q1" s="28" t="s">
        <v>1503</v>
      </c>
    </row>
    <row r="2" spans="1:17" ht="15.75">
      <c r="A2" s="1" t="s">
        <v>2</v>
      </c>
      <c r="B2" s="1" t="s">
        <v>1494</v>
      </c>
      <c r="Q2" s="28"/>
    </row>
    <row r="3" spans="1:17" ht="15.75">
      <c r="A3" s="1" t="s">
        <v>3</v>
      </c>
      <c r="B3" s="1" t="s">
        <v>4</v>
      </c>
      <c r="Q3" s="28"/>
    </row>
    <row r="4" spans="1:17" ht="15.75">
      <c r="A4" s="1" t="s">
        <v>5</v>
      </c>
      <c r="B4" s="1" t="s">
        <v>6</v>
      </c>
      <c r="Q4" s="28"/>
    </row>
    <row r="5" spans="1:17" ht="15.75">
      <c r="A5" s="2" t="s">
        <v>1479</v>
      </c>
      <c r="Q5" s="28"/>
    </row>
    <row r="6" spans="1:17">
      <c r="A6" s="3" t="s">
        <v>75</v>
      </c>
      <c r="B6" s="3" t="s">
        <v>76</v>
      </c>
      <c r="C6" s="3" t="s">
        <v>170</v>
      </c>
      <c r="D6" s="3" t="s">
        <v>78</v>
      </c>
      <c r="E6" s="3" t="s">
        <v>79</v>
      </c>
      <c r="F6" s="3" t="s">
        <v>120</v>
      </c>
      <c r="G6" s="3" t="s">
        <v>121</v>
      </c>
      <c r="H6" s="3" t="s">
        <v>80</v>
      </c>
      <c r="I6" s="3" t="s">
        <v>81</v>
      </c>
      <c r="J6" s="3" t="s">
        <v>1473</v>
      </c>
      <c r="K6" s="3" t="s">
        <v>122</v>
      </c>
      <c r="L6" s="3" t="s">
        <v>1474</v>
      </c>
      <c r="M6" s="3" t="s">
        <v>124</v>
      </c>
      <c r="N6" s="3" t="s">
        <v>125</v>
      </c>
      <c r="O6" s="3" t="s">
        <v>126</v>
      </c>
      <c r="P6" s="28" t="s">
        <v>1502</v>
      </c>
      <c r="Q6" s="28"/>
    </row>
    <row r="7" spans="1:17" ht="13.5" thickBot="1">
      <c r="A7" s="4"/>
      <c r="B7" s="4"/>
      <c r="C7" s="4"/>
      <c r="D7" s="4"/>
      <c r="E7" s="4"/>
      <c r="F7" s="4" t="s">
        <v>127</v>
      </c>
      <c r="G7" s="4" t="s">
        <v>128</v>
      </c>
      <c r="H7" s="4"/>
      <c r="I7" s="4" t="s">
        <v>86</v>
      </c>
      <c r="J7" s="4" t="s">
        <v>86</v>
      </c>
      <c r="K7" s="4" t="s">
        <v>129</v>
      </c>
      <c r="L7" s="4" t="s">
        <v>87</v>
      </c>
      <c r="M7" s="4" t="s">
        <v>86</v>
      </c>
      <c r="N7" s="4" t="s">
        <v>86</v>
      </c>
      <c r="O7" s="4" t="s">
        <v>86</v>
      </c>
      <c r="P7" s="28"/>
      <c r="Q7" s="28"/>
    </row>
    <row r="8" spans="1:17" ht="13.5" thickTop="1">
      <c r="A8" s="3" t="s">
        <v>1480</v>
      </c>
      <c r="B8" s="12"/>
      <c r="C8" s="3"/>
      <c r="D8" s="3"/>
      <c r="E8" s="3"/>
      <c r="F8" s="3"/>
      <c r="H8" s="3"/>
      <c r="K8" s="9">
        <v>0</v>
      </c>
      <c r="L8" s="9">
        <v>0</v>
      </c>
      <c r="N8" s="10">
        <v>0</v>
      </c>
      <c r="O8" s="10">
        <v>0</v>
      </c>
      <c r="P8" s="28"/>
      <c r="Q8" s="28"/>
    </row>
    <row r="9" spans="1:17">
      <c r="A9" s="3" t="s">
        <v>1478</v>
      </c>
      <c r="B9" s="12"/>
      <c r="C9" s="3"/>
      <c r="D9" s="3"/>
      <c r="E9" s="3"/>
      <c r="F9" s="3"/>
      <c r="H9" s="3"/>
      <c r="K9" s="9">
        <v>0</v>
      </c>
      <c r="L9" s="9">
        <v>0</v>
      </c>
      <c r="N9" s="10">
        <v>0</v>
      </c>
      <c r="O9" s="10">
        <v>0</v>
      </c>
      <c r="P9" s="28"/>
      <c r="Q9" s="28"/>
    </row>
    <row r="10" spans="1:17">
      <c r="A10" s="13" t="s">
        <v>172</v>
      </c>
      <c r="B10" s="14"/>
      <c r="C10" s="13"/>
      <c r="D10" s="13"/>
      <c r="E10" s="13"/>
      <c r="F10" s="13"/>
      <c r="H10" s="13"/>
      <c r="K10" s="15">
        <v>0</v>
      </c>
      <c r="L10" s="15">
        <v>0</v>
      </c>
      <c r="N10" s="16">
        <v>0</v>
      </c>
      <c r="O10" s="16">
        <v>0</v>
      </c>
      <c r="P10" s="28"/>
      <c r="Q10" s="28"/>
    </row>
    <row r="11" spans="1:17">
      <c r="A11" s="13" t="s">
        <v>146</v>
      </c>
      <c r="B11" s="14"/>
      <c r="C11" s="13"/>
      <c r="D11" s="13"/>
      <c r="E11" s="13"/>
      <c r="F11" s="13"/>
      <c r="H11" s="13"/>
      <c r="K11" s="15">
        <v>0</v>
      </c>
      <c r="L11" s="15">
        <v>0</v>
      </c>
      <c r="N11" s="16">
        <v>0</v>
      </c>
      <c r="O11" s="16">
        <v>0</v>
      </c>
      <c r="P11" s="28"/>
      <c r="Q11" s="28"/>
    </row>
    <row r="12" spans="1:17">
      <c r="A12" s="13" t="s">
        <v>173</v>
      </c>
      <c r="B12" s="14"/>
      <c r="C12" s="13"/>
      <c r="D12" s="13"/>
      <c r="E12" s="13"/>
      <c r="F12" s="13"/>
      <c r="H12" s="13"/>
      <c r="K12" s="15">
        <v>0</v>
      </c>
      <c r="L12" s="15">
        <v>0</v>
      </c>
      <c r="N12" s="16">
        <v>0</v>
      </c>
      <c r="O12" s="16">
        <v>0</v>
      </c>
      <c r="P12" s="28"/>
      <c r="Q12" s="28"/>
    </row>
    <row r="13" spans="1:17">
      <c r="A13" s="13" t="s">
        <v>657</v>
      </c>
      <c r="B13" s="14"/>
      <c r="C13" s="13"/>
      <c r="D13" s="13"/>
      <c r="E13" s="13"/>
      <c r="F13" s="13"/>
      <c r="H13" s="13"/>
      <c r="K13" s="15">
        <v>0</v>
      </c>
      <c r="L13" s="15">
        <v>0</v>
      </c>
      <c r="N13" s="16">
        <v>0</v>
      </c>
      <c r="O13" s="16">
        <v>0</v>
      </c>
      <c r="P13" s="28"/>
      <c r="Q13" s="28"/>
    </row>
    <row r="14" spans="1:17">
      <c r="A14" s="3" t="s">
        <v>115</v>
      </c>
      <c r="B14" s="12"/>
      <c r="C14" s="3"/>
      <c r="D14" s="3"/>
      <c r="E14" s="3"/>
      <c r="F14" s="3"/>
      <c r="H14" s="3"/>
      <c r="K14" s="9">
        <v>0</v>
      </c>
      <c r="L14" s="9">
        <v>0</v>
      </c>
      <c r="N14" s="10">
        <v>0</v>
      </c>
      <c r="O14" s="10">
        <v>0</v>
      </c>
      <c r="P14" s="28"/>
      <c r="Q14" s="28"/>
    </row>
    <row r="15" spans="1:17">
      <c r="A15" s="13" t="s">
        <v>175</v>
      </c>
      <c r="B15" s="14"/>
      <c r="C15" s="13"/>
      <c r="D15" s="13"/>
      <c r="E15" s="13"/>
      <c r="F15" s="13"/>
      <c r="H15" s="13"/>
      <c r="K15" s="15">
        <v>0</v>
      </c>
      <c r="L15" s="15">
        <v>0</v>
      </c>
      <c r="N15" s="16">
        <v>0</v>
      </c>
      <c r="O15" s="16">
        <v>0</v>
      </c>
      <c r="P15" s="28"/>
      <c r="Q15" s="28"/>
    </row>
    <row r="16" spans="1:17">
      <c r="A16" s="13" t="s">
        <v>176</v>
      </c>
      <c r="B16" s="14"/>
      <c r="C16" s="13"/>
      <c r="D16" s="13"/>
      <c r="E16" s="13"/>
      <c r="F16" s="13"/>
      <c r="H16" s="13"/>
      <c r="K16" s="15">
        <v>0</v>
      </c>
      <c r="L16" s="15">
        <v>0</v>
      </c>
      <c r="N16" s="16">
        <v>0</v>
      </c>
      <c r="O16" s="16">
        <v>0</v>
      </c>
      <c r="P16" s="28"/>
      <c r="Q16" s="28"/>
    </row>
    <row r="17" spans="1:17">
      <c r="A17" s="28" t="s">
        <v>1502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Q17" s="28"/>
    </row>
    <row r="18" spans="1:17">
      <c r="A18" s="6" t="s">
        <v>116</v>
      </c>
      <c r="B18" s="17"/>
      <c r="C18" s="6"/>
      <c r="D18" s="6"/>
      <c r="E18" s="6"/>
      <c r="F18" s="6"/>
      <c r="H18" s="6"/>
      <c r="Q18" s="28"/>
    </row>
    <row r="19" spans="1:17">
      <c r="A19" s="28" t="s">
        <v>1503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</row>
  </sheetData>
  <mergeCells count="4">
    <mergeCell ref="P6:P16"/>
    <mergeCell ref="A17:O17"/>
    <mergeCell ref="Q1:Q19"/>
    <mergeCell ref="A19:P19"/>
  </mergeCells>
  <pageMargins left="0.75" right="0.75" top="1" bottom="1" header="0.5" footer="0.5"/>
  <pageSetup paperSize="9" orientation="portrait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rightToLeft="1" workbookViewId="0"/>
  </sheetViews>
  <sheetFormatPr defaultColWidth="9.140625" defaultRowHeight="12.75"/>
  <cols>
    <col min="1" max="1" width="30.7109375" customWidth="1"/>
    <col min="2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7.4257812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21.7109375" customWidth="1"/>
    <col min="17" max="17" width="11.7109375" customWidth="1"/>
    <col min="18" max="18" width="24.7109375" customWidth="1"/>
    <col min="19" max="19" width="26.7109375" customWidth="1"/>
    <col min="20" max="20" width="23.7109375" customWidth="1"/>
  </cols>
  <sheetData>
    <row r="1" spans="1:22" ht="15.75">
      <c r="A1" s="1" t="s">
        <v>0</v>
      </c>
      <c r="B1" s="1" t="s">
        <v>1</v>
      </c>
      <c r="V1" s="28" t="s">
        <v>1503</v>
      </c>
    </row>
    <row r="2" spans="1:22" ht="15.75">
      <c r="A2" s="1" t="s">
        <v>2</v>
      </c>
      <c r="B2" s="1" t="s">
        <v>1494</v>
      </c>
      <c r="V2" s="28"/>
    </row>
    <row r="3" spans="1:22" ht="15.75">
      <c r="A3" s="1" t="s">
        <v>3</v>
      </c>
      <c r="B3" s="1" t="s">
        <v>4</v>
      </c>
      <c r="V3" s="28"/>
    </row>
    <row r="4" spans="1:22" ht="15.75">
      <c r="A4" s="1" t="s">
        <v>5</v>
      </c>
      <c r="B4" s="1" t="s">
        <v>6</v>
      </c>
      <c r="V4" s="28"/>
    </row>
    <row r="5" spans="1:22" ht="15.75">
      <c r="A5" s="2" t="s">
        <v>117</v>
      </c>
      <c r="V5" s="28"/>
    </row>
    <row r="6" spans="1:22" ht="15.75">
      <c r="A6" s="2" t="s">
        <v>168</v>
      </c>
      <c r="V6" s="28"/>
    </row>
    <row r="7" spans="1:22">
      <c r="A7" s="3" t="s">
        <v>75</v>
      </c>
      <c r="B7" s="3" t="s">
        <v>76</v>
      </c>
      <c r="C7" s="3" t="s">
        <v>119</v>
      </c>
      <c r="D7" s="3" t="s">
        <v>169</v>
      </c>
      <c r="E7" s="3" t="s">
        <v>77</v>
      </c>
      <c r="F7" s="3" t="s">
        <v>170</v>
      </c>
      <c r="G7" s="3" t="s">
        <v>78</v>
      </c>
      <c r="H7" s="3" t="s">
        <v>79</v>
      </c>
      <c r="I7" s="3" t="s">
        <v>120</v>
      </c>
      <c r="J7" s="3" t="s">
        <v>121</v>
      </c>
      <c r="K7" s="3" t="s">
        <v>80</v>
      </c>
      <c r="L7" s="3" t="s">
        <v>81</v>
      </c>
      <c r="M7" s="3" t="s">
        <v>82</v>
      </c>
      <c r="N7" s="3" t="s">
        <v>122</v>
      </c>
      <c r="O7" s="3" t="s">
        <v>42</v>
      </c>
      <c r="P7" s="3" t="s">
        <v>123</v>
      </c>
      <c r="Q7" s="3" t="s">
        <v>83</v>
      </c>
      <c r="R7" s="3" t="s">
        <v>124</v>
      </c>
      <c r="S7" s="3" t="s">
        <v>125</v>
      </c>
      <c r="T7" s="3" t="s">
        <v>126</v>
      </c>
      <c r="U7" s="28" t="s">
        <v>1502</v>
      </c>
      <c r="V7" s="28"/>
    </row>
    <row r="8" spans="1:22" ht="13.5" thickBot="1">
      <c r="A8" s="4"/>
      <c r="B8" s="4"/>
      <c r="C8" s="4"/>
      <c r="D8" s="4"/>
      <c r="E8" s="4"/>
      <c r="F8" s="4"/>
      <c r="G8" s="4"/>
      <c r="H8" s="4"/>
      <c r="I8" s="4" t="s">
        <v>127</v>
      </c>
      <c r="J8" s="4" t="s">
        <v>128</v>
      </c>
      <c r="K8" s="4"/>
      <c r="L8" s="4" t="s">
        <v>86</v>
      </c>
      <c r="M8" s="4" t="s">
        <v>86</v>
      </c>
      <c r="N8" s="4" t="s">
        <v>129</v>
      </c>
      <c r="O8" s="4" t="s">
        <v>130</v>
      </c>
      <c r="P8" s="4" t="s">
        <v>87</v>
      </c>
      <c r="Q8" s="4" t="s">
        <v>87</v>
      </c>
      <c r="R8" s="4" t="s">
        <v>86</v>
      </c>
      <c r="S8" s="4" t="s">
        <v>86</v>
      </c>
      <c r="T8" s="4" t="s">
        <v>86</v>
      </c>
      <c r="U8" s="28"/>
      <c r="V8" s="28"/>
    </row>
    <row r="9" spans="1:22" ht="13.5" thickTop="1">
      <c r="A9" s="3" t="s">
        <v>171</v>
      </c>
      <c r="B9" s="12"/>
      <c r="C9" s="19"/>
      <c r="D9" s="3"/>
      <c r="E9" s="3"/>
      <c r="F9" s="3"/>
      <c r="G9" s="3"/>
      <c r="H9" s="3"/>
      <c r="I9" s="3"/>
      <c r="K9" s="3"/>
      <c r="N9" s="9">
        <v>0</v>
      </c>
      <c r="Q9" s="9">
        <v>0</v>
      </c>
      <c r="S9" s="10">
        <v>0</v>
      </c>
      <c r="T9" s="10">
        <v>0</v>
      </c>
      <c r="U9" s="28"/>
      <c r="V9" s="28"/>
    </row>
    <row r="10" spans="1:22">
      <c r="A10" s="3" t="s">
        <v>89</v>
      </c>
      <c r="B10" s="12"/>
      <c r="C10" s="19"/>
      <c r="D10" s="3"/>
      <c r="E10" s="3"/>
      <c r="F10" s="3"/>
      <c r="G10" s="3"/>
      <c r="H10" s="3"/>
      <c r="I10" s="3"/>
      <c r="K10" s="3"/>
      <c r="N10" s="9">
        <v>0</v>
      </c>
      <c r="Q10" s="9">
        <v>0</v>
      </c>
      <c r="S10" s="10">
        <v>0</v>
      </c>
      <c r="T10" s="10">
        <v>0</v>
      </c>
      <c r="U10" s="28"/>
      <c r="V10" s="28"/>
    </row>
    <row r="11" spans="1:22">
      <c r="A11" s="13" t="s">
        <v>172</v>
      </c>
      <c r="B11" s="14"/>
      <c r="C11" s="20"/>
      <c r="D11" s="13"/>
      <c r="E11" s="13"/>
      <c r="F11" s="13"/>
      <c r="G11" s="13"/>
      <c r="H11" s="13"/>
      <c r="I11" s="13"/>
      <c r="K11" s="13"/>
      <c r="N11" s="15">
        <v>0</v>
      </c>
      <c r="Q11" s="15">
        <v>0</v>
      </c>
      <c r="S11" s="16">
        <v>0</v>
      </c>
      <c r="T11" s="16">
        <v>0</v>
      </c>
      <c r="U11" s="28"/>
      <c r="V11" s="28"/>
    </row>
    <row r="12" spans="1:22">
      <c r="A12" s="13" t="s">
        <v>146</v>
      </c>
      <c r="B12" s="14"/>
      <c r="C12" s="20"/>
      <c r="D12" s="13"/>
      <c r="E12" s="13"/>
      <c r="F12" s="13"/>
      <c r="G12" s="13"/>
      <c r="H12" s="13"/>
      <c r="I12" s="13"/>
      <c r="K12" s="13"/>
      <c r="N12" s="15">
        <v>0</v>
      </c>
      <c r="Q12" s="15">
        <v>0</v>
      </c>
      <c r="S12" s="16">
        <v>0</v>
      </c>
      <c r="T12" s="16">
        <v>0</v>
      </c>
      <c r="U12" s="28"/>
      <c r="V12" s="28"/>
    </row>
    <row r="13" spans="1:22">
      <c r="A13" s="13" t="s">
        <v>173</v>
      </c>
      <c r="B13" s="14"/>
      <c r="C13" s="20"/>
      <c r="D13" s="13"/>
      <c r="E13" s="13"/>
      <c r="F13" s="13"/>
      <c r="G13" s="13"/>
      <c r="H13" s="13"/>
      <c r="I13" s="13"/>
      <c r="K13" s="13"/>
      <c r="N13" s="15">
        <v>0</v>
      </c>
      <c r="Q13" s="15">
        <v>0</v>
      </c>
      <c r="S13" s="16">
        <v>0</v>
      </c>
      <c r="T13" s="16">
        <v>0</v>
      </c>
      <c r="U13" s="28"/>
      <c r="V13" s="28"/>
    </row>
    <row r="14" spans="1:22">
      <c r="A14" s="3" t="s">
        <v>174</v>
      </c>
      <c r="B14" s="12"/>
      <c r="C14" s="19"/>
      <c r="D14" s="3"/>
      <c r="E14" s="3"/>
      <c r="F14" s="3"/>
      <c r="G14" s="3"/>
      <c r="H14" s="3"/>
      <c r="I14" s="3"/>
      <c r="K14" s="3"/>
      <c r="N14" s="9">
        <v>0</v>
      </c>
      <c r="Q14" s="9">
        <v>0</v>
      </c>
      <c r="S14" s="10">
        <v>0</v>
      </c>
      <c r="T14" s="10">
        <v>0</v>
      </c>
      <c r="U14" s="28"/>
      <c r="V14" s="28"/>
    </row>
    <row r="15" spans="1:22">
      <c r="A15" s="13" t="s">
        <v>175</v>
      </c>
      <c r="B15" s="14"/>
      <c r="C15" s="20"/>
      <c r="D15" s="13"/>
      <c r="E15" s="13"/>
      <c r="F15" s="13"/>
      <c r="G15" s="13"/>
      <c r="H15" s="13"/>
      <c r="I15" s="13"/>
      <c r="K15" s="13"/>
      <c r="N15" s="15">
        <v>0</v>
      </c>
      <c r="Q15" s="15">
        <v>0</v>
      </c>
      <c r="S15" s="16">
        <v>0</v>
      </c>
      <c r="T15" s="16">
        <v>0</v>
      </c>
      <c r="U15" s="28"/>
      <c r="V15" s="28"/>
    </row>
    <row r="16" spans="1:22">
      <c r="A16" s="13" t="s">
        <v>176</v>
      </c>
      <c r="B16" s="14"/>
      <c r="C16" s="20"/>
      <c r="D16" s="13"/>
      <c r="E16" s="13"/>
      <c r="F16" s="13"/>
      <c r="G16" s="13"/>
      <c r="H16" s="13"/>
      <c r="I16" s="13"/>
      <c r="K16" s="13"/>
      <c r="N16" s="15">
        <v>0</v>
      </c>
      <c r="Q16" s="15">
        <v>0</v>
      </c>
      <c r="S16" s="16">
        <v>0</v>
      </c>
      <c r="T16" s="16">
        <v>0</v>
      </c>
      <c r="U16" s="28"/>
      <c r="V16" s="28"/>
    </row>
    <row r="17" spans="1:22">
      <c r="A17" s="28" t="s">
        <v>1502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V17" s="28"/>
    </row>
    <row r="18" spans="1:22">
      <c r="A18" s="6" t="s">
        <v>116</v>
      </c>
      <c r="B18" s="17"/>
      <c r="C18" s="18"/>
      <c r="D18" s="6"/>
      <c r="E18" s="6"/>
      <c r="F18" s="6"/>
      <c r="G18" s="6"/>
      <c r="H18" s="6"/>
      <c r="I18" s="6"/>
      <c r="K18" s="6"/>
      <c r="V18" s="28"/>
    </row>
    <row r="19" spans="1:22">
      <c r="A19" s="28" t="s">
        <v>1503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</row>
  </sheetData>
  <mergeCells count="4">
    <mergeCell ref="U7:U16"/>
    <mergeCell ref="A17:T17"/>
    <mergeCell ref="V1:V19"/>
    <mergeCell ref="A19:U19"/>
  </mergeCells>
  <pageMargins left="0.75" right="0.75" top="1" bottom="1" header="0.5" footer="0.5"/>
  <pageSetup paperSize="9" orientation="portrait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8"/>
  <sheetViews>
    <sheetView rightToLeft="1" workbookViewId="0">
      <selection activeCell="G146" sqref="G146"/>
    </sheetView>
  </sheetViews>
  <sheetFormatPr defaultColWidth="9.140625" defaultRowHeight="12.75"/>
  <cols>
    <col min="1" max="1" width="30.7109375" customWidth="1"/>
    <col min="2" max="2" width="15.7109375" customWidth="1"/>
    <col min="3" max="3" width="12.7109375" customWidth="1"/>
    <col min="4" max="4" width="11.7109375" customWidth="1"/>
    <col min="5" max="5" width="13.7109375" customWidth="1"/>
    <col min="6" max="6" width="18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5.7109375" customWidth="1"/>
    <col min="12" max="12" width="14.7109375" customWidth="1"/>
    <col min="13" max="13" width="16.7109375" customWidth="1"/>
    <col min="14" max="14" width="20.7109375" customWidth="1"/>
    <col min="15" max="15" width="13.7109375" customWidth="1"/>
    <col min="16" max="16" width="21.7109375" customWidth="1"/>
    <col min="17" max="17" width="15.7109375" customWidth="1"/>
    <col min="18" max="18" width="24.7109375" customWidth="1"/>
    <col min="19" max="19" width="26.7109375" customWidth="1"/>
    <col min="20" max="20" width="23.7109375" customWidth="1"/>
  </cols>
  <sheetData>
    <row r="1" spans="1:22" ht="15.75">
      <c r="A1" s="1" t="s">
        <v>0</v>
      </c>
      <c r="B1" s="1" t="s">
        <v>1</v>
      </c>
      <c r="V1" s="28" t="s">
        <v>1503</v>
      </c>
    </row>
    <row r="2" spans="1:22" ht="15.75">
      <c r="A2" s="1" t="s">
        <v>2</v>
      </c>
      <c r="B2" s="1" t="s">
        <v>1494</v>
      </c>
      <c r="V2" s="28"/>
    </row>
    <row r="3" spans="1:22" ht="15.75">
      <c r="A3" s="1" t="s">
        <v>3</v>
      </c>
      <c r="B3" s="1" t="s">
        <v>4</v>
      </c>
      <c r="V3" s="28"/>
    </row>
    <row r="4" spans="1:22" ht="15.75">
      <c r="A4" s="1" t="s">
        <v>5</v>
      </c>
      <c r="B4" s="1" t="s">
        <v>6</v>
      </c>
      <c r="V4" s="28"/>
    </row>
    <row r="5" spans="1:22" ht="15.75">
      <c r="A5" s="2" t="s">
        <v>117</v>
      </c>
      <c r="V5" s="28"/>
    </row>
    <row r="6" spans="1:22" ht="15.75">
      <c r="A6" s="2" t="s">
        <v>177</v>
      </c>
      <c r="V6" s="28"/>
    </row>
    <row r="7" spans="1:22">
      <c r="A7" s="3" t="s">
        <v>75</v>
      </c>
      <c r="B7" s="3" t="s">
        <v>76</v>
      </c>
      <c r="C7" s="3" t="s">
        <v>119</v>
      </c>
      <c r="D7" s="3" t="s">
        <v>169</v>
      </c>
      <c r="E7" s="3" t="s">
        <v>77</v>
      </c>
      <c r="F7" s="3" t="s">
        <v>170</v>
      </c>
      <c r="G7" s="3" t="s">
        <v>78</v>
      </c>
      <c r="H7" s="3" t="s">
        <v>79</v>
      </c>
      <c r="I7" s="3" t="s">
        <v>120</v>
      </c>
      <c r="J7" s="3" t="s">
        <v>121</v>
      </c>
      <c r="K7" s="3" t="s">
        <v>80</v>
      </c>
      <c r="L7" s="3" t="s">
        <v>81</v>
      </c>
      <c r="M7" s="3" t="s">
        <v>82</v>
      </c>
      <c r="N7" s="3" t="s">
        <v>122</v>
      </c>
      <c r="O7" s="3" t="s">
        <v>42</v>
      </c>
      <c r="P7" s="3" t="s">
        <v>123</v>
      </c>
      <c r="Q7" s="3" t="s">
        <v>83</v>
      </c>
      <c r="R7" s="3" t="s">
        <v>124</v>
      </c>
      <c r="S7" s="3" t="s">
        <v>125</v>
      </c>
      <c r="T7" s="3" t="s">
        <v>126</v>
      </c>
      <c r="U7" s="28" t="s">
        <v>1502</v>
      </c>
      <c r="V7" s="28"/>
    </row>
    <row r="8" spans="1:22" ht="13.5" thickBot="1">
      <c r="A8" s="4"/>
      <c r="B8" s="4"/>
      <c r="C8" s="4"/>
      <c r="D8" s="4"/>
      <c r="E8" s="4"/>
      <c r="F8" s="4"/>
      <c r="G8" s="4"/>
      <c r="H8" s="4"/>
      <c r="I8" s="4" t="s">
        <v>127</v>
      </c>
      <c r="J8" s="4" t="s">
        <v>128</v>
      </c>
      <c r="K8" s="4"/>
      <c r="L8" s="4" t="s">
        <v>86</v>
      </c>
      <c r="M8" s="4" t="s">
        <v>86</v>
      </c>
      <c r="N8" s="4" t="s">
        <v>129</v>
      </c>
      <c r="O8" s="4" t="s">
        <v>130</v>
      </c>
      <c r="P8" s="4" t="s">
        <v>87</v>
      </c>
      <c r="Q8" s="4" t="s">
        <v>87</v>
      </c>
      <c r="R8" s="4" t="s">
        <v>86</v>
      </c>
      <c r="S8" s="4" t="s">
        <v>86</v>
      </c>
      <c r="T8" s="4" t="s">
        <v>86</v>
      </c>
      <c r="U8" s="28"/>
      <c r="V8" s="28"/>
    </row>
    <row r="9" spans="1:22" ht="13.5" thickTop="1">
      <c r="A9" s="3" t="s">
        <v>178</v>
      </c>
      <c r="B9" s="12"/>
      <c r="C9" s="19"/>
      <c r="D9" s="3"/>
      <c r="E9" s="3"/>
      <c r="F9" s="3"/>
      <c r="G9" s="3"/>
      <c r="H9" s="3"/>
      <c r="I9" s="3"/>
      <c r="J9" s="12">
        <v>3.97</v>
      </c>
      <c r="K9" s="3"/>
      <c r="M9" s="10">
        <v>4.1700000000000001E-2</v>
      </c>
      <c r="N9" s="9">
        <v>1615516127.97</v>
      </c>
      <c r="Q9" s="9">
        <v>1808780.34</v>
      </c>
      <c r="S9" s="10">
        <v>1</v>
      </c>
      <c r="T9" s="10">
        <v>0.1229</v>
      </c>
      <c r="U9" s="28"/>
      <c r="V9" s="28"/>
    </row>
    <row r="10" spans="1:22">
      <c r="A10" s="3" t="s">
        <v>89</v>
      </c>
      <c r="B10" s="12"/>
      <c r="C10" s="19"/>
      <c r="D10" s="3"/>
      <c r="E10" s="3"/>
      <c r="F10" s="3"/>
      <c r="G10" s="3"/>
      <c r="H10" s="3"/>
      <c r="I10" s="3"/>
      <c r="J10" s="12">
        <v>3.95</v>
      </c>
      <c r="K10" s="3"/>
      <c r="M10" s="10">
        <v>4.1700000000000001E-2</v>
      </c>
      <c r="N10" s="9">
        <v>1603820127.97</v>
      </c>
      <c r="Q10" s="9">
        <v>1767848.72</v>
      </c>
      <c r="S10" s="10">
        <v>0.97740000000000005</v>
      </c>
      <c r="T10" s="10">
        <v>0.1201</v>
      </c>
      <c r="U10" s="28"/>
      <c r="V10" s="28"/>
    </row>
    <row r="11" spans="1:22">
      <c r="A11" s="13" t="s">
        <v>172</v>
      </c>
      <c r="B11" s="14"/>
      <c r="C11" s="20"/>
      <c r="D11" s="13"/>
      <c r="E11" s="13"/>
      <c r="F11" s="13"/>
      <c r="G11" s="13"/>
      <c r="H11" s="13"/>
      <c r="I11" s="13"/>
      <c r="J11" s="14">
        <v>3.9</v>
      </c>
      <c r="K11" s="13"/>
      <c r="M11" s="16">
        <v>4.1700000000000001E-2</v>
      </c>
      <c r="N11" s="15">
        <v>1393518660.6199999</v>
      </c>
      <c r="Q11" s="15">
        <v>1565110.64</v>
      </c>
      <c r="S11" s="16">
        <v>0.86529999999999996</v>
      </c>
      <c r="T11" s="16">
        <v>0.10639999999999999</v>
      </c>
      <c r="U11" s="28"/>
      <c r="V11" s="28"/>
    </row>
    <row r="12" spans="1:22">
      <c r="A12" s="6" t="s">
        <v>179</v>
      </c>
      <c r="B12" s="17">
        <v>1160290</v>
      </c>
      <c r="C12" s="18" t="s">
        <v>135</v>
      </c>
      <c r="D12" s="6"/>
      <c r="E12" s="18">
        <v>513141879</v>
      </c>
      <c r="F12" s="6" t="s">
        <v>180</v>
      </c>
      <c r="G12" s="6" t="s">
        <v>181</v>
      </c>
      <c r="H12" s="6" t="s">
        <v>182</v>
      </c>
      <c r="I12" s="6"/>
      <c r="J12" s="17">
        <v>5.43</v>
      </c>
      <c r="K12" s="6" t="s">
        <v>93</v>
      </c>
      <c r="L12" s="21">
        <v>1E-3</v>
      </c>
      <c r="M12" s="8">
        <v>7.4999999999999997E-3</v>
      </c>
      <c r="N12" s="7">
        <v>15717000</v>
      </c>
      <c r="O12" s="7">
        <v>96.1</v>
      </c>
      <c r="P12" s="7">
        <v>0</v>
      </c>
      <c r="Q12" s="7">
        <v>15104.04</v>
      </c>
      <c r="R12" s="8">
        <v>1.0500000000000001E-2</v>
      </c>
      <c r="S12" s="8">
        <v>8.3999999999999995E-3</v>
      </c>
      <c r="T12" s="8">
        <v>1E-3</v>
      </c>
      <c r="U12" s="28"/>
      <c r="V12" s="28"/>
    </row>
    <row r="13" spans="1:22">
      <c r="A13" s="6" t="s">
        <v>183</v>
      </c>
      <c r="B13" s="17">
        <v>1135177</v>
      </c>
      <c r="C13" s="18" t="s">
        <v>135</v>
      </c>
      <c r="D13" s="6"/>
      <c r="E13" s="18">
        <v>513141879</v>
      </c>
      <c r="F13" s="6" t="s">
        <v>180</v>
      </c>
      <c r="G13" s="6" t="s">
        <v>181</v>
      </c>
      <c r="H13" s="6" t="s">
        <v>182</v>
      </c>
      <c r="I13" s="6"/>
      <c r="J13" s="17">
        <v>1</v>
      </c>
      <c r="K13" s="6" t="s">
        <v>93</v>
      </c>
      <c r="L13" s="21">
        <v>8.0000000000000002E-3</v>
      </c>
      <c r="M13" s="8">
        <v>1.6E-2</v>
      </c>
      <c r="N13" s="7">
        <v>1939670.77</v>
      </c>
      <c r="O13" s="7">
        <v>100.92</v>
      </c>
      <c r="P13" s="7">
        <v>0</v>
      </c>
      <c r="Q13" s="7">
        <v>1957.52</v>
      </c>
      <c r="R13" s="8">
        <v>8.9999999999999993E-3</v>
      </c>
      <c r="S13" s="8">
        <v>1.1000000000000001E-3</v>
      </c>
      <c r="T13" s="8">
        <v>1E-4</v>
      </c>
      <c r="U13" s="28"/>
      <c r="V13" s="28"/>
    </row>
    <row r="14" spans="1:22">
      <c r="A14" s="6" t="s">
        <v>184</v>
      </c>
      <c r="B14" s="17">
        <v>1119825</v>
      </c>
      <c r="C14" s="18" t="s">
        <v>135</v>
      </c>
      <c r="D14" s="6"/>
      <c r="E14" s="18">
        <v>513704304</v>
      </c>
      <c r="F14" s="6" t="s">
        <v>180</v>
      </c>
      <c r="G14" s="6" t="s">
        <v>181</v>
      </c>
      <c r="H14" s="6" t="s">
        <v>182</v>
      </c>
      <c r="I14" s="6"/>
      <c r="J14" s="17">
        <v>1.78</v>
      </c>
      <c r="K14" s="6" t="s">
        <v>93</v>
      </c>
      <c r="L14" s="21">
        <v>3.5499999999999997E-2</v>
      </c>
      <c r="M14" s="8">
        <v>1.7399999999999999E-2</v>
      </c>
      <c r="N14" s="7">
        <v>14921201.449999999</v>
      </c>
      <c r="O14" s="7">
        <v>114.04</v>
      </c>
      <c r="P14" s="7">
        <v>0</v>
      </c>
      <c r="Q14" s="7">
        <v>17016.14</v>
      </c>
      <c r="R14" s="8">
        <v>5.2299999999999999E-2</v>
      </c>
      <c r="S14" s="8">
        <v>9.4000000000000004E-3</v>
      </c>
      <c r="T14" s="8">
        <v>1.1999999999999999E-3</v>
      </c>
      <c r="U14" s="28"/>
      <c r="V14" s="28"/>
    </row>
    <row r="15" spans="1:22">
      <c r="A15" s="6" t="s">
        <v>185</v>
      </c>
      <c r="B15" s="17">
        <v>1134147</v>
      </c>
      <c r="C15" s="18" t="s">
        <v>135</v>
      </c>
      <c r="D15" s="6"/>
      <c r="E15" s="18">
        <v>513704304</v>
      </c>
      <c r="F15" s="6" t="s">
        <v>180</v>
      </c>
      <c r="G15" s="6" t="s">
        <v>181</v>
      </c>
      <c r="H15" s="6" t="s">
        <v>182</v>
      </c>
      <c r="I15" s="6"/>
      <c r="J15" s="17">
        <v>5.15</v>
      </c>
      <c r="K15" s="6" t="s">
        <v>93</v>
      </c>
      <c r="L15" s="21">
        <v>1.4999999999999999E-2</v>
      </c>
      <c r="M15" s="8">
        <v>9.4999999999999998E-3</v>
      </c>
      <c r="N15" s="7">
        <v>15977320.800000001</v>
      </c>
      <c r="O15" s="7">
        <v>103.19</v>
      </c>
      <c r="P15" s="7">
        <v>0</v>
      </c>
      <c r="Q15" s="7">
        <v>16487</v>
      </c>
      <c r="R15" s="8">
        <v>3.44E-2</v>
      </c>
      <c r="S15" s="8">
        <v>9.1000000000000004E-3</v>
      </c>
      <c r="T15" s="8">
        <v>1.1000000000000001E-3</v>
      </c>
      <c r="U15" s="28"/>
      <c r="V15" s="28"/>
    </row>
    <row r="16" spans="1:22">
      <c r="A16" s="6" t="s">
        <v>186</v>
      </c>
      <c r="B16" s="17">
        <v>6040372</v>
      </c>
      <c r="C16" s="18" t="s">
        <v>135</v>
      </c>
      <c r="D16" s="6"/>
      <c r="E16" s="18">
        <v>520018078</v>
      </c>
      <c r="F16" s="6" t="s">
        <v>180</v>
      </c>
      <c r="G16" s="6" t="s">
        <v>181</v>
      </c>
      <c r="H16" s="6" t="s">
        <v>182</v>
      </c>
      <c r="I16" s="6"/>
      <c r="J16" s="17">
        <v>5.12</v>
      </c>
      <c r="K16" s="6" t="s">
        <v>93</v>
      </c>
      <c r="L16" s="21">
        <v>8.3000000000000001E-3</v>
      </c>
      <c r="M16" s="8">
        <v>8.3000000000000001E-3</v>
      </c>
      <c r="N16" s="7">
        <v>30019000</v>
      </c>
      <c r="O16" s="7">
        <v>100.72</v>
      </c>
      <c r="P16" s="7">
        <v>0</v>
      </c>
      <c r="Q16" s="7">
        <v>30235.14</v>
      </c>
      <c r="R16" s="8">
        <v>2.3300000000000001E-2</v>
      </c>
      <c r="S16" s="8">
        <v>1.67E-2</v>
      </c>
      <c r="T16" s="8">
        <v>2.0999999999999999E-3</v>
      </c>
      <c r="U16" s="28"/>
      <c r="V16" s="28"/>
    </row>
    <row r="17" spans="1:22">
      <c r="A17" s="6" t="s">
        <v>187</v>
      </c>
      <c r="B17" s="17">
        <v>6040315</v>
      </c>
      <c r="C17" s="18" t="s">
        <v>135</v>
      </c>
      <c r="D17" s="6"/>
      <c r="E17" s="18">
        <v>520018078</v>
      </c>
      <c r="F17" s="6" t="s">
        <v>180</v>
      </c>
      <c r="G17" s="6" t="s">
        <v>181</v>
      </c>
      <c r="H17" s="6" t="s">
        <v>182</v>
      </c>
      <c r="I17" s="6"/>
      <c r="J17" s="17">
        <v>0.25</v>
      </c>
      <c r="K17" s="6" t="s">
        <v>93</v>
      </c>
      <c r="L17" s="21">
        <v>5.8999999999999999E-3</v>
      </c>
      <c r="M17" s="8">
        <v>4.2500000000000003E-2</v>
      </c>
      <c r="N17" s="7">
        <v>1142932</v>
      </c>
      <c r="O17" s="7">
        <v>99.55</v>
      </c>
      <c r="P17" s="7">
        <v>0</v>
      </c>
      <c r="Q17" s="7">
        <v>1137.79</v>
      </c>
      <c r="R17" s="8">
        <v>2.0000000000000001E-4</v>
      </c>
      <c r="S17" s="8">
        <v>5.9999999999999995E-4</v>
      </c>
      <c r="T17" s="8">
        <v>1E-4</v>
      </c>
      <c r="U17" s="28"/>
      <c r="V17" s="28"/>
    </row>
    <row r="18" spans="1:22">
      <c r="A18" s="6" t="s">
        <v>188</v>
      </c>
      <c r="B18" s="17">
        <v>2310282</v>
      </c>
      <c r="C18" s="18" t="s">
        <v>135</v>
      </c>
      <c r="D18" s="6"/>
      <c r="E18" s="18">
        <v>520032046</v>
      </c>
      <c r="F18" s="6" t="s">
        <v>180</v>
      </c>
      <c r="G18" s="6" t="s">
        <v>181</v>
      </c>
      <c r="H18" s="6" t="s">
        <v>182</v>
      </c>
      <c r="I18" s="6"/>
      <c r="J18" s="17">
        <v>6.15</v>
      </c>
      <c r="K18" s="6" t="s">
        <v>93</v>
      </c>
      <c r="L18" s="21">
        <v>3.8E-3</v>
      </c>
      <c r="M18" s="8">
        <v>1.03E-2</v>
      </c>
      <c r="N18" s="7">
        <v>43329075</v>
      </c>
      <c r="O18" s="7">
        <v>95.06</v>
      </c>
      <c r="P18" s="7">
        <v>0</v>
      </c>
      <c r="Q18" s="7">
        <v>41188.620000000003</v>
      </c>
      <c r="R18" s="8">
        <v>1.44E-2</v>
      </c>
      <c r="S18" s="8">
        <v>2.2800000000000001E-2</v>
      </c>
      <c r="T18" s="8">
        <v>2.8E-3</v>
      </c>
      <c r="U18" s="28"/>
      <c r="V18" s="28"/>
    </row>
    <row r="19" spans="1:22">
      <c r="A19" s="6" t="s">
        <v>189</v>
      </c>
      <c r="B19" s="17">
        <v>2310225</v>
      </c>
      <c r="C19" s="18" t="s">
        <v>135</v>
      </c>
      <c r="D19" s="6"/>
      <c r="E19" s="18">
        <v>520032046</v>
      </c>
      <c r="F19" s="6" t="s">
        <v>180</v>
      </c>
      <c r="G19" s="6" t="s">
        <v>181</v>
      </c>
      <c r="H19" s="6" t="s">
        <v>182</v>
      </c>
      <c r="I19" s="6"/>
      <c r="J19" s="17">
        <v>7.17</v>
      </c>
      <c r="K19" s="6" t="s">
        <v>93</v>
      </c>
      <c r="L19" s="21">
        <v>1.2200000000000001E-2</v>
      </c>
      <c r="M19" s="8">
        <v>1.0999999999999999E-2</v>
      </c>
      <c r="N19" s="7">
        <v>30830157</v>
      </c>
      <c r="O19" s="7">
        <v>102.59</v>
      </c>
      <c r="P19" s="7">
        <v>0</v>
      </c>
      <c r="Q19" s="7">
        <v>31628.66</v>
      </c>
      <c r="R19" s="8">
        <v>3.85E-2</v>
      </c>
      <c r="S19" s="8">
        <v>1.7500000000000002E-2</v>
      </c>
      <c r="T19" s="8">
        <v>2.0999999999999999E-3</v>
      </c>
      <c r="U19" s="28"/>
      <c r="V19" s="28"/>
    </row>
    <row r="20" spans="1:22">
      <c r="A20" s="6" t="s">
        <v>190</v>
      </c>
      <c r="B20" s="17">
        <v>2310209</v>
      </c>
      <c r="C20" s="18" t="s">
        <v>135</v>
      </c>
      <c r="D20" s="6"/>
      <c r="E20" s="18">
        <v>520032046</v>
      </c>
      <c r="F20" s="6" t="s">
        <v>180</v>
      </c>
      <c r="G20" s="6" t="s">
        <v>181</v>
      </c>
      <c r="H20" s="6" t="s">
        <v>182</v>
      </c>
      <c r="I20" s="6"/>
      <c r="J20" s="17">
        <v>2.46</v>
      </c>
      <c r="K20" s="6" t="s">
        <v>93</v>
      </c>
      <c r="L20" s="21">
        <v>9.9000000000000008E-3</v>
      </c>
      <c r="M20" s="8">
        <v>1.29E-2</v>
      </c>
      <c r="N20" s="7">
        <v>31587000</v>
      </c>
      <c r="O20" s="7">
        <v>100.78</v>
      </c>
      <c r="P20" s="7">
        <v>0</v>
      </c>
      <c r="Q20" s="7">
        <v>31833.38</v>
      </c>
      <c r="R20" s="8">
        <v>1.0500000000000001E-2</v>
      </c>
      <c r="S20" s="8">
        <v>1.7600000000000001E-2</v>
      </c>
      <c r="T20" s="8">
        <v>2.2000000000000001E-3</v>
      </c>
      <c r="U20" s="28"/>
      <c r="V20" s="28"/>
    </row>
    <row r="21" spans="1:22">
      <c r="A21" s="6" t="s">
        <v>191</v>
      </c>
      <c r="B21" s="17">
        <v>2310217</v>
      </c>
      <c r="C21" s="18" t="s">
        <v>135</v>
      </c>
      <c r="D21" s="6"/>
      <c r="E21" s="18">
        <v>520032046</v>
      </c>
      <c r="F21" s="6" t="s">
        <v>180</v>
      </c>
      <c r="G21" s="6" t="s">
        <v>181</v>
      </c>
      <c r="H21" s="6" t="s">
        <v>182</v>
      </c>
      <c r="I21" s="6"/>
      <c r="J21" s="17">
        <v>4.41</v>
      </c>
      <c r="K21" s="6" t="s">
        <v>93</v>
      </c>
      <c r="L21" s="21">
        <v>8.6E-3</v>
      </c>
      <c r="M21" s="8">
        <v>1.1599999999999999E-2</v>
      </c>
      <c r="N21" s="7">
        <v>12927238</v>
      </c>
      <c r="O21" s="7">
        <v>100.2</v>
      </c>
      <c r="P21" s="7">
        <v>0</v>
      </c>
      <c r="Q21" s="7">
        <v>12953.09</v>
      </c>
      <c r="R21" s="8">
        <v>5.1999999999999998E-3</v>
      </c>
      <c r="S21" s="8">
        <v>7.1999999999999998E-3</v>
      </c>
      <c r="T21" s="8">
        <v>8.9999999999999998E-4</v>
      </c>
      <c r="U21" s="28"/>
      <c r="V21" s="28"/>
    </row>
    <row r="22" spans="1:22">
      <c r="A22" s="6" t="s">
        <v>191</v>
      </c>
      <c r="B22" s="17">
        <v>2310191</v>
      </c>
      <c r="C22" s="18" t="s">
        <v>135</v>
      </c>
      <c r="D22" s="6"/>
      <c r="E22" s="18">
        <v>520032046</v>
      </c>
      <c r="F22" s="6" t="s">
        <v>180</v>
      </c>
      <c r="G22" s="6" t="s">
        <v>181</v>
      </c>
      <c r="H22" s="6" t="s">
        <v>182</v>
      </c>
      <c r="I22" s="6"/>
      <c r="J22" s="17">
        <v>1.3</v>
      </c>
      <c r="K22" s="6" t="s">
        <v>93</v>
      </c>
      <c r="L22" s="21">
        <v>0.04</v>
      </c>
      <c r="M22" s="8">
        <v>2.1399999999999999E-2</v>
      </c>
      <c r="N22" s="7">
        <v>20818000</v>
      </c>
      <c r="O22" s="7">
        <v>106.76</v>
      </c>
      <c r="P22" s="7">
        <v>0</v>
      </c>
      <c r="Q22" s="7">
        <v>22225.3</v>
      </c>
      <c r="R22" s="8">
        <v>0.01</v>
      </c>
      <c r="S22" s="8">
        <v>1.23E-2</v>
      </c>
      <c r="T22" s="8">
        <v>1.5E-3</v>
      </c>
      <c r="U22" s="28"/>
      <c r="V22" s="28"/>
    </row>
    <row r="23" spans="1:22">
      <c r="A23" s="6" t="s">
        <v>192</v>
      </c>
      <c r="B23" s="17">
        <v>2310142</v>
      </c>
      <c r="C23" s="18" t="s">
        <v>135</v>
      </c>
      <c r="D23" s="6"/>
      <c r="E23" s="18">
        <v>520032046</v>
      </c>
      <c r="F23" s="6" t="s">
        <v>180</v>
      </c>
      <c r="G23" s="6" t="s">
        <v>181</v>
      </c>
      <c r="H23" s="6" t="s">
        <v>182</v>
      </c>
      <c r="I23" s="6"/>
      <c r="J23" s="17">
        <v>0.95</v>
      </c>
      <c r="K23" s="6" t="s">
        <v>93</v>
      </c>
      <c r="L23" s="21">
        <v>4.1000000000000003E-3</v>
      </c>
      <c r="M23" s="8">
        <v>1.5900000000000001E-2</v>
      </c>
      <c r="N23" s="7">
        <v>6141350.2400000002</v>
      </c>
      <c r="O23" s="7">
        <v>99.12</v>
      </c>
      <c r="P23" s="7">
        <v>0</v>
      </c>
      <c r="Q23" s="7">
        <v>6087.31</v>
      </c>
      <c r="R23" s="8">
        <v>7.4999999999999997E-3</v>
      </c>
      <c r="S23" s="8">
        <v>3.3999999999999998E-3</v>
      </c>
      <c r="T23" s="8">
        <v>4.0000000000000002E-4</v>
      </c>
      <c r="U23" s="28"/>
      <c r="V23" s="28"/>
    </row>
    <row r="24" spans="1:22">
      <c r="A24" s="6" t="s">
        <v>193</v>
      </c>
      <c r="B24" s="17">
        <v>1940618</v>
      </c>
      <c r="C24" s="18" t="s">
        <v>135</v>
      </c>
      <c r="D24" s="6"/>
      <c r="E24" s="18">
        <v>520032640</v>
      </c>
      <c r="F24" s="6" t="s">
        <v>180</v>
      </c>
      <c r="G24" s="6" t="s">
        <v>181</v>
      </c>
      <c r="H24" s="6" t="s">
        <v>182</v>
      </c>
      <c r="I24" s="6"/>
      <c r="J24" s="17">
        <v>3.99</v>
      </c>
      <c r="K24" s="6" t="s">
        <v>93</v>
      </c>
      <c r="L24" s="21">
        <v>6.0000000000000001E-3</v>
      </c>
      <c r="M24" s="8">
        <v>8.3999999999999995E-3</v>
      </c>
      <c r="N24" s="7">
        <v>24627600</v>
      </c>
      <c r="O24" s="7">
        <v>100.6</v>
      </c>
      <c r="P24" s="7">
        <v>0</v>
      </c>
      <c r="Q24" s="7">
        <v>24775.37</v>
      </c>
      <c r="R24" s="8">
        <v>1.23E-2</v>
      </c>
      <c r="S24" s="8">
        <v>1.37E-2</v>
      </c>
      <c r="T24" s="8">
        <v>1.6999999999999999E-3</v>
      </c>
      <c r="U24" s="28"/>
      <c r="V24" s="28"/>
    </row>
    <row r="25" spans="1:22">
      <c r="A25" s="6" t="s">
        <v>194</v>
      </c>
      <c r="B25" s="17">
        <v>1940659</v>
      </c>
      <c r="C25" s="18" t="s">
        <v>135</v>
      </c>
      <c r="D25" s="6"/>
      <c r="E25" s="18">
        <v>520032640</v>
      </c>
      <c r="F25" s="6" t="s">
        <v>180</v>
      </c>
      <c r="G25" s="6" t="s">
        <v>181</v>
      </c>
      <c r="H25" s="6" t="s">
        <v>182</v>
      </c>
      <c r="I25" s="6"/>
      <c r="J25" s="17">
        <v>5.41</v>
      </c>
      <c r="K25" s="6" t="s">
        <v>93</v>
      </c>
      <c r="L25" s="21">
        <v>1.7500000000000002E-2</v>
      </c>
      <c r="M25" s="8">
        <v>1.0500000000000001E-2</v>
      </c>
      <c r="N25" s="7">
        <v>19029775.300000001</v>
      </c>
      <c r="O25" s="7">
        <v>103.87</v>
      </c>
      <c r="P25" s="7">
        <v>0</v>
      </c>
      <c r="Q25" s="7">
        <v>19766.23</v>
      </c>
      <c r="R25" s="8">
        <v>4.7999999999999996E-3</v>
      </c>
      <c r="S25" s="8">
        <v>1.09E-2</v>
      </c>
      <c r="T25" s="8">
        <v>1.2999999999999999E-3</v>
      </c>
      <c r="U25" s="28"/>
      <c r="V25" s="28"/>
    </row>
    <row r="26" spans="1:22">
      <c r="A26" s="6" t="s">
        <v>195</v>
      </c>
      <c r="B26" s="17">
        <v>1940568</v>
      </c>
      <c r="C26" s="18" t="s">
        <v>135</v>
      </c>
      <c r="D26" s="6"/>
      <c r="E26" s="18">
        <v>520032640</v>
      </c>
      <c r="F26" s="6" t="s">
        <v>180</v>
      </c>
      <c r="G26" s="6" t="s">
        <v>181</v>
      </c>
      <c r="H26" s="6" t="s">
        <v>182</v>
      </c>
      <c r="I26" s="6"/>
      <c r="J26" s="17">
        <v>0.46</v>
      </c>
      <c r="K26" s="6" t="s">
        <v>93</v>
      </c>
      <c r="L26" s="21">
        <v>1.6E-2</v>
      </c>
      <c r="M26" s="8">
        <v>2.29E-2</v>
      </c>
      <c r="N26" s="7">
        <v>42368.57</v>
      </c>
      <c r="O26" s="7">
        <v>100.55</v>
      </c>
      <c r="P26" s="7">
        <v>0</v>
      </c>
      <c r="Q26" s="7">
        <v>42.6</v>
      </c>
      <c r="R26" s="8">
        <v>0</v>
      </c>
      <c r="S26" s="8">
        <v>0</v>
      </c>
      <c r="T26" s="8">
        <v>0</v>
      </c>
      <c r="U26" s="28"/>
      <c r="V26" s="28"/>
    </row>
    <row r="27" spans="1:22">
      <c r="A27" s="6" t="s">
        <v>196</v>
      </c>
      <c r="B27" s="17">
        <v>1940576</v>
      </c>
      <c r="C27" s="18" t="s">
        <v>135</v>
      </c>
      <c r="D27" s="6"/>
      <c r="E27" s="18">
        <v>520032640</v>
      </c>
      <c r="F27" s="6" t="s">
        <v>180</v>
      </c>
      <c r="G27" s="6" t="s">
        <v>181</v>
      </c>
      <c r="H27" s="6" t="s">
        <v>182</v>
      </c>
      <c r="I27" s="6"/>
      <c r="J27" s="17">
        <v>1.97</v>
      </c>
      <c r="K27" s="6" t="s">
        <v>93</v>
      </c>
      <c r="L27" s="21">
        <v>7.0000000000000001E-3</v>
      </c>
      <c r="M27" s="8">
        <v>1.6799999999999999E-2</v>
      </c>
      <c r="N27" s="7">
        <v>29297146.949999999</v>
      </c>
      <c r="O27" s="7">
        <v>99.8</v>
      </c>
      <c r="P27" s="7">
        <v>0</v>
      </c>
      <c r="Q27" s="7">
        <v>29238.55</v>
      </c>
      <c r="R27" s="8">
        <v>1.37E-2</v>
      </c>
      <c r="S27" s="8">
        <v>1.6199999999999999E-2</v>
      </c>
      <c r="T27" s="8">
        <v>2E-3</v>
      </c>
      <c r="U27" s="28"/>
      <c r="V27" s="28"/>
    </row>
    <row r="28" spans="1:22">
      <c r="A28" s="6" t="s">
        <v>197</v>
      </c>
      <c r="B28" s="17">
        <v>1940535</v>
      </c>
      <c r="C28" s="18" t="s">
        <v>135</v>
      </c>
      <c r="D28" s="6"/>
      <c r="E28" s="18">
        <v>520032640</v>
      </c>
      <c r="F28" s="6" t="s">
        <v>180</v>
      </c>
      <c r="G28" s="6" t="s">
        <v>181</v>
      </c>
      <c r="H28" s="6" t="s">
        <v>182</v>
      </c>
      <c r="I28" s="6"/>
      <c r="J28" s="17">
        <v>2.25</v>
      </c>
      <c r="K28" s="6" t="s">
        <v>93</v>
      </c>
      <c r="L28" s="21">
        <v>0.05</v>
      </c>
      <c r="M28" s="8">
        <v>1.52E-2</v>
      </c>
      <c r="N28" s="7">
        <v>37170037</v>
      </c>
      <c r="O28" s="7">
        <v>112.4</v>
      </c>
      <c r="P28" s="7">
        <v>0</v>
      </c>
      <c r="Q28" s="7">
        <v>41779.120000000003</v>
      </c>
      <c r="R28" s="8">
        <v>1.18E-2</v>
      </c>
      <c r="S28" s="8">
        <v>2.3099999999999999E-2</v>
      </c>
      <c r="T28" s="8">
        <v>2.8E-3</v>
      </c>
      <c r="U28" s="28"/>
      <c r="V28" s="28"/>
    </row>
    <row r="29" spans="1:22">
      <c r="A29" s="6" t="s">
        <v>198</v>
      </c>
      <c r="B29" s="17">
        <v>1095066</v>
      </c>
      <c r="C29" s="18" t="s">
        <v>135</v>
      </c>
      <c r="D29" s="6"/>
      <c r="E29" s="18">
        <v>513704304</v>
      </c>
      <c r="F29" s="6" t="s">
        <v>180</v>
      </c>
      <c r="G29" s="6" t="s">
        <v>181</v>
      </c>
      <c r="H29" s="6" t="s">
        <v>182</v>
      </c>
      <c r="I29" s="6"/>
      <c r="J29" s="17">
        <v>0.69</v>
      </c>
      <c r="K29" s="6" t="s">
        <v>93</v>
      </c>
      <c r="L29" s="21">
        <v>4.65E-2</v>
      </c>
      <c r="M29" s="8">
        <v>1.44E-2</v>
      </c>
      <c r="N29" s="7">
        <v>220973.95</v>
      </c>
      <c r="O29" s="7">
        <v>124.83</v>
      </c>
      <c r="P29" s="7">
        <v>0</v>
      </c>
      <c r="Q29" s="7">
        <v>275.83999999999997</v>
      </c>
      <c r="R29" s="8">
        <v>1.1000000000000001E-3</v>
      </c>
      <c r="S29" s="8">
        <v>2.0000000000000001E-4</v>
      </c>
      <c r="T29" s="8">
        <v>0</v>
      </c>
      <c r="U29" s="28"/>
      <c r="V29" s="28"/>
    </row>
    <row r="30" spans="1:22">
      <c r="A30" s="6" t="s">
        <v>199</v>
      </c>
      <c r="B30" s="17">
        <v>1103126</v>
      </c>
      <c r="C30" s="18" t="s">
        <v>135</v>
      </c>
      <c r="D30" s="6"/>
      <c r="E30" s="18">
        <v>513141879</v>
      </c>
      <c r="F30" s="6" t="s">
        <v>180</v>
      </c>
      <c r="G30" s="6" t="s">
        <v>200</v>
      </c>
      <c r="H30" s="6" t="s">
        <v>182</v>
      </c>
      <c r="I30" s="6"/>
      <c r="J30" s="17">
        <v>0.96</v>
      </c>
      <c r="K30" s="6" t="s">
        <v>93</v>
      </c>
      <c r="L30" s="21">
        <v>4.2000000000000003E-2</v>
      </c>
      <c r="M30" s="8">
        <v>-1E-4</v>
      </c>
      <c r="N30" s="7">
        <v>61000.01</v>
      </c>
      <c r="O30" s="7">
        <v>126.58</v>
      </c>
      <c r="P30" s="7">
        <v>0</v>
      </c>
      <c r="Q30" s="7">
        <v>77.209999999999994</v>
      </c>
      <c r="R30" s="8">
        <v>2.3E-3</v>
      </c>
      <c r="S30" s="8">
        <v>0</v>
      </c>
      <c r="T30" s="8">
        <v>0</v>
      </c>
      <c r="U30" s="28"/>
      <c r="V30" s="28"/>
    </row>
    <row r="31" spans="1:22">
      <c r="A31" s="6" t="s">
        <v>201</v>
      </c>
      <c r="B31" s="17">
        <v>1121953</v>
      </c>
      <c r="C31" s="18" t="s">
        <v>135</v>
      </c>
      <c r="D31" s="6"/>
      <c r="E31" s="18">
        <v>513141879</v>
      </c>
      <c r="F31" s="6" t="s">
        <v>180</v>
      </c>
      <c r="G31" s="6" t="s">
        <v>200</v>
      </c>
      <c r="H31" s="6" t="s">
        <v>182</v>
      </c>
      <c r="I31" s="6"/>
      <c r="J31" s="17">
        <v>0.83</v>
      </c>
      <c r="K31" s="6" t="s">
        <v>93</v>
      </c>
      <c r="L31" s="21">
        <v>3.1E-2</v>
      </c>
      <c r="M31" s="8">
        <v>2.5600000000000001E-2</v>
      </c>
      <c r="N31" s="7">
        <v>1909000.09</v>
      </c>
      <c r="O31" s="7">
        <v>107.03</v>
      </c>
      <c r="P31" s="7">
        <v>0</v>
      </c>
      <c r="Q31" s="7">
        <v>2043.2</v>
      </c>
      <c r="R31" s="8">
        <v>1.11E-2</v>
      </c>
      <c r="S31" s="8">
        <v>1.1000000000000001E-3</v>
      </c>
      <c r="T31" s="8">
        <v>1E-4</v>
      </c>
      <c r="U31" s="28"/>
      <c r="V31" s="28"/>
    </row>
    <row r="32" spans="1:22">
      <c r="A32" s="6" t="s">
        <v>202</v>
      </c>
      <c r="B32" s="17">
        <v>6910129</v>
      </c>
      <c r="C32" s="18" t="s">
        <v>135</v>
      </c>
      <c r="D32" s="6"/>
      <c r="E32" s="18">
        <v>520007030</v>
      </c>
      <c r="F32" s="6" t="s">
        <v>180</v>
      </c>
      <c r="G32" s="6" t="s">
        <v>200</v>
      </c>
      <c r="H32" s="6" t="s">
        <v>182</v>
      </c>
      <c r="I32" s="6"/>
      <c r="J32" s="17">
        <v>1.17</v>
      </c>
      <c r="K32" s="6" t="s">
        <v>93</v>
      </c>
      <c r="L32" s="21">
        <v>3.85E-2</v>
      </c>
      <c r="M32" s="8">
        <v>1.67E-2</v>
      </c>
      <c r="N32" s="7">
        <v>25225469.25</v>
      </c>
      <c r="O32" s="7">
        <v>112.06</v>
      </c>
      <c r="P32" s="7">
        <v>0</v>
      </c>
      <c r="Q32" s="7">
        <v>28267.66</v>
      </c>
      <c r="R32" s="8">
        <v>7.9000000000000001E-2</v>
      </c>
      <c r="S32" s="8">
        <v>1.5599999999999999E-2</v>
      </c>
      <c r="T32" s="8">
        <v>1.9E-3</v>
      </c>
      <c r="U32" s="28"/>
      <c r="V32" s="28"/>
    </row>
    <row r="33" spans="1:22">
      <c r="A33" s="6" t="s">
        <v>203</v>
      </c>
      <c r="B33" s="17">
        <v>7480049</v>
      </c>
      <c r="C33" s="18" t="s">
        <v>135</v>
      </c>
      <c r="D33" s="6"/>
      <c r="E33" s="18">
        <v>520029935</v>
      </c>
      <c r="F33" s="6" t="s">
        <v>180</v>
      </c>
      <c r="G33" s="6" t="s">
        <v>200</v>
      </c>
      <c r="H33" s="6" t="s">
        <v>182</v>
      </c>
      <c r="I33" s="6"/>
      <c r="J33" s="17">
        <v>1.54</v>
      </c>
      <c r="K33" s="6" t="s">
        <v>93</v>
      </c>
      <c r="L33" s="21">
        <v>4.7500000000000001E-2</v>
      </c>
      <c r="M33" s="8">
        <v>1.14E-2</v>
      </c>
      <c r="N33" s="7">
        <v>4624916.57</v>
      </c>
      <c r="O33" s="7">
        <v>127.2</v>
      </c>
      <c r="P33" s="7">
        <v>0</v>
      </c>
      <c r="Q33" s="7">
        <v>5882.89</v>
      </c>
      <c r="R33" s="8">
        <v>2.12E-2</v>
      </c>
      <c r="S33" s="8">
        <v>3.3E-3</v>
      </c>
      <c r="T33" s="8">
        <v>4.0000000000000002E-4</v>
      </c>
      <c r="U33" s="28"/>
      <c r="V33" s="28"/>
    </row>
    <row r="34" spans="1:22">
      <c r="A34" s="6" t="s">
        <v>204</v>
      </c>
      <c r="B34" s="17">
        <v>1145572</v>
      </c>
      <c r="C34" s="18" t="s">
        <v>135</v>
      </c>
      <c r="D34" s="6"/>
      <c r="E34" s="18">
        <v>513569780</v>
      </c>
      <c r="F34" s="6" t="s">
        <v>1500</v>
      </c>
      <c r="G34" s="6" t="s">
        <v>206</v>
      </c>
      <c r="H34" s="6" t="s">
        <v>207</v>
      </c>
      <c r="I34" s="6"/>
      <c r="J34" s="17">
        <v>9.01</v>
      </c>
      <c r="K34" s="6" t="s">
        <v>93</v>
      </c>
      <c r="L34" s="21">
        <v>1.6500000000000001E-2</v>
      </c>
      <c r="M34" s="8">
        <v>1.41E-2</v>
      </c>
      <c r="N34" s="7">
        <v>34086229</v>
      </c>
      <c r="O34" s="7">
        <v>103.69</v>
      </c>
      <c r="P34" s="7">
        <v>0</v>
      </c>
      <c r="Q34" s="7">
        <v>35344.01</v>
      </c>
      <c r="R34" s="8">
        <v>2.3300000000000001E-2</v>
      </c>
      <c r="S34" s="8">
        <v>1.95E-2</v>
      </c>
      <c r="T34" s="8">
        <v>2.3999999999999998E-3</v>
      </c>
      <c r="U34" s="28"/>
      <c r="V34" s="28"/>
    </row>
    <row r="35" spans="1:22">
      <c r="A35" s="6" t="s">
        <v>208</v>
      </c>
      <c r="B35" s="17">
        <v>6040299</v>
      </c>
      <c r="C35" s="18" t="s">
        <v>135</v>
      </c>
      <c r="D35" s="6"/>
      <c r="E35" s="18">
        <v>520018078</v>
      </c>
      <c r="F35" s="6" t="s">
        <v>180</v>
      </c>
      <c r="G35" s="6" t="s">
        <v>200</v>
      </c>
      <c r="H35" s="6" t="s">
        <v>182</v>
      </c>
      <c r="I35" s="6"/>
      <c r="J35" s="17">
        <v>0.61</v>
      </c>
      <c r="K35" s="6" t="s">
        <v>93</v>
      </c>
      <c r="L35" s="21">
        <v>3.4000000000000002E-2</v>
      </c>
      <c r="M35" s="8">
        <v>3.2399999999999998E-2</v>
      </c>
      <c r="N35" s="7">
        <v>34617464</v>
      </c>
      <c r="O35" s="7">
        <v>104.82</v>
      </c>
      <c r="P35" s="7">
        <v>0</v>
      </c>
      <c r="Q35" s="7">
        <v>36286.03</v>
      </c>
      <c r="R35" s="8">
        <v>3.8699999999999998E-2</v>
      </c>
      <c r="S35" s="8">
        <v>2.01E-2</v>
      </c>
      <c r="T35" s="8">
        <v>2.5000000000000001E-3</v>
      </c>
      <c r="U35" s="28"/>
      <c r="V35" s="28"/>
    </row>
    <row r="36" spans="1:22">
      <c r="A36" s="6" t="s">
        <v>209</v>
      </c>
      <c r="B36" s="17">
        <v>1156611</v>
      </c>
      <c r="C36" s="18" t="s">
        <v>135</v>
      </c>
      <c r="D36" s="6"/>
      <c r="E36" s="18">
        <v>510960719</v>
      </c>
      <c r="F36" s="6" t="s">
        <v>1500</v>
      </c>
      <c r="G36" s="6" t="s">
        <v>206</v>
      </c>
      <c r="H36" s="6" t="s">
        <v>207</v>
      </c>
      <c r="I36" s="6"/>
      <c r="J36" s="17">
        <v>9.27</v>
      </c>
      <c r="K36" s="6" t="s">
        <v>93</v>
      </c>
      <c r="L36" s="21">
        <v>2.4799999999999999E-2</v>
      </c>
      <c r="M36" s="8">
        <v>1.5900000000000001E-2</v>
      </c>
      <c r="N36" s="7">
        <v>46791385</v>
      </c>
      <c r="O36" s="7">
        <v>109.3</v>
      </c>
      <c r="P36" s="7">
        <v>0</v>
      </c>
      <c r="Q36" s="7">
        <v>51142.98</v>
      </c>
      <c r="R36" s="8">
        <v>3.9100000000000003E-2</v>
      </c>
      <c r="S36" s="8">
        <v>2.8299999999999999E-2</v>
      </c>
      <c r="T36" s="8">
        <v>3.5000000000000001E-3</v>
      </c>
      <c r="U36" s="28"/>
      <c r="V36" s="28"/>
    </row>
    <row r="37" spans="1:22">
      <c r="A37" s="6" t="s">
        <v>210</v>
      </c>
      <c r="B37" s="17">
        <v>1138650</v>
      </c>
      <c r="C37" s="18" t="s">
        <v>135</v>
      </c>
      <c r="D37" s="6"/>
      <c r="E37" s="18">
        <v>510960719</v>
      </c>
      <c r="F37" s="6" t="s">
        <v>1500</v>
      </c>
      <c r="G37" s="6" t="s">
        <v>206</v>
      </c>
      <c r="H37" s="6" t="s">
        <v>207</v>
      </c>
      <c r="I37" s="6"/>
      <c r="J37" s="17">
        <v>5.01</v>
      </c>
      <c r="K37" s="6" t="s">
        <v>93</v>
      </c>
      <c r="L37" s="21">
        <v>1.34E-2</v>
      </c>
      <c r="M37" s="8">
        <v>1.49E-2</v>
      </c>
      <c r="N37" s="7">
        <v>18799656.960000001</v>
      </c>
      <c r="O37" s="7">
        <v>101</v>
      </c>
      <c r="P37" s="7">
        <v>0</v>
      </c>
      <c r="Q37" s="7">
        <v>18987.650000000001</v>
      </c>
      <c r="R37" s="8">
        <v>4.8999999999999998E-3</v>
      </c>
      <c r="S37" s="8">
        <v>1.0500000000000001E-2</v>
      </c>
      <c r="T37" s="8">
        <v>1.2999999999999999E-3</v>
      </c>
      <c r="U37" s="28"/>
      <c r="V37" s="28"/>
    </row>
    <row r="38" spans="1:22">
      <c r="A38" s="6" t="s">
        <v>211</v>
      </c>
      <c r="B38" s="17">
        <v>1940402</v>
      </c>
      <c r="C38" s="18" t="s">
        <v>135</v>
      </c>
      <c r="D38" s="6"/>
      <c r="E38" s="18">
        <v>520032640</v>
      </c>
      <c r="F38" s="6" t="s">
        <v>180</v>
      </c>
      <c r="G38" s="6" t="s">
        <v>200</v>
      </c>
      <c r="H38" s="6" t="s">
        <v>182</v>
      </c>
      <c r="I38" s="6"/>
      <c r="J38" s="17">
        <v>0.99</v>
      </c>
      <c r="K38" s="6" t="s">
        <v>93</v>
      </c>
      <c r="L38" s="21">
        <v>4.1000000000000002E-2</v>
      </c>
      <c r="M38" s="8">
        <v>1.9400000000000001E-2</v>
      </c>
      <c r="N38" s="7">
        <v>701106.43</v>
      </c>
      <c r="O38" s="7">
        <v>124.05</v>
      </c>
      <c r="P38" s="7">
        <v>0</v>
      </c>
      <c r="Q38" s="7">
        <v>869.72</v>
      </c>
      <c r="R38" s="8">
        <v>8.9999999999999998E-4</v>
      </c>
      <c r="S38" s="8">
        <v>5.0000000000000001E-4</v>
      </c>
      <c r="T38" s="8">
        <v>1E-4</v>
      </c>
      <c r="U38" s="28"/>
      <c r="V38" s="28"/>
    </row>
    <row r="39" spans="1:22">
      <c r="A39" s="6" t="s">
        <v>212</v>
      </c>
      <c r="B39" s="17">
        <v>1940501</v>
      </c>
      <c r="C39" s="18" t="s">
        <v>135</v>
      </c>
      <c r="D39" s="6"/>
      <c r="E39" s="18">
        <v>520032640</v>
      </c>
      <c r="F39" s="6" t="s">
        <v>180</v>
      </c>
      <c r="G39" s="6" t="s">
        <v>200</v>
      </c>
      <c r="H39" s="6" t="s">
        <v>182</v>
      </c>
      <c r="I39" s="6"/>
      <c r="J39" s="17">
        <v>1.63</v>
      </c>
      <c r="K39" s="6" t="s">
        <v>93</v>
      </c>
      <c r="L39" s="21">
        <v>0.04</v>
      </c>
      <c r="M39" s="8">
        <v>2.1399999999999999E-2</v>
      </c>
      <c r="N39" s="7">
        <v>69415300.5</v>
      </c>
      <c r="O39" s="7">
        <v>110.7</v>
      </c>
      <c r="P39" s="7">
        <v>0</v>
      </c>
      <c r="Q39" s="7">
        <v>76842.740000000005</v>
      </c>
      <c r="R39" s="8">
        <v>3.1899999999999998E-2</v>
      </c>
      <c r="S39" s="8">
        <v>4.2500000000000003E-2</v>
      </c>
      <c r="T39" s="8">
        <v>5.1999999999999998E-3</v>
      </c>
      <c r="U39" s="28"/>
      <c r="V39" s="28"/>
    </row>
    <row r="40" spans="1:22">
      <c r="A40" s="6" t="s">
        <v>213</v>
      </c>
      <c r="B40" s="17">
        <v>1940543</v>
      </c>
      <c r="C40" s="18" t="s">
        <v>135</v>
      </c>
      <c r="D40" s="6"/>
      <c r="E40" s="18">
        <v>520032640</v>
      </c>
      <c r="F40" s="6" t="s">
        <v>180</v>
      </c>
      <c r="G40" s="6" t="s">
        <v>200</v>
      </c>
      <c r="H40" s="6" t="s">
        <v>182</v>
      </c>
      <c r="I40" s="6"/>
      <c r="J40" s="17">
        <v>2.0499999999999998</v>
      </c>
      <c r="K40" s="6" t="s">
        <v>93</v>
      </c>
      <c r="L40" s="21">
        <v>4.2000000000000003E-2</v>
      </c>
      <c r="M40" s="8">
        <v>1.8499999999999999E-2</v>
      </c>
      <c r="N40" s="7">
        <v>29655000</v>
      </c>
      <c r="O40" s="7">
        <v>110.7</v>
      </c>
      <c r="P40" s="7">
        <v>0</v>
      </c>
      <c r="Q40" s="7">
        <v>32828.080000000002</v>
      </c>
      <c r="R40" s="8">
        <v>2.9700000000000001E-2</v>
      </c>
      <c r="S40" s="8">
        <v>1.8100000000000002E-2</v>
      </c>
      <c r="T40" s="8">
        <v>2.2000000000000001E-3</v>
      </c>
      <c r="U40" s="28"/>
      <c r="V40" s="28"/>
    </row>
    <row r="41" spans="1:22">
      <c r="A41" s="6" t="s">
        <v>214</v>
      </c>
      <c r="B41" s="17">
        <v>1158609</v>
      </c>
      <c r="C41" s="18" t="s">
        <v>135</v>
      </c>
      <c r="D41" s="6"/>
      <c r="E41" s="18">
        <v>520026683</v>
      </c>
      <c r="F41" s="6" t="s">
        <v>1500</v>
      </c>
      <c r="G41" s="6" t="s">
        <v>215</v>
      </c>
      <c r="H41" s="6" t="s">
        <v>182</v>
      </c>
      <c r="I41" s="6"/>
      <c r="J41" s="17">
        <v>7.53</v>
      </c>
      <c r="K41" s="6" t="s">
        <v>93</v>
      </c>
      <c r="L41" s="21">
        <v>1.14E-2</v>
      </c>
      <c r="M41" s="8">
        <v>2.06E-2</v>
      </c>
      <c r="N41" s="7">
        <v>30143536</v>
      </c>
      <c r="O41" s="7">
        <v>93.9</v>
      </c>
      <c r="P41" s="7">
        <v>0</v>
      </c>
      <c r="Q41" s="7">
        <v>28304.78</v>
      </c>
      <c r="R41" s="8">
        <v>2.24E-2</v>
      </c>
      <c r="S41" s="8">
        <v>1.5599999999999999E-2</v>
      </c>
      <c r="T41" s="8">
        <v>1.9E-3</v>
      </c>
      <c r="U41" s="28"/>
      <c r="V41" s="28"/>
    </row>
    <row r="42" spans="1:22">
      <c r="A42" s="6" t="s">
        <v>216</v>
      </c>
      <c r="B42" s="17">
        <v>1133487</v>
      </c>
      <c r="C42" s="18" t="s">
        <v>135</v>
      </c>
      <c r="D42" s="6"/>
      <c r="E42" s="18">
        <v>511659401</v>
      </c>
      <c r="F42" s="6" t="s">
        <v>1500</v>
      </c>
      <c r="G42" s="6" t="s">
        <v>215</v>
      </c>
      <c r="H42" s="6" t="s">
        <v>182</v>
      </c>
      <c r="I42" s="6"/>
      <c r="J42" s="17">
        <v>4.43</v>
      </c>
      <c r="K42" s="6" t="s">
        <v>93</v>
      </c>
      <c r="L42" s="21">
        <v>2.3400000000000001E-2</v>
      </c>
      <c r="M42" s="8">
        <v>1.66E-2</v>
      </c>
      <c r="N42" s="7">
        <v>651810.11</v>
      </c>
      <c r="O42" s="7">
        <v>103.2</v>
      </c>
      <c r="P42" s="7">
        <v>0</v>
      </c>
      <c r="Q42" s="7">
        <v>672.67</v>
      </c>
      <c r="R42" s="8">
        <v>2.0000000000000001E-4</v>
      </c>
      <c r="S42" s="8">
        <v>4.0000000000000002E-4</v>
      </c>
      <c r="T42" s="8">
        <v>0</v>
      </c>
      <c r="U42" s="28"/>
      <c r="V42" s="28"/>
    </row>
    <row r="43" spans="1:22">
      <c r="A43" s="6" t="s">
        <v>217</v>
      </c>
      <c r="B43" s="17">
        <v>1159516</v>
      </c>
      <c r="C43" s="18" t="s">
        <v>135</v>
      </c>
      <c r="D43" s="6"/>
      <c r="E43" s="18">
        <v>513623314</v>
      </c>
      <c r="F43" s="6" t="s">
        <v>1500</v>
      </c>
      <c r="G43" s="6" t="s">
        <v>215</v>
      </c>
      <c r="H43" s="6" t="s">
        <v>182</v>
      </c>
      <c r="I43" s="6"/>
      <c r="J43" s="17">
        <v>7.05</v>
      </c>
      <c r="K43" s="6" t="s">
        <v>93</v>
      </c>
      <c r="L43" s="21">
        <v>7.7999999999999996E-3</v>
      </c>
      <c r="M43" s="8">
        <v>2.3E-2</v>
      </c>
      <c r="N43" s="7">
        <v>15280000</v>
      </c>
      <c r="O43" s="7">
        <v>89.92</v>
      </c>
      <c r="P43" s="7">
        <v>0</v>
      </c>
      <c r="Q43" s="7">
        <v>13739.78</v>
      </c>
      <c r="R43" s="8">
        <v>3.3300000000000003E-2</v>
      </c>
      <c r="S43" s="8">
        <v>7.6E-3</v>
      </c>
      <c r="T43" s="8">
        <v>8.9999999999999998E-4</v>
      </c>
      <c r="U43" s="28"/>
      <c r="V43" s="28"/>
    </row>
    <row r="44" spans="1:22">
      <c r="A44" s="6" t="s">
        <v>218</v>
      </c>
      <c r="B44" s="17">
        <v>1151117</v>
      </c>
      <c r="C44" s="18" t="s">
        <v>135</v>
      </c>
      <c r="D44" s="6"/>
      <c r="E44" s="18">
        <v>513623314</v>
      </c>
      <c r="F44" s="6" t="s">
        <v>1500</v>
      </c>
      <c r="G44" s="6" t="s">
        <v>215</v>
      </c>
      <c r="H44" s="6" t="s">
        <v>182</v>
      </c>
      <c r="I44" s="6"/>
      <c r="J44" s="17">
        <v>5.91</v>
      </c>
      <c r="K44" s="6" t="s">
        <v>93</v>
      </c>
      <c r="L44" s="21">
        <v>1.8200000000000001E-2</v>
      </c>
      <c r="M44" s="8">
        <v>2.1100000000000001E-2</v>
      </c>
      <c r="N44" s="7">
        <v>10241000</v>
      </c>
      <c r="O44" s="7">
        <v>99.17</v>
      </c>
      <c r="P44" s="7">
        <v>0</v>
      </c>
      <c r="Q44" s="7">
        <v>10156</v>
      </c>
      <c r="R44" s="8">
        <v>2.2800000000000001E-2</v>
      </c>
      <c r="S44" s="8">
        <v>5.5999999999999999E-3</v>
      </c>
      <c r="T44" s="8">
        <v>6.9999999999999999E-4</v>
      </c>
      <c r="U44" s="28"/>
      <c r="V44" s="28"/>
    </row>
    <row r="45" spans="1:22">
      <c r="A45" s="6" t="s">
        <v>219</v>
      </c>
      <c r="B45" s="17">
        <v>7590128</v>
      </c>
      <c r="C45" s="18" t="s">
        <v>135</v>
      </c>
      <c r="D45" s="6"/>
      <c r="E45" s="18">
        <v>520001736</v>
      </c>
      <c r="F45" s="6" t="s">
        <v>1500</v>
      </c>
      <c r="G45" s="6" t="s">
        <v>215</v>
      </c>
      <c r="H45" s="6" t="s">
        <v>182</v>
      </c>
      <c r="I45" s="6"/>
      <c r="J45" s="17">
        <v>3.3</v>
      </c>
      <c r="K45" s="6" t="s">
        <v>93</v>
      </c>
      <c r="L45" s="21">
        <v>4.7500000000000001E-2</v>
      </c>
      <c r="M45" s="8">
        <v>1.5699999999999999E-2</v>
      </c>
      <c r="N45" s="7">
        <v>14666849</v>
      </c>
      <c r="O45" s="7">
        <v>134.51</v>
      </c>
      <c r="P45" s="7">
        <v>0</v>
      </c>
      <c r="Q45" s="7">
        <v>19728.38</v>
      </c>
      <c r="R45" s="8">
        <v>7.7999999999999996E-3</v>
      </c>
      <c r="S45" s="8">
        <v>1.09E-2</v>
      </c>
      <c r="T45" s="8">
        <v>1.2999999999999999E-3</v>
      </c>
      <c r="U45" s="28"/>
      <c r="V45" s="28"/>
    </row>
    <row r="46" spans="1:22">
      <c r="A46" s="6" t="s">
        <v>220</v>
      </c>
      <c r="B46" s="17">
        <v>1099738</v>
      </c>
      <c r="C46" s="18" t="s">
        <v>135</v>
      </c>
      <c r="D46" s="6"/>
      <c r="E46" s="18">
        <v>513834200</v>
      </c>
      <c r="F46" s="6" t="s">
        <v>221</v>
      </c>
      <c r="G46" s="6" t="s">
        <v>215</v>
      </c>
      <c r="H46" s="6" t="s">
        <v>182</v>
      </c>
      <c r="I46" s="6"/>
      <c r="J46" s="17">
        <v>1.24</v>
      </c>
      <c r="K46" s="6" t="s">
        <v>93</v>
      </c>
      <c r="L46" s="21">
        <v>4.65E-2</v>
      </c>
      <c r="M46" s="8">
        <v>1.55E-2</v>
      </c>
      <c r="N46" s="7">
        <v>11960.12</v>
      </c>
      <c r="O46" s="7">
        <v>126.68</v>
      </c>
      <c r="P46" s="7">
        <v>0</v>
      </c>
      <c r="Q46" s="7">
        <v>15.15</v>
      </c>
      <c r="R46" s="8">
        <v>2.0000000000000001E-4</v>
      </c>
      <c r="S46" s="8">
        <v>0</v>
      </c>
      <c r="T46" s="8">
        <v>0</v>
      </c>
      <c r="U46" s="28"/>
      <c r="V46" s="28"/>
    </row>
    <row r="47" spans="1:22">
      <c r="A47" s="6" t="s">
        <v>222</v>
      </c>
      <c r="B47" s="17">
        <v>6000285</v>
      </c>
      <c r="C47" s="18" t="s">
        <v>135</v>
      </c>
      <c r="D47" s="6"/>
      <c r="E47" s="18">
        <v>520000472</v>
      </c>
      <c r="F47" s="6" t="s">
        <v>1497</v>
      </c>
      <c r="G47" s="6" t="s">
        <v>223</v>
      </c>
      <c r="H47" s="6" t="s">
        <v>207</v>
      </c>
      <c r="I47" s="6"/>
      <c r="J47" s="17">
        <v>9.57</v>
      </c>
      <c r="K47" s="6" t="s">
        <v>93</v>
      </c>
      <c r="L47" s="21">
        <v>2.3900000000000001E-2</v>
      </c>
      <c r="M47" s="8">
        <v>1.5900000000000001E-2</v>
      </c>
      <c r="N47" s="7">
        <v>12114465</v>
      </c>
      <c r="O47" s="7">
        <v>108</v>
      </c>
      <c r="P47" s="7">
        <v>0</v>
      </c>
      <c r="Q47" s="7">
        <v>13083.62</v>
      </c>
      <c r="R47" s="8">
        <v>9.7999999999999997E-3</v>
      </c>
      <c r="S47" s="8">
        <v>7.1999999999999998E-3</v>
      </c>
      <c r="T47" s="8">
        <v>8.9999999999999998E-4</v>
      </c>
      <c r="U47" s="28"/>
      <c r="V47" s="28"/>
    </row>
    <row r="48" spans="1:22">
      <c r="A48" s="6" t="s">
        <v>224</v>
      </c>
      <c r="B48" s="17">
        <v>6130207</v>
      </c>
      <c r="C48" s="18" t="s">
        <v>135</v>
      </c>
      <c r="D48" s="6"/>
      <c r="E48" s="18">
        <v>520017807</v>
      </c>
      <c r="F48" s="6" t="s">
        <v>1500</v>
      </c>
      <c r="G48" s="6" t="s">
        <v>215</v>
      </c>
      <c r="H48" s="6" t="s">
        <v>182</v>
      </c>
      <c r="I48" s="6"/>
      <c r="J48" s="17">
        <v>5.19</v>
      </c>
      <c r="K48" s="6" t="s">
        <v>93</v>
      </c>
      <c r="L48" s="21">
        <v>1.5800000000000002E-2</v>
      </c>
      <c r="M48" s="8">
        <v>1.7500000000000002E-2</v>
      </c>
      <c r="N48" s="7">
        <v>15042452.300000001</v>
      </c>
      <c r="O48" s="7">
        <v>100.87</v>
      </c>
      <c r="P48" s="7">
        <v>0</v>
      </c>
      <c r="Q48" s="7">
        <v>15173.32</v>
      </c>
      <c r="R48" s="8">
        <v>3.32E-2</v>
      </c>
      <c r="S48" s="8">
        <v>8.3999999999999995E-3</v>
      </c>
      <c r="T48" s="8">
        <v>1E-3</v>
      </c>
      <c r="U48" s="28"/>
      <c r="V48" s="28"/>
    </row>
    <row r="49" spans="1:22">
      <c r="A49" s="6" t="s">
        <v>225</v>
      </c>
      <c r="B49" s="17">
        <v>6040471</v>
      </c>
      <c r="C49" s="18" t="s">
        <v>135</v>
      </c>
      <c r="D49" s="6"/>
      <c r="E49" s="18">
        <v>520018078</v>
      </c>
      <c r="F49" s="6" t="s">
        <v>180</v>
      </c>
      <c r="G49" s="6" t="s">
        <v>215</v>
      </c>
      <c r="H49" s="6" t="s">
        <v>182</v>
      </c>
      <c r="I49" s="6"/>
      <c r="J49" s="17">
        <v>4.29</v>
      </c>
      <c r="K49" s="6" t="s">
        <v>93</v>
      </c>
      <c r="L49" s="21">
        <v>1.95E-2</v>
      </c>
      <c r="M49" s="8">
        <v>2.5600000000000001E-2</v>
      </c>
      <c r="N49" s="7">
        <v>295</v>
      </c>
      <c r="O49" s="7">
        <v>4873513</v>
      </c>
      <c r="P49" s="7">
        <v>0</v>
      </c>
      <c r="Q49" s="7">
        <v>14376.86</v>
      </c>
      <c r="R49" s="8">
        <v>0</v>
      </c>
      <c r="S49" s="8">
        <v>7.9000000000000008E-3</v>
      </c>
      <c r="T49" s="8">
        <v>1E-3</v>
      </c>
      <c r="U49" s="28"/>
      <c r="V49" s="28"/>
    </row>
    <row r="50" spans="1:22">
      <c r="A50" s="6" t="s">
        <v>226</v>
      </c>
      <c r="B50" s="17">
        <v>6040430</v>
      </c>
      <c r="C50" s="18" t="s">
        <v>135</v>
      </c>
      <c r="D50" s="6"/>
      <c r="E50" s="18">
        <v>520018078</v>
      </c>
      <c r="F50" s="6" t="s">
        <v>180</v>
      </c>
      <c r="G50" s="6" t="s">
        <v>215</v>
      </c>
      <c r="H50" s="6" t="s">
        <v>182</v>
      </c>
      <c r="I50" s="6"/>
      <c r="J50" s="17">
        <v>4.6100000000000003</v>
      </c>
      <c r="K50" s="6" t="s">
        <v>93</v>
      </c>
      <c r="L50" s="21">
        <v>2.4199999999999999E-2</v>
      </c>
      <c r="M50" s="8">
        <v>2.6100000000000002E-2</v>
      </c>
      <c r="N50" s="7">
        <v>532</v>
      </c>
      <c r="O50" s="7">
        <v>4972667</v>
      </c>
      <c r="P50" s="7">
        <v>0</v>
      </c>
      <c r="Q50" s="7">
        <v>26454.59</v>
      </c>
      <c r="R50" s="8">
        <v>0</v>
      </c>
      <c r="S50" s="8">
        <v>1.46E-2</v>
      </c>
      <c r="T50" s="8">
        <v>1.8E-3</v>
      </c>
      <c r="U50" s="28"/>
      <c r="V50" s="28"/>
    </row>
    <row r="51" spans="1:22">
      <c r="A51" s="6" t="s">
        <v>227</v>
      </c>
      <c r="B51" s="17">
        <v>6040380</v>
      </c>
      <c r="C51" s="18" t="s">
        <v>135</v>
      </c>
      <c r="D51" s="6"/>
      <c r="E51" s="18">
        <v>520018078</v>
      </c>
      <c r="F51" s="6" t="s">
        <v>180</v>
      </c>
      <c r="G51" s="6" t="s">
        <v>215</v>
      </c>
      <c r="H51" s="6" t="s">
        <v>182</v>
      </c>
      <c r="I51" s="6"/>
      <c r="J51" s="17">
        <v>3.24</v>
      </c>
      <c r="K51" s="6" t="s">
        <v>93</v>
      </c>
      <c r="L51" s="21">
        <v>1.6400000000000001E-2</v>
      </c>
      <c r="M51" s="8">
        <v>3.4700000000000002E-2</v>
      </c>
      <c r="N51" s="7">
        <v>271</v>
      </c>
      <c r="O51" s="7">
        <v>4738000</v>
      </c>
      <c r="P51" s="7">
        <v>0</v>
      </c>
      <c r="Q51" s="7">
        <v>12839.98</v>
      </c>
      <c r="R51" s="8">
        <v>0</v>
      </c>
      <c r="S51" s="8">
        <v>7.1000000000000004E-3</v>
      </c>
      <c r="T51" s="8">
        <v>8.9999999999999998E-4</v>
      </c>
      <c r="U51" s="28"/>
      <c r="V51" s="28"/>
    </row>
    <row r="52" spans="1:22">
      <c r="A52" s="6" t="s">
        <v>227</v>
      </c>
      <c r="B52" s="17">
        <v>6040398</v>
      </c>
      <c r="C52" s="18" t="s">
        <v>135</v>
      </c>
      <c r="D52" s="6"/>
      <c r="E52" s="18">
        <v>520018078</v>
      </c>
      <c r="F52" s="6" t="s">
        <v>180</v>
      </c>
      <c r="G52" s="6" t="s">
        <v>215</v>
      </c>
      <c r="H52" s="6" t="s">
        <v>182</v>
      </c>
      <c r="I52" s="6"/>
      <c r="J52" s="17">
        <v>7.41</v>
      </c>
      <c r="K52" s="6" t="s">
        <v>93</v>
      </c>
      <c r="L52" s="21">
        <v>2.7799999999999998E-2</v>
      </c>
      <c r="M52" s="8">
        <v>3.3000000000000002E-2</v>
      </c>
      <c r="N52" s="7">
        <v>205</v>
      </c>
      <c r="O52" s="7">
        <v>4855001</v>
      </c>
      <c r="P52" s="7">
        <v>0</v>
      </c>
      <c r="Q52" s="7">
        <v>9952.75</v>
      </c>
      <c r="R52" s="8">
        <v>0</v>
      </c>
      <c r="S52" s="8">
        <v>5.4999999999999997E-3</v>
      </c>
      <c r="T52" s="8">
        <v>6.9999999999999999E-4</v>
      </c>
      <c r="U52" s="28"/>
      <c r="V52" s="28"/>
    </row>
    <row r="53" spans="1:22">
      <c r="A53" s="6" t="s">
        <v>228</v>
      </c>
      <c r="B53" s="17">
        <v>6040257</v>
      </c>
      <c r="C53" s="18" t="s">
        <v>135</v>
      </c>
      <c r="D53" s="6"/>
      <c r="E53" s="18">
        <v>520018078</v>
      </c>
      <c r="F53" s="6" t="s">
        <v>180</v>
      </c>
      <c r="G53" s="6" t="s">
        <v>215</v>
      </c>
      <c r="H53" s="6" t="s">
        <v>182</v>
      </c>
      <c r="I53" s="6"/>
      <c r="J53" s="17">
        <v>0.36</v>
      </c>
      <c r="K53" s="6" t="s">
        <v>93</v>
      </c>
      <c r="L53" s="21">
        <v>0.05</v>
      </c>
      <c r="M53" s="8">
        <v>8.1199999999999994E-2</v>
      </c>
      <c r="N53" s="7">
        <v>17391933</v>
      </c>
      <c r="O53" s="7">
        <v>109.96</v>
      </c>
      <c r="P53" s="7">
        <v>0</v>
      </c>
      <c r="Q53" s="7">
        <v>19124.169999999998</v>
      </c>
      <c r="R53" s="8">
        <v>1.7399999999999999E-2</v>
      </c>
      <c r="S53" s="8">
        <v>1.06E-2</v>
      </c>
      <c r="T53" s="8">
        <v>1.2999999999999999E-3</v>
      </c>
      <c r="U53" s="28"/>
      <c r="V53" s="28"/>
    </row>
    <row r="54" spans="1:22">
      <c r="A54" s="6" t="s">
        <v>229</v>
      </c>
      <c r="B54" s="17">
        <v>6040141</v>
      </c>
      <c r="C54" s="18" t="s">
        <v>135</v>
      </c>
      <c r="D54" s="6"/>
      <c r="E54" s="18">
        <v>520018078</v>
      </c>
      <c r="F54" s="6" t="s">
        <v>180</v>
      </c>
      <c r="G54" s="6" t="s">
        <v>215</v>
      </c>
      <c r="H54" s="6" t="s">
        <v>182</v>
      </c>
      <c r="I54" s="6"/>
      <c r="J54" s="17">
        <v>0.83</v>
      </c>
      <c r="K54" s="6" t="s">
        <v>93</v>
      </c>
      <c r="L54" s="21">
        <v>0.04</v>
      </c>
      <c r="M54" s="8">
        <v>1.44E-2</v>
      </c>
      <c r="N54" s="7">
        <v>43995039</v>
      </c>
      <c r="O54" s="7">
        <v>111.43</v>
      </c>
      <c r="P54" s="7">
        <v>0</v>
      </c>
      <c r="Q54" s="7">
        <v>49023.67</v>
      </c>
      <c r="R54" s="8">
        <v>3.2599999999999997E-2</v>
      </c>
      <c r="S54" s="8">
        <v>2.7099999999999999E-2</v>
      </c>
      <c r="T54" s="8">
        <v>3.3E-3</v>
      </c>
      <c r="U54" s="28"/>
      <c r="V54" s="28"/>
    </row>
    <row r="55" spans="1:22">
      <c r="A55" s="6" t="s">
        <v>230</v>
      </c>
      <c r="B55" s="17">
        <v>2260545</v>
      </c>
      <c r="C55" s="18" t="s">
        <v>135</v>
      </c>
      <c r="D55" s="6"/>
      <c r="E55" s="18">
        <v>520024126</v>
      </c>
      <c r="F55" s="6" t="s">
        <v>1500</v>
      </c>
      <c r="G55" s="6" t="s">
        <v>215</v>
      </c>
      <c r="H55" s="6" t="s">
        <v>182</v>
      </c>
      <c r="I55" s="6"/>
      <c r="J55" s="17">
        <v>5.05</v>
      </c>
      <c r="K55" s="6" t="s">
        <v>93</v>
      </c>
      <c r="L55" s="21">
        <v>2.4E-2</v>
      </c>
      <c r="M55" s="8">
        <v>1.9E-2</v>
      </c>
      <c r="N55" s="7">
        <v>23462040.449999999</v>
      </c>
      <c r="O55" s="7">
        <v>103.3</v>
      </c>
      <c r="P55" s="7">
        <v>0</v>
      </c>
      <c r="Q55" s="7">
        <v>24236.29</v>
      </c>
      <c r="R55" s="8">
        <v>4.7800000000000002E-2</v>
      </c>
      <c r="S55" s="8">
        <v>1.34E-2</v>
      </c>
      <c r="T55" s="8">
        <v>1.6000000000000001E-3</v>
      </c>
      <c r="U55" s="28"/>
      <c r="V55" s="28"/>
    </row>
    <row r="56" spans="1:22">
      <c r="A56" s="6" t="s">
        <v>231</v>
      </c>
      <c r="B56" s="17">
        <v>2260479</v>
      </c>
      <c r="C56" s="18" t="s">
        <v>135</v>
      </c>
      <c r="D56" s="6"/>
      <c r="E56" s="18">
        <v>520024126</v>
      </c>
      <c r="F56" s="6" t="s">
        <v>1500</v>
      </c>
      <c r="G56" s="6" t="s">
        <v>215</v>
      </c>
      <c r="H56" s="6" t="s">
        <v>182</v>
      </c>
      <c r="I56" s="6"/>
      <c r="J56" s="17">
        <v>3.55</v>
      </c>
      <c r="K56" s="6" t="s">
        <v>93</v>
      </c>
      <c r="L56" s="21">
        <v>2.8500000000000001E-2</v>
      </c>
      <c r="M56" s="8">
        <v>1.6899999999999998E-2</v>
      </c>
      <c r="N56" s="7">
        <v>14843069</v>
      </c>
      <c r="O56" s="7">
        <v>107.66</v>
      </c>
      <c r="P56" s="7">
        <v>0</v>
      </c>
      <c r="Q56" s="7">
        <v>15980.05</v>
      </c>
      <c r="R56" s="8">
        <v>2.1700000000000001E-2</v>
      </c>
      <c r="S56" s="8">
        <v>8.8000000000000005E-3</v>
      </c>
      <c r="T56" s="8">
        <v>1.1000000000000001E-3</v>
      </c>
      <c r="U56" s="28"/>
      <c r="V56" s="28"/>
    </row>
    <row r="57" spans="1:22">
      <c r="A57" s="6" t="s">
        <v>232</v>
      </c>
      <c r="B57" s="17">
        <v>2260487</v>
      </c>
      <c r="C57" s="18" t="s">
        <v>135</v>
      </c>
      <c r="D57" s="6"/>
      <c r="E57" s="18">
        <v>520024126</v>
      </c>
      <c r="F57" s="6" t="s">
        <v>1500</v>
      </c>
      <c r="G57" s="6" t="s">
        <v>1495</v>
      </c>
      <c r="H57" s="6" t="s">
        <v>182</v>
      </c>
      <c r="I57" s="6"/>
      <c r="J57" s="17">
        <v>5.61</v>
      </c>
      <c r="K57" s="6" t="s">
        <v>93</v>
      </c>
      <c r="L57" s="21">
        <v>2.5999999999999999E-2</v>
      </c>
      <c r="M57" s="8">
        <v>2.0799999999999999E-2</v>
      </c>
      <c r="N57" s="7">
        <v>1008467.3</v>
      </c>
      <c r="O57" s="7">
        <v>103.99</v>
      </c>
      <c r="P57" s="7">
        <v>0</v>
      </c>
      <c r="Q57" s="7">
        <v>1048.71</v>
      </c>
      <c r="R57" s="8">
        <v>2.7000000000000001E-3</v>
      </c>
      <c r="S57" s="8">
        <v>5.9999999999999995E-4</v>
      </c>
      <c r="T57" s="8">
        <v>1E-4</v>
      </c>
      <c r="U57" s="28"/>
      <c r="V57" s="28"/>
    </row>
    <row r="58" spans="1:22">
      <c r="A58" s="6" t="s">
        <v>233</v>
      </c>
      <c r="B58" s="17">
        <v>3230232</v>
      </c>
      <c r="C58" s="18" t="s">
        <v>135</v>
      </c>
      <c r="D58" s="6"/>
      <c r="E58" s="18">
        <v>520037789</v>
      </c>
      <c r="F58" s="6" t="s">
        <v>1500</v>
      </c>
      <c r="G58" s="6" t="s">
        <v>215</v>
      </c>
      <c r="H58" s="6" t="s">
        <v>182</v>
      </c>
      <c r="I58" s="6"/>
      <c r="J58" s="17">
        <v>5.28</v>
      </c>
      <c r="K58" s="6" t="s">
        <v>93</v>
      </c>
      <c r="L58" s="21">
        <v>2.1499999999999998E-2</v>
      </c>
      <c r="M58" s="8">
        <v>2.4199999999999999E-2</v>
      </c>
      <c r="N58" s="7">
        <v>8376041</v>
      </c>
      <c r="O58" s="7">
        <v>101.5</v>
      </c>
      <c r="P58" s="7">
        <v>0</v>
      </c>
      <c r="Q58" s="7">
        <v>8501.68</v>
      </c>
      <c r="R58" s="8">
        <v>6.6E-3</v>
      </c>
      <c r="S58" s="8">
        <v>4.7000000000000002E-3</v>
      </c>
      <c r="T58" s="8">
        <v>5.9999999999999995E-4</v>
      </c>
      <c r="U58" s="28"/>
      <c r="V58" s="28"/>
    </row>
    <row r="59" spans="1:22">
      <c r="A59" s="6" t="s">
        <v>234</v>
      </c>
      <c r="B59" s="17">
        <v>3230091</v>
      </c>
      <c r="C59" s="18" t="s">
        <v>135</v>
      </c>
      <c r="D59" s="6"/>
      <c r="E59" s="18">
        <v>520037789</v>
      </c>
      <c r="F59" s="6" t="s">
        <v>1500</v>
      </c>
      <c r="G59" s="6" t="s">
        <v>215</v>
      </c>
      <c r="H59" s="6" t="s">
        <v>182</v>
      </c>
      <c r="I59" s="6"/>
      <c r="J59" s="17">
        <v>0.28000000000000003</v>
      </c>
      <c r="K59" s="6" t="s">
        <v>93</v>
      </c>
      <c r="L59" s="21">
        <v>5.0999999999999997E-2</v>
      </c>
      <c r="M59" s="8">
        <v>4.8399999999999999E-2</v>
      </c>
      <c r="N59" s="7">
        <v>18611375.300000001</v>
      </c>
      <c r="O59" s="7">
        <v>112.64</v>
      </c>
      <c r="P59" s="7">
        <v>0</v>
      </c>
      <c r="Q59" s="7">
        <v>20963.849999999999</v>
      </c>
      <c r="R59" s="8">
        <v>4.19E-2</v>
      </c>
      <c r="S59" s="8">
        <v>1.1599999999999999E-2</v>
      </c>
      <c r="T59" s="8">
        <v>1.4E-3</v>
      </c>
      <c r="U59" s="28"/>
      <c r="V59" s="28"/>
    </row>
    <row r="60" spans="1:22">
      <c r="A60" s="6" t="s">
        <v>235</v>
      </c>
      <c r="B60" s="17">
        <v>3230166</v>
      </c>
      <c r="C60" s="18" t="s">
        <v>135</v>
      </c>
      <c r="D60" s="6"/>
      <c r="E60" s="18">
        <v>520037789</v>
      </c>
      <c r="F60" s="6" t="s">
        <v>1500</v>
      </c>
      <c r="G60" s="6" t="s">
        <v>215</v>
      </c>
      <c r="H60" s="6" t="s">
        <v>182</v>
      </c>
      <c r="I60" s="6"/>
      <c r="J60" s="17">
        <v>1.69</v>
      </c>
      <c r="K60" s="6" t="s">
        <v>93</v>
      </c>
      <c r="L60" s="21">
        <v>2.5499999999999998E-2</v>
      </c>
      <c r="M60" s="8">
        <v>3.1099999999999999E-2</v>
      </c>
      <c r="N60" s="7">
        <v>10418062.199999999</v>
      </c>
      <c r="O60" s="7">
        <v>101</v>
      </c>
      <c r="P60" s="7">
        <v>0</v>
      </c>
      <c r="Q60" s="7">
        <v>10522.24</v>
      </c>
      <c r="R60" s="8">
        <v>9.4999999999999998E-3</v>
      </c>
      <c r="S60" s="8">
        <v>5.7999999999999996E-3</v>
      </c>
      <c r="T60" s="8">
        <v>6.9999999999999999E-4</v>
      </c>
      <c r="U60" s="28"/>
      <c r="V60" s="28"/>
    </row>
    <row r="61" spans="1:22">
      <c r="A61" s="6" t="s">
        <v>236</v>
      </c>
      <c r="B61" s="17">
        <v>1940444</v>
      </c>
      <c r="C61" s="18" t="s">
        <v>135</v>
      </c>
      <c r="D61" s="6"/>
      <c r="E61" s="18">
        <v>520032640</v>
      </c>
      <c r="F61" s="6" t="s">
        <v>180</v>
      </c>
      <c r="G61" s="6" t="s">
        <v>215</v>
      </c>
      <c r="H61" s="6" t="s">
        <v>182</v>
      </c>
      <c r="I61" s="6"/>
      <c r="J61" s="17">
        <v>0.25</v>
      </c>
      <c r="K61" s="6" t="s">
        <v>93</v>
      </c>
      <c r="L61" s="21">
        <v>6.5000000000000002E-2</v>
      </c>
      <c r="M61" s="8">
        <v>9.0300000000000005E-2</v>
      </c>
      <c r="N61" s="7">
        <v>31415266</v>
      </c>
      <c r="O61" s="7">
        <v>110.66</v>
      </c>
      <c r="P61" s="7">
        <v>568.09</v>
      </c>
      <c r="Q61" s="7">
        <v>35332.230000000003</v>
      </c>
      <c r="R61" s="8">
        <v>1.9900000000000001E-2</v>
      </c>
      <c r="S61" s="8">
        <v>1.95E-2</v>
      </c>
      <c r="T61" s="8">
        <v>2.3999999999999998E-3</v>
      </c>
      <c r="U61" s="28"/>
      <c r="V61" s="28"/>
    </row>
    <row r="62" spans="1:22">
      <c r="A62" s="6" t="s">
        <v>237</v>
      </c>
      <c r="B62" s="17">
        <v>1120021</v>
      </c>
      <c r="C62" s="18" t="s">
        <v>135</v>
      </c>
      <c r="D62" s="6"/>
      <c r="E62" s="18">
        <v>513821488</v>
      </c>
      <c r="F62" s="6" t="s">
        <v>1500</v>
      </c>
      <c r="G62" s="6" t="s">
        <v>215</v>
      </c>
      <c r="H62" s="6" t="s">
        <v>182</v>
      </c>
      <c r="I62" s="6"/>
      <c r="J62" s="17">
        <v>0.68</v>
      </c>
      <c r="K62" s="6" t="s">
        <v>93</v>
      </c>
      <c r="L62" s="21">
        <v>3.9E-2</v>
      </c>
      <c r="M62" s="8">
        <v>3.2599999999999997E-2</v>
      </c>
      <c r="N62" s="7">
        <v>780303.99</v>
      </c>
      <c r="O62" s="7">
        <v>108.3</v>
      </c>
      <c r="P62" s="7">
        <v>0</v>
      </c>
      <c r="Q62" s="7">
        <v>845.07</v>
      </c>
      <c r="R62" s="8">
        <v>1.5299999999999999E-2</v>
      </c>
      <c r="S62" s="8">
        <v>5.0000000000000001E-4</v>
      </c>
      <c r="T62" s="8">
        <v>1E-4</v>
      </c>
      <c r="U62" s="28"/>
      <c r="V62" s="28"/>
    </row>
    <row r="63" spans="1:22">
      <c r="A63" s="6" t="s">
        <v>238</v>
      </c>
      <c r="B63" s="17">
        <v>1161538</v>
      </c>
      <c r="C63" s="18" t="s">
        <v>135</v>
      </c>
      <c r="D63" s="6"/>
      <c r="E63" s="18">
        <v>513668277</v>
      </c>
      <c r="F63" s="6" t="s">
        <v>180</v>
      </c>
      <c r="G63" s="6" t="s">
        <v>239</v>
      </c>
      <c r="H63" s="6" t="s">
        <v>207</v>
      </c>
      <c r="I63" s="6"/>
      <c r="J63" s="17">
        <v>6.57</v>
      </c>
      <c r="K63" s="6" t="s">
        <v>93</v>
      </c>
      <c r="L63" s="21">
        <v>5.0000000000000001E-3</v>
      </c>
      <c r="M63" s="8">
        <v>1.09E-2</v>
      </c>
      <c r="N63" s="7">
        <v>28642000</v>
      </c>
      <c r="O63" s="7">
        <v>95.5</v>
      </c>
      <c r="P63" s="7">
        <v>0</v>
      </c>
      <c r="Q63" s="7">
        <v>27353.11</v>
      </c>
      <c r="R63" s="8">
        <v>3.6400000000000002E-2</v>
      </c>
      <c r="S63" s="8">
        <v>1.5100000000000001E-2</v>
      </c>
      <c r="T63" s="8">
        <v>1.9E-3</v>
      </c>
      <c r="U63" s="28"/>
      <c r="V63" s="28"/>
    </row>
    <row r="64" spans="1:22">
      <c r="A64" s="6" t="s">
        <v>240</v>
      </c>
      <c r="B64" s="17">
        <v>1139492</v>
      </c>
      <c r="C64" s="18" t="s">
        <v>135</v>
      </c>
      <c r="D64" s="6"/>
      <c r="E64" s="18">
        <v>513668277</v>
      </c>
      <c r="F64" s="6" t="s">
        <v>180</v>
      </c>
      <c r="G64" s="6" t="s">
        <v>239</v>
      </c>
      <c r="H64" s="6" t="s">
        <v>207</v>
      </c>
      <c r="I64" s="6"/>
      <c r="J64" s="17">
        <v>2.87</v>
      </c>
      <c r="K64" s="6" t="s">
        <v>93</v>
      </c>
      <c r="L64" s="21">
        <v>9.4999999999999998E-3</v>
      </c>
      <c r="M64" s="8">
        <v>1.52E-2</v>
      </c>
      <c r="N64" s="7">
        <v>10415894.460000001</v>
      </c>
      <c r="O64" s="7">
        <v>99.35</v>
      </c>
      <c r="P64" s="7">
        <v>0</v>
      </c>
      <c r="Q64" s="7">
        <v>10348.19</v>
      </c>
      <c r="R64" s="8">
        <v>1.9800000000000002E-2</v>
      </c>
      <c r="S64" s="8">
        <v>5.7000000000000002E-3</v>
      </c>
      <c r="T64" s="8">
        <v>6.9999999999999999E-4</v>
      </c>
      <c r="U64" s="28"/>
      <c r="V64" s="28"/>
    </row>
    <row r="65" spans="1:22">
      <c r="A65" s="6" t="s">
        <v>241</v>
      </c>
      <c r="B65" s="17">
        <v>2300143</v>
      </c>
      <c r="C65" s="18" t="s">
        <v>135</v>
      </c>
      <c r="D65" s="6"/>
      <c r="E65" s="18">
        <v>520031931</v>
      </c>
      <c r="F65" s="6" t="s">
        <v>242</v>
      </c>
      <c r="G65" s="6" t="s">
        <v>243</v>
      </c>
      <c r="H65" s="6" t="s">
        <v>182</v>
      </c>
      <c r="I65" s="6"/>
      <c r="J65" s="17">
        <v>1.61</v>
      </c>
      <c r="K65" s="6" t="s">
        <v>93</v>
      </c>
      <c r="L65" s="21">
        <v>3.6999999999999998E-2</v>
      </c>
      <c r="M65" s="8">
        <v>2.46E-2</v>
      </c>
      <c r="N65" s="7">
        <v>509160</v>
      </c>
      <c r="O65" s="7">
        <v>107.15</v>
      </c>
      <c r="P65" s="7">
        <v>0</v>
      </c>
      <c r="Q65" s="7">
        <v>545.55999999999995</v>
      </c>
      <c r="R65" s="8">
        <v>2.9999999999999997E-4</v>
      </c>
      <c r="S65" s="8">
        <v>2.9999999999999997E-4</v>
      </c>
      <c r="T65" s="8">
        <v>0</v>
      </c>
      <c r="U65" s="28"/>
      <c r="V65" s="28"/>
    </row>
    <row r="66" spans="1:22">
      <c r="A66" s="6" t="s">
        <v>244</v>
      </c>
      <c r="B66" s="17">
        <v>1129279</v>
      </c>
      <c r="C66" s="18" t="s">
        <v>135</v>
      </c>
      <c r="D66" s="6"/>
      <c r="E66" s="18">
        <v>513623314</v>
      </c>
      <c r="F66" s="6" t="s">
        <v>1500</v>
      </c>
      <c r="G66" s="6" t="s">
        <v>243</v>
      </c>
      <c r="H66" s="6" t="s">
        <v>182</v>
      </c>
      <c r="I66" s="6"/>
      <c r="J66" s="17">
        <v>1.71</v>
      </c>
      <c r="K66" s="6" t="s">
        <v>93</v>
      </c>
      <c r="L66" s="21">
        <v>2.8500000000000001E-2</v>
      </c>
      <c r="M66" s="8">
        <v>2.5600000000000001E-2</v>
      </c>
      <c r="N66" s="7">
        <v>282141.74</v>
      </c>
      <c r="O66" s="7">
        <v>102.1</v>
      </c>
      <c r="P66" s="7">
        <v>0</v>
      </c>
      <c r="Q66" s="7">
        <v>288.07</v>
      </c>
      <c r="R66" s="8">
        <v>6.9999999999999999E-4</v>
      </c>
      <c r="S66" s="8">
        <v>2.0000000000000001E-4</v>
      </c>
      <c r="T66" s="8">
        <v>0</v>
      </c>
      <c r="U66" s="28"/>
      <c r="V66" s="28"/>
    </row>
    <row r="67" spans="1:22">
      <c r="A67" s="6" t="s">
        <v>245</v>
      </c>
      <c r="B67" s="17">
        <v>1141050</v>
      </c>
      <c r="C67" s="18" t="s">
        <v>135</v>
      </c>
      <c r="D67" s="6"/>
      <c r="E67" s="18">
        <v>513623314</v>
      </c>
      <c r="F67" s="6" t="s">
        <v>1500</v>
      </c>
      <c r="G67" s="6" t="s">
        <v>243</v>
      </c>
      <c r="H67" s="6" t="s">
        <v>182</v>
      </c>
      <c r="I67" s="6"/>
      <c r="J67" s="17">
        <v>4.7300000000000004</v>
      </c>
      <c r="K67" s="6" t="s">
        <v>93</v>
      </c>
      <c r="L67" s="21">
        <v>1.95E-2</v>
      </c>
      <c r="M67" s="8">
        <v>2.63E-2</v>
      </c>
      <c r="N67" s="7">
        <v>15820141.449999999</v>
      </c>
      <c r="O67" s="7">
        <v>98.45</v>
      </c>
      <c r="P67" s="7">
        <v>0</v>
      </c>
      <c r="Q67" s="7">
        <v>15574.93</v>
      </c>
      <c r="R67" s="8">
        <v>2.4199999999999999E-2</v>
      </c>
      <c r="S67" s="8">
        <v>8.6E-3</v>
      </c>
      <c r="T67" s="8">
        <v>1.1000000000000001E-3</v>
      </c>
      <c r="U67" s="28"/>
      <c r="V67" s="28"/>
    </row>
    <row r="68" spans="1:22">
      <c r="A68" s="6" t="s">
        <v>246</v>
      </c>
      <c r="B68" s="17">
        <v>1136084</v>
      </c>
      <c r="C68" s="18" t="s">
        <v>135</v>
      </c>
      <c r="D68" s="6"/>
      <c r="E68" s="18">
        <v>513623314</v>
      </c>
      <c r="F68" s="6" t="s">
        <v>1500</v>
      </c>
      <c r="G68" s="6" t="s">
        <v>243</v>
      </c>
      <c r="H68" s="6" t="s">
        <v>182</v>
      </c>
      <c r="I68" s="6"/>
      <c r="J68" s="17">
        <v>3.59</v>
      </c>
      <c r="K68" s="6" t="s">
        <v>93</v>
      </c>
      <c r="L68" s="21">
        <v>2.5000000000000001E-2</v>
      </c>
      <c r="M68" s="8">
        <v>2.9600000000000001E-2</v>
      </c>
      <c r="N68" s="7">
        <v>7620787.6299999999</v>
      </c>
      <c r="O68" s="7">
        <v>99.7</v>
      </c>
      <c r="P68" s="7">
        <v>0</v>
      </c>
      <c r="Q68" s="7">
        <v>7597.93</v>
      </c>
      <c r="R68" s="8">
        <v>1.6799999999999999E-2</v>
      </c>
      <c r="S68" s="8">
        <v>4.1999999999999997E-3</v>
      </c>
      <c r="T68" s="8">
        <v>5.0000000000000001E-4</v>
      </c>
      <c r="U68" s="28"/>
      <c r="V68" s="28"/>
    </row>
    <row r="69" spans="1:22">
      <c r="A69" s="6" t="s">
        <v>247</v>
      </c>
      <c r="B69" s="17">
        <v>1260652</v>
      </c>
      <c r="C69" s="18" t="s">
        <v>135</v>
      </c>
      <c r="D69" s="6"/>
      <c r="E69" s="18">
        <v>520033234</v>
      </c>
      <c r="F69" s="6" t="s">
        <v>1499</v>
      </c>
      <c r="G69" s="6" t="s">
        <v>243</v>
      </c>
      <c r="H69" s="6" t="s">
        <v>182</v>
      </c>
      <c r="I69" s="6"/>
      <c r="J69" s="17">
        <v>5.37</v>
      </c>
      <c r="K69" s="6" t="s">
        <v>93</v>
      </c>
      <c r="L69" s="21">
        <v>2.7799999999999998E-2</v>
      </c>
      <c r="M69" s="8">
        <v>3.6799999999999999E-2</v>
      </c>
      <c r="N69" s="7">
        <v>24236831</v>
      </c>
      <c r="O69" s="7">
        <v>97.5</v>
      </c>
      <c r="P69" s="7">
        <v>0</v>
      </c>
      <c r="Q69" s="7">
        <v>23630.91</v>
      </c>
      <c r="R69" s="8">
        <v>1.35E-2</v>
      </c>
      <c r="S69" s="8">
        <v>1.3100000000000001E-2</v>
      </c>
      <c r="T69" s="8">
        <v>1.6000000000000001E-3</v>
      </c>
      <c r="U69" s="28"/>
      <c r="V69" s="28"/>
    </row>
    <row r="70" spans="1:22">
      <c r="A70" s="6" t="s">
        <v>248</v>
      </c>
      <c r="B70" s="17">
        <v>1260397</v>
      </c>
      <c r="C70" s="18" t="s">
        <v>135</v>
      </c>
      <c r="D70" s="6"/>
      <c r="E70" s="18">
        <v>520033234</v>
      </c>
      <c r="F70" s="6" t="s">
        <v>1499</v>
      </c>
      <c r="G70" s="6" t="s">
        <v>243</v>
      </c>
      <c r="H70" s="6" t="s">
        <v>182</v>
      </c>
      <c r="I70" s="6"/>
      <c r="J70" s="17">
        <v>1</v>
      </c>
      <c r="K70" s="6" t="s">
        <v>93</v>
      </c>
      <c r="L70" s="21">
        <v>5.0999999999999997E-2</v>
      </c>
      <c r="M70" s="8">
        <v>-8.6E-3</v>
      </c>
      <c r="N70" s="7">
        <v>668170.03</v>
      </c>
      <c r="O70" s="7">
        <v>126</v>
      </c>
      <c r="P70" s="7">
        <v>0</v>
      </c>
      <c r="Q70" s="7">
        <v>841.89</v>
      </c>
      <c r="R70" s="8">
        <v>2.3999999999999998E-3</v>
      </c>
      <c r="S70" s="8">
        <v>5.0000000000000001E-4</v>
      </c>
      <c r="T70" s="8">
        <v>1E-4</v>
      </c>
      <c r="U70" s="28"/>
      <c r="V70" s="28"/>
    </row>
    <row r="71" spans="1:22">
      <c r="A71" s="6" t="s">
        <v>249</v>
      </c>
      <c r="B71" s="17">
        <v>1260546</v>
      </c>
      <c r="C71" s="18" t="s">
        <v>135</v>
      </c>
      <c r="D71" s="6"/>
      <c r="E71" s="18">
        <v>520033234</v>
      </c>
      <c r="F71" s="6" t="s">
        <v>1499</v>
      </c>
      <c r="G71" s="6" t="s">
        <v>243</v>
      </c>
      <c r="H71" s="6" t="s">
        <v>182</v>
      </c>
      <c r="I71" s="6"/>
      <c r="J71" s="17">
        <v>2.83</v>
      </c>
      <c r="K71" s="6" t="s">
        <v>93</v>
      </c>
      <c r="L71" s="21">
        <v>5.3499999999999999E-2</v>
      </c>
      <c r="M71" s="8">
        <v>2.3900000000000001E-2</v>
      </c>
      <c r="N71" s="7">
        <v>6501314.2999999998</v>
      </c>
      <c r="O71" s="7">
        <v>112.48</v>
      </c>
      <c r="P71" s="7">
        <v>0</v>
      </c>
      <c r="Q71" s="7">
        <v>7312.68</v>
      </c>
      <c r="R71" s="8">
        <v>5.5999999999999999E-3</v>
      </c>
      <c r="S71" s="8">
        <v>4.0000000000000001E-3</v>
      </c>
      <c r="T71" s="8">
        <v>5.0000000000000001E-4</v>
      </c>
      <c r="U71" s="28"/>
      <c r="V71" s="28"/>
    </row>
    <row r="72" spans="1:22">
      <c r="A72" s="6" t="s">
        <v>250</v>
      </c>
      <c r="B72" s="17">
        <v>1260736</v>
      </c>
      <c r="C72" s="18" t="s">
        <v>135</v>
      </c>
      <c r="D72" s="6"/>
      <c r="E72" s="18">
        <v>520033234</v>
      </c>
      <c r="F72" s="6" t="s">
        <v>1499</v>
      </c>
      <c r="G72" s="6" t="s">
        <v>243</v>
      </c>
      <c r="H72" s="6" t="s">
        <v>182</v>
      </c>
      <c r="I72" s="6"/>
      <c r="J72" s="17">
        <v>6.45</v>
      </c>
      <c r="K72" s="6" t="s">
        <v>93</v>
      </c>
      <c r="L72" s="21">
        <v>1.29E-2</v>
      </c>
      <c r="M72" s="8">
        <v>3.6700000000000003E-2</v>
      </c>
      <c r="N72" s="7">
        <v>16248527</v>
      </c>
      <c r="O72" s="7">
        <v>85.8</v>
      </c>
      <c r="P72" s="7">
        <v>0</v>
      </c>
      <c r="Q72" s="7">
        <v>13941.24</v>
      </c>
      <c r="R72" s="8">
        <v>2.7099999999999999E-2</v>
      </c>
      <c r="S72" s="8">
        <v>7.7000000000000002E-3</v>
      </c>
      <c r="T72" s="8">
        <v>8.9999999999999998E-4</v>
      </c>
      <c r="U72" s="28"/>
      <c r="V72" s="28"/>
    </row>
    <row r="73" spans="1:22">
      <c r="A73" s="6" t="s">
        <v>251</v>
      </c>
      <c r="B73" s="17">
        <v>7480098</v>
      </c>
      <c r="C73" s="18" t="s">
        <v>135</v>
      </c>
      <c r="D73" s="6"/>
      <c r="E73" s="18">
        <v>520029935</v>
      </c>
      <c r="F73" s="6" t="s">
        <v>180</v>
      </c>
      <c r="G73" s="6" t="s">
        <v>243</v>
      </c>
      <c r="H73" s="6" t="s">
        <v>182</v>
      </c>
      <c r="I73" s="6"/>
      <c r="J73" s="17">
        <v>0.05</v>
      </c>
      <c r="K73" s="6" t="s">
        <v>93</v>
      </c>
      <c r="L73" s="21">
        <v>6.4000000000000001E-2</v>
      </c>
      <c r="M73" s="8">
        <v>0.1764</v>
      </c>
      <c r="N73" s="7">
        <v>26987699</v>
      </c>
      <c r="O73" s="7">
        <v>114.18</v>
      </c>
      <c r="P73" s="7">
        <v>0</v>
      </c>
      <c r="Q73" s="7">
        <v>30814.55</v>
      </c>
      <c r="R73" s="8">
        <v>2.1600000000000001E-2</v>
      </c>
      <c r="S73" s="8">
        <v>1.7000000000000001E-2</v>
      </c>
      <c r="T73" s="8">
        <v>2.0999999999999999E-3</v>
      </c>
      <c r="U73" s="28"/>
      <c r="V73" s="28"/>
    </row>
    <row r="74" spans="1:22">
      <c r="A74" s="6" t="s">
        <v>252</v>
      </c>
      <c r="B74" s="17">
        <v>1119221</v>
      </c>
      <c r="C74" s="18" t="s">
        <v>135</v>
      </c>
      <c r="D74" s="6"/>
      <c r="E74" s="18">
        <v>513834200</v>
      </c>
      <c r="F74" s="6" t="s">
        <v>221</v>
      </c>
      <c r="G74" s="6" t="s">
        <v>243</v>
      </c>
      <c r="H74" s="6" t="s">
        <v>182</v>
      </c>
      <c r="I74" s="6"/>
      <c r="J74" s="17">
        <v>1.1399999999999999</v>
      </c>
      <c r="K74" s="6" t="s">
        <v>93</v>
      </c>
      <c r="L74" s="21">
        <v>3.9E-2</v>
      </c>
      <c r="M74" s="8">
        <v>2.81E-2</v>
      </c>
      <c r="N74" s="7">
        <v>4476533</v>
      </c>
      <c r="O74" s="7">
        <v>111.2</v>
      </c>
      <c r="P74" s="7">
        <v>0</v>
      </c>
      <c r="Q74" s="7">
        <v>4977.8999999999996</v>
      </c>
      <c r="R74" s="8">
        <v>1.12E-2</v>
      </c>
      <c r="S74" s="8">
        <v>2.8E-3</v>
      </c>
      <c r="T74" s="8">
        <v>2.9999999999999997E-4</v>
      </c>
      <c r="U74" s="28"/>
      <c r="V74" s="28"/>
    </row>
    <row r="75" spans="1:22">
      <c r="A75" s="6" t="s">
        <v>253</v>
      </c>
      <c r="B75" s="17">
        <v>1134048</v>
      </c>
      <c r="C75" s="18" t="s">
        <v>135</v>
      </c>
      <c r="D75" s="6"/>
      <c r="E75" s="18">
        <v>513834200</v>
      </c>
      <c r="F75" s="6" t="s">
        <v>221</v>
      </c>
      <c r="G75" s="6" t="s">
        <v>243</v>
      </c>
      <c r="H75" s="6" t="s">
        <v>182</v>
      </c>
      <c r="I75" s="6"/>
      <c r="J75" s="17">
        <v>6.25</v>
      </c>
      <c r="K75" s="6" t="s">
        <v>93</v>
      </c>
      <c r="L75" s="21">
        <v>2.4E-2</v>
      </c>
      <c r="M75" s="8">
        <v>1.72E-2</v>
      </c>
      <c r="N75" s="7">
        <v>5549043</v>
      </c>
      <c r="O75" s="7">
        <v>105.08</v>
      </c>
      <c r="P75" s="7">
        <v>0</v>
      </c>
      <c r="Q75" s="7">
        <v>5830.93</v>
      </c>
      <c r="R75" s="8">
        <v>1.8800000000000001E-2</v>
      </c>
      <c r="S75" s="8">
        <v>3.2000000000000002E-3</v>
      </c>
      <c r="T75" s="8">
        <v>4.0000000000000002E-4</v>
      </c>
      <c r="U75" s="28"/>
      <c r="V75" s="28"/>
    </row>
    <row r="76" spans="1:22">
      <c r="A76" s="6" t="s">
        <v>253</v>
      </c>
      <c r="B76" s="17">
        <v>1134030</v>
      </c>
      <c r="C76" s="18" t="s">
        <v>135</v>
      </c>
      <c r="D76" s="6"/>
      <c r="E76" s="18">
        <v>513834200</v>
      </c>
      <c r="F76" s="6" t="s">
        <v>221</v>
      </c>
      <c r="G76" s="6" t="s">
        <v>243</v>
      </c>
      <c r="H76" s="6" t="s">
        <v>182</v>
      </c>
      <c r="I76" s="6"/>
      <c r="J76" s="17">
        <v>5.39</v>
      </c>
      <c r="K76" s="6" t="s">
        <v>93</v>
      </c>
      <c r="L76" s="21">
        <v>2.4E-2</v>
      </c>
      <c r="M76" s="8">
        <v>1.5599999999999999E-2</v>
      </c>
      <c r="N76" s="7">
        <v>10379109</v>
      </c>
      <c r="O76" s="7">
        <v>105.31</v>
      </c>
      <c r="P76" s="7">
        <v>0</v>
      </c>
      <c r="Q76" s="7">
        <v>10930.24</v>
      </c>
      <c r="R76" s="8">
        <v>3.5200000000000002E-2</v>
      </c>
      <c r="S76" s="8">
        <v>6.0000000000000001E-3</v>
      </c>
      <c r="T76" s="8">
        <v>6.9999999999999999E-4</v>
      </c>
      <c r="U76" s="28"/>
      <c r="V76" s="28"/>
    </row>
    <row r="77" spans="1:22">
      <c r="A77" s="6" t="s">
        <v>254</v>
      </c>
      <c r="B77" s="17">
        <v>1142512</v>
      </c>
      <c r="C77" s="18" t="s">
        <v>135</v>
      </c>
      <c r="D77" s="6"/>
      <c r="E77" s="18">
        <v>513682146</v>
      </c>
      <c r="F77" s="6" t="s">
        <v>180</v>
      </c>
      <c r="G77" s="6" t="s">
        <v>243</v>
      </c>
      <c r="H77" s="6" t="s">
        <v>182</v>
      </c>
      <c r="I77" s="6"/>
      <c r="J77" s="17">
        <v>3.12</v>
      </c>
      <c r="K77" s="6" t="s">
        <v>93</v>
      </c>
      <c r="L77" s="21">
        <v>6.7999999999999996E-3</v>
      </c>
      <c r="M77" s="8">
        <v>1.18E-2</v>
      </c>
      <c r="N77" s="7">
        <v>6757000</v>
      </c>
      <c r="O77" s="7">
        <v>99.7</v>
      </c>
      <c r="P77" s="7">
        <v>0</v>
      </c>
      <c r="Q77" s="7">
        <v>6736.73</v>
      </c>
      <c r="R77" s="8">
        <v>1.29E-2</v>
      </c>
      <c r="S77" s="8">
        <v>3.7000000000000002E-3</v>
      </c>
      <c r="T77" s="8">
        <v>5.0000000000000001E-4</v>
      </c>
      <c r="U77" s="28"/>
      <c r="V77" s="28"/>
    </row>
    <row r="78" spans="1:22">
      <c r="A78" s="6" t="s">
        <v>255</v>
      </c>
      <c r="B78" s="17">
        <v>1127422</v>
      </c>
      <c r="C78" s="18" t="s">
        <v>135</v>
      </c>
      <c r="D78" s="6"/>
      <c r="E78" s="18">
        <v>513682146</v>
      </c>
      <c r="F78" s="6" t="s">
        <v>180</v>
      </c>
      <c r="G78" s="6" t="s">
        <v>243</v>
      </c>
      <c r="H78" s="6" t="s">
        <v>182</v>
      </c>
      <c r="I78" s="6"/>
      <c r="J78" s="17">
        <v>1.25</v>
      </c>
      <c r="K78" s="6" t="s">
        <v>93</v>
      </c>
      <c r="L78" s="21">
        <v>0.02</v>
      </c>
      <c r="M78" s="8">
        <v>1.6199999999999999E-2</v>
      </c>
      <c r="N78" s="7">
        <v>7297572.7699999996</v>
      </c>
      <c r="O78" s="7">
        <v>102.87</v>
      </c>
      <c r="P78" s="7">
        <v>0</v>
      </c>
      <c r="Q78" s="7">
        <v>7507.01</v>
      </c>
      <c r="R78" s="8">
        <v>2.5700000000000001E-2</v>
      </c>
      <c r="S78" s="8">
        <v>4.1999999999999997E-3</v>
      </c>
      <c r="T78" s="8">
        <v>5.0000000000000001E-4</v>
      </c>
      <c r="U78" s="28"/>
      <c r="V78" s="28"/>
    </row>
    <row r="79" spans="1:22">
      <c r="A79" s="6" t="s">
        <v>256</v>
      </c>
      <c r="B79" s="17">
        <v>1161769</v>
      </c>
      <c r="C79" s="18" t="s">
        <v>135</v>
      </c>
      <c r="D79" s="6"/>
      <c r="E79" s="18">
        <v>513682146</v>
      </c>
      <c r="F79" s="6" t="s">
        <v>180</v>
      </c>
      <c r="G79" s="6" t="s">
        <v>243</v>
      </c>
      <c r="H79" s="6" t="s">
        <v>182</v>
      </c>
      <c r="I79" s="6"/>
      <c r="J79" s="17">
        <v>5.21</v>
      </c>
      <c r="K79" s="6" t="s">
        <v>93</v>
      </c>
      <c r="L79" s="21">
        <v>2E-3</v>
      </c>
      <c r="M79" s="8">
        <v>1.52E-2</v>
      </c>
      <c r="N79" s="7">
        <v>4533306</v>
      </c>
      <c r="O79" s="7">
        <v>92.64</v>
      </c>
      <c r="P79" s="7">
        <v>0</v>
      </c>
      <c r="Q79" s="7">
        <v>4199.6499999999996</v>
      </c>
      <c r="R79" s="8">
        <v>1.1299999999999999E-2</v>
      </c>
      <c r="S79" s="8">
        <v>2.3E-3</v>
      </c>
      <c r="T79" s="8">
        <v>2.9999999999999997E-4</v>
      </c>
      <c r="U79" s="28"/>
      <c r="V79" s="28"/>
    </row>
    <row r="80" spans="1:22">
      <c r="A80" s="6" t="s">
        <v>257</v>
      </c>
      <c r="B80" s="17">
        <v>6130223</v>
      </c>
      <c r="C80" s="18" t="s">
        <v>135</v>
      </c>
      <c r="D80" s="6"/>
      <c r="E80" s="18">
        <v>520017807</v>
      </c>
      <c r="F80" s="6" t="s">
        <v>1500</v>
      </c>
      <c r="G80" s="6" t="s">
        <v>243</v>
      </c>
      <c r="H80" s="6" t="s">
        <v>182</v>
      </c>
      <c r="I80" s="6"/>
      <c r="J80" s="17">
        <v>6.47</v>
      </c>
      <c r="K80" s="6" t="s">
        <v>93</v>
      </c>
      <c r="L80" s="21">
        <v>2.4E-2</v>
      </c>
      <c r="M80" s="8">
        <v>2.2499999999999999E-2</v>
      </c>
      <c r="N80" s="7">
        <v>18972473.120000001</v>
      </c>
      <c r="O80" s="7">
        <v>102.47</v>
      </c>
      <c r="P80" s="7">
        <v>0</v>
      </c>
      <c r="Q80" s="7">
        <v>19441.09</v>
      </c>
      <c r="R80" s="8">
        <v>3.6400000000000002E-2</v>
      </c>
      <c r="S80" s="8">
        <v>1.0699999999999999E-2</v>
      </c>
      <c r="T80" s="8">
        <v>1.2999999999999999E-3</v>
      </c>
      <c r="U80" s="28"/>
      <c r="V80" s="28"/>
    </row>
    <row r="81" spans="1:22">
      <c r="A81" s="6" t="s">
        <v>258</v>
      </c>
      <c r="B81" s="17">
        <v>1120120</v>
      </c>
      <c r="C81" s="18" t="s">
        <v>135</v>
      </c>
      <c r="D81" s="6"/>
      <c r="E81" s="18">
        <v>513754069</v>
      </c>
      <c r="F81" s="6" t="s">
        <v>221</v>
      </c>
      <c r="G81" s="6" t="s">
        <v>243</v>
      </c>
      <c r="H81" s="6" t="s">
        <v>182</v>
      </c>
      <c r="I81" s="6"/>
      <c r="J81" s="17">
        <v>1.31</v>
      </c>
      <c r="K81" s="6" t="s">
        <v>93</v>
      </c>
      <c r="L81" s="21">
        <v>3.7499999999999999E-2</v>
      </c>
      <c r="M81" s="8">
        <v>1.9699999999999999E-2</v>
      </c>
      <c r="N81" s="7">
        <v>116857</v>
      </c>
      <c r="O81" s="7">
        <v>110.89</v>
      </c>
      <c r="P81" s="7">
        <v>0</v>
      </c>
      <c r="Q81" s="7">
        <v>129.58000000000001</v>
      </c>
      <c r="R81" s="8">
        <v>1.5E-3</v>
      </c>
      <c r="S81" s="8">
        <v>1E-4</v>
      </c>
      <c r="T81" s="8">
        <v>0</v>
      </c>
      <c r="U81" s="28"/>
      <c r="V81" s="28"/>
    </row>
    <row r="82" spans="1:22">
      <c r="A82" s="6" t="s">
        <v>259</v>
      </c>
      <c r="B82" s="17">
        <v>1136050</v>
      </c>
      <c r="C82" s="18" t="s">
        <v>135</v>
      </c>
      <c r="D82" s="6"/>
      <c r="E82" s="18">
        <v>513754069</v>
      </c>
      <c r="F82" s="6" t="s">
        <v>221</v>
      </c>
      <c r="G82" s="6" t="s">
        <v>239</v>
      </c>
      <c r="H82" s="6" t="s">
        <v>207</v>
      </c>
      <c r="I82" s="6"/>
      <c r="J82" s="17">
        <v>5.01</v>
      </c>
      <c r="K82" s="6" t="s">
        <v>93</v>
      </c>
      <c r="L82" s="21">
        <v>2.4799999999999999E-2</v>
      </c>
      <c r="M82" s="8">
        <v>2.3099999999999999E-2</v>
      </c>
      <c r="N82" s="7">
        <v>5970320</v>
      </c>
      <c r="O82" s="7">
        <v>101.64</v>
      </c>
      <c r="P82" s="7">
        <v>0</v>
      </c>
      <c r="Q82" s="7">
        <v>6068.23</v>
      </c>
      <c r="R82" s="8">
        <v>1.41E-2</v>
      </c>
      <c r="S82" s="8">
        <v>3.3999999999999998E-3</v>
      </c>
      <c r="T82" s="8">
        <v>4.0000000000000002E-4</v>
      </c>
      <c r="U82" s="28"/>
      <c r="V82" s="28"/>
    </row>
    <row r="83" spans="1:22">
      <c r="A83" s="6" t="s">
        <v>260</v>
      </c>
      <c r="B83" s="17">
        <v>1132950</v>
      </c>
      <c r="C83" s="18" t="s">
        <v>135</v>
      </c>
      <c r="D83" s="6"/>
      <c r="E83" s="18">
        <v>513754069</v>
      </c>
      <c r="F83" s="6" t="s">
        <v>221</v>
      </c>
      <c r="G83" s="6" t="s">
        <v>243</v>
      </c>
      <c r="H83" s="6" t="s">
        <v>182</v>
      </c>
      <c r="I83" s="6"/>
      <c r="J83" s="17">
        <v>3.6</v>
      </c>
      <c r="K83" s="6" t="s">
        <v>93</v>
      </c>
      <c r="L83" s="21">
        <v>2.3199999999999998E-2</v>
      </c>
      <c r="M83" s="8">
        <v>1.8499999999999999E-2</v>
      </c>
      <c r="N83" s="7">
        <v>3938615</v>
      </c>
      <c r="O83" s="7">
        <v>102.5</v>
      </c>
      <c r="P83" s="7">
        <v>0</v>
      </c>
      <c r="Q83" s="7">
        <v>4037.08</v>
      </c>
      <c r="R83" s="8">
        <v>1.0800000000000001E-2</v>
      </c>
      <c r="S83" s="8">
        <v>2.2000000000000001E-3</v>
      </c>
      <c r="T83" s="8">
        <v>2.9999999999999997E-4</v>
      </c>
      <c r="U83" s="28"/>
      <c r="V83" s="28"/>
    </row>
    <row r="84" spans="1:22">
      <c r="A84" s="6" t="s">
        <v>261</v>
      </c>
      <c r="B84" s="17">
        <v>2260495</v>
      </c>
      <c r="C84" s="18" t="s">
        <v>135</v>
      </c>
      <c r="D84" s="6"/>
      <c r="E84" s="18">
        <v>520024126</v>
      </c>
      <c r="F84" s="6" t="s">
        <v>1500</v>
      </c>
      <c r="G84" s="6" t="s">
        <v>243</v>
      </c>
      <c r="H84" s="6" t="s">
        <v>182</v>
      </c>
      <c r="I84" s="6"/>
      <c r="J84" s="17">
        <v>6.1</v>
      </c>
      <c r="K84" s="6" t="s">
        <v>93</v>
      </c>
      <c r="L84" s="21">
        <v>2.81E-2</v>
      </c>
      <c r="M84" s="8">
        <v>2.7900000000000001E-2</v>
      </c>
      <c r="N84" s="7">
        <v>14952564.050000001</v>
      </c>
      <c r="O84" s="7">
        <v>102.26</v>
      </c>
      <c r="P84" s="7">
        <v>0</v>
      </c>
      <c r="Q84" s="7">
        <v>15290.49</v>
      </c>
      <c r="R84" s="8">
        <v>3.0099999999999998E-2</v>
      </c>
      <c r="S84" s="8">
        <v>8.5000000000000006E-3</v>
      </c>
      <c r="T84" s="8">
        <v>1E-3</v>
      </c>
      <c r="U84" s="28"/>
      <c r="V84" s="28"/>
    </row>
    <row r="85" spans="1:22">
      <c r="A85" s="6" t="s">
        <v>262</v>
      </c>
      <c r="B85" s="17">
        <v>2260446</v>
      </c>
      <c r="C85" s="18" t="s">
        <v>135</v>
      </c>
      <c r="D85" s="6"/>
      <c r="E85" s="18">
        <v>520024126</v>
      </c>
      <c r="F85" s="6" t="s">
        <v>1500</v>
      </c>
      <c r="G85" s="6" t="s">
        <v>243</v>
      </c>
      <c r="H85" s="6" t="s">
        <v>182</v>
      </c>
      <c r="I85" s="6"/>
      <c r="J85" s="17">
        <v>4.1500000000000004</v>
      </c>
      <c r="K85" s="6" t="s">
        <v>93</v>
      </c>
      <c r="L85" s="21">
        <v>3.6999999999999998E-2</v>
      </c>
      <c r="M85" s="8">
        <v>1.9400000000000001E-2</v>
      </c>
      <c r="N85" s="7">
        <v>144624</v>
      </c>
      <c r="O85" s="7">
        <v>108.6</v>
      </c>
      <c r="P85" s="7">
        <v>0</v>
      </c>
      <c r="Q85" s="7">
        <v>157.06</v>
      </c>
      <c r="R85" s="8">
        <v>2.0000000000000001E-4</v>
      </c>
      <c r="S85" s="8">
        <v>1E-4</v>
      </c>
      <c r="T85" s="8">
        <v>0</v>
      </c>
      <c r="U85" s="28"/>
      <c r="V85" s="28"/>
    </row>
    <row r="86" spans="1:22">
      <c r="A86" s="6" t="s">
        <v>263</v>
      </c>
      <c r="B86" s="17">
        <v>1147602</v>
      </c>
      <c r="C86" s="18" t="s">
        <v>135</v>
      </c>
      <c r="D86" s="6"/>
      <c r="E86" s="18">
        <v>513257873</v>
      </c>
      <c r="F86" s="6" t="s">
        <v>1500</v>
      </c>
      <c r="G86" s="6" t="s">
        <v>243</v>
      </c>
      <c r="H86" s="6" t="s">
        <v>182</v>
      </c>
      <c r="I86" s="6"/>
      <c r="J86" s="17">
        <v>5.58</v>
      </c>
      <c r="K86" s="6" t="s">
        <v>93</v>
      </c>
      <c r="L86" s="21">
        <v>1.4E-2</v>
      </c>
      <c r="M86" s="8">
        <v>1.77E-2</v>
      </c>
      <c r="N86" s="7">
        <v>12509000</v>
      </c>
      <c r="O86" s="7">
        <v>98.61</v>
      </c>
      <c r="P86" s="7">
        <v>0</v>
      </c>
      <c r="Q86" s="7">
        <v>12335.12</v>
      </c>
      <c r="R86" s="8">
        <v>2.3699999999999999E-2</v>
      </c>
      <c r="S86" s="8">
        <v>6.7999999999999996E-3</v>
      </c>
      <c r="T86" s="8">
        <v>8.0000000000000004E-4</v>
      </c>
      <c r="U86" s="28"/>
      <c r="V86" s="28"/>
    </row>
    <row r="87" spans="1:22">
      <c r="A87" s="6" t="s">
        <v>264</v>
      </c>
      <c r="B87" s="17">
        <v>2310290</v>
      </c>
      <c r="C87" s="18" t="s">
        <v>135</v>
      </c>
      <c r="D87" s="6"/>
      <c r="E87" s="18">
        <v>520032046</v>
      </c>
      <c r="F87" s="6" t="s">
        <v>180</v>
      </c>
      <c r="G87" s="6" t="s">
        <v>243</v>
      </c>
      <c r="H87" s="6" t="s">
        <v>182</v>
      </c>
      <c r="I87" s="6"/>
      <c r="J87" s="17">
        <v>8.92</v>
      </c>
      <c r="K87" s="6" t="s">
        <v>93</v>
      </c>
      <c r="L87" s="21">
        <v>1.9E-2</v>
      </c>
      <c r="M87" s="8">
        <v>2.0899999999999998E-2</v>
      </c>
      <c r="N87" s="7">
        <v>260</v>
      </c>
      <c r="O87" s="7">
        <v>4873378</v>
      </c>
      <c r="P87" s="7">
        <v>0</v>
      </c>
      <c r="Q87" s="7">
        <v>12670.78</v>
      </c>
      <c r="R87" s="8">
        <v>0</v>
      </c>
      <c r="S87" s="8">
        <v>7.0000000000000001E-3</v>
      </c>
      <c r="T87" s="8">
        <v>8.9999999999999998E-4</v>
      </c>
      <c r="U87" s="28"/>
      <c r="V87" s="28"/>
    </row>
    <row r="88" spans="1:22">
      <c r="A88" s="6" t="s">
        <v>265</v>
      </c>
      <c r="B88" s="17">
        <v>3230224</v>
      </c>
      <c r="C88" s="18" t="s">
        <v>135</v>
      </c>
      <c r="D88" s="6"/>
      <c r="E88" s="18">
        <v>520037789</v>
      </c>
      <c r="F88" s="6" t="s">
        <v>1500</v>
      </c>
      <c r="G88" s="6" t="s">
        <v>243</v>
      </c>
      <c r="H88" s="6" t="s">
        <v>182</v>
      </c>
      <c r="I88" s="6"/>
      <c r="J88" s="17">
        <v>1.59</v>
      </c>
      <c r="K88" s="6" t="s">
        <v>93</v>
      </c>
      <c r="L88" s="21">
        <v>5.8500000000000003E-2</v>
      </c>
      <c r="M88" s="8">
        <v>2.93E-2</v>
      </c>
      <c r="N88" s="7">
        <v>6469570.25</v>
      </c>
      <c r="O88" s="7">
        <v>115.65</v>
      </c>
      <c r="P88" s="7">
        <v>0</v>
      </c>
      <c r="Q88" s="7">
        <v>7482.06</v>
      </c>
      <c r="R88" s="8">
        <v>7.7999999999999996E-3</v>
      </c>
      <c r="S88" s="8">
        <v>4.1000000000000003E-3</v>
      </c>
      <c r="T88" s="8">
        <v>5.0000000000000001E-4</v>
      </c>
      <c r="U88" s="28"/>
      <c r="V88" s="28"/>
    </row>
    <row r="89" spans="1:22">
      <c r="A89" s="6" t="s">
        <v>266</v>
      </c>
      <c r="B89" s="17">
        <v>1138973</v>
      </c>
      <c r="C89" s="18" t="s">
        <v>135</v>
      </c>
      <c r="D89" s="6"/>
      <c r="E89" s="18">
        <v>513992529</v>
      </c>
      <c r="F89" s="6" t="s">
        <v>1500</v>
      </c>
      <c r="G89" s="6" t="s">
        <v>239</v>
      </c>
      <c r="H89" s="6" t="s">
        <v>207</v>
      </c>
      <c r="I89" s="6"/>
      <c r="J89" s="17">
        <v>6.97</v>
      </c>
      <c r="K89" s="6" t="s">
        <v>93</v>
      </c>
      <c r="L89" s="21">
        <v>1.9599999999999999E-2</v>
      </c>
      <c r="M89" s="8">
        <v>1.9300000000000001E-2</v>
      </c>
      <c r="N89" s="7">
        <v>7411600.8899999997</v>
      </c>
      <c r="O89" s="7">
        <v>101.9</v>
      </c>
      <c r="P89" s="7">
        <v>0</v>
      </c>
      <c r="Q89" s="7">
        <v>7552.42</v>
      </c>
      <c r="R89" s="8">
        <v>7.4999999999999997E-3</v>
      </c>
      <c r="S89" s="8">
        <v>4.1999999999999997E-3</v>
      </c>
      <c r="T89" s="8">
        <v>5.0000000000000001E-4</v>
      </c>
      <c r="U89" s="28"/>
      <c r="V89" s="28"/>
    </row>
    <row r="90" spans="1:22">
      <c r="A90" s="6" t="s">
        <v>267</v>
      </c>
      <c r="B90" s="17">
        <v>1940691</v>
      </c>
      <c r="C90" s="18" t="s">
        <v>135</v>
      </c>
      <c r="D90" s="6"/>
      <c r="E90" s="18">
        <v>520032640</v>
      </c>
      <c r="F90" s="6" t="s">
        <v>180</v>
      </c>
      <c r="G90" s="6" t="s">
        <v>239</v>
      </c>
      <c r="H90" s="6" t="s">
        <v>207</v>
      </c>
      <c r="I90" s="6"/>
      <c r="J90" s="17">
        <v>4.82</v>
      </c>
      <c r="K90" s="6" t="s">
        <v>93</v>
      </c>
      <c r="L90" s="21">
        <v>2.0199999999999999E-2</v>
      </c>
      <c r="M90" s="8">
        <v>1.84E-2</v>
      </c>
      <c r="N90" s="7">
        <v>506</v>
      </c>
      <c r="O90" s="7">
        <v>5048000</v>
      </c>
      <c r="P90" s="7">
        <v>0.01</v>
      </c>
      <c r="Q90" s="7">
        <v>25542.89</v>
      </c>
      <c r="R90" s="8">
        <v>0</v>
      </c>
      <c r="S90" s="8">
        <v>1.41E-2</v>
      </c>
      <c r="T90" s="8">
        <v>1.6999999999999999E-3</v>
      </c>
      <c r="U90" s="28"/>
      <c r="V90" s="28"/>
    </row>
    <row r="91" spans="1:22">
      <c r="A91" s="6" t="s">
        <v>268</v>
      </c>
      <c r="B91" s="17">
        <v>1940600</v>
      </c>
      <c r="C91" s="18" t="s">
        <v>135</v>
      </c>
      <c r="D91" s="6"/>
      <c r="E91" s="18">
        <v>520032640</v>
      </c>
      <c r="F91" s="6" t="s">
        <v>180</v>
      </c>
      <c r="G91" s="6" t="s">
        <v>239</v>
      </c>
      <c r="H91" s="6" t="s">
        <v>207</v>
      </c>
      <c r="I91" s="6"/>
      <c r="J91" s="17">
        <v>3</v>
      </c>
      <c r="K91" s="6" t="s">
        <v>93</v>
      </c>
      <c r="L91" s="21">
        <v>1.4200000000000001E-2</v>
      </c>
      <c r="M91" s="8">
        <v>3.4599999999999999E-2</v>
      </c>
      <c r="N91" s="7">
        <v>228</v>
      </c>
      <c r="O91" s="7">
        <v>4820000</v>
      </c>
      <c r="P91" s="7">
        <v>0</v>
      </c>
      <c r="Q91" s="7">
        <v>10989.6</v>
      </c>
      <c r="R91" s="8">
        <v>0</v>
      </c>
      <c r="S91" s="8">
        <v>6.1000000000000004E-3</v>
      </c>
      <c r="T91" s="8">
        <v>6.9999999999999999E-4</v>
      </c>
      <c r="U91" s="28"/>
      <c r="V91" s="28"/>
    </row>
    <row r="92" spans="1:22">
      <c r="A92" s="6" t="s">
        <v>269</v>
      </c>
      <c r="B92" s="17">
        <v>1139542</v>
      </c>
      <c r="C92" s="18" t="s">
        <v>135</v>
      </c>
      <c r="D92" s="6"/>
      <c r="E92" s="18">
        <v>510216054</v>
      </c>
      <c r="F92" s="6" t="s">
        <v>1497</v>
      </c>
      <c r="G92" s="6" t="s">
        <v>243</v>
      </c>
      <c r="H92" s="6" t="s">
        <v>182</v>
      </c>
      <c r="I92" s="6"/>
      <c r="J92" s="17">
        <v>4.4000000000000004</v>
      </c>
      <c r="K92" s="6" t="s">
        <v>93</v>
      </c>
      <c r="L92" s="21">
        <v>1.9400000000000001E-2</v>
      </c>
      <c r="M92" s="8">
        <v>2.01E-2</v>
      </c>
      <c r="N92" s="7">
        <v>409177.82</v>
      </c>
      <c r="O92" s="7">
        <v>101.28</v>
      </c>
      <c r="P92" s="7">
        <v>0</v>
      </c>
      <c r="Q92" s="7">
        <v>414.42</v>
      </c>
      <c r="R92" s="8">
        <v>8.0000000000000004E-4</v>
      </c>
      <c r="S92" s="8">
        <v>2.0000000000000001E-4</v>
      </c>
      <c r="T92" s="8">
        <v>0</v>
      </c>
      <c r="U92" s="28"/>
      <c r="V92" s="28"/>
    </row>
    <row r="93" spans="1:22">
      <c r="A93" s="6" t="s">
        <v>270</v>
      </c>
      <c r="B93" s="17">
        <v>1410307</v>
      </c>
      <c r="C93" s="18" t="s">
        <v>135</v>
      </c>
      <c r="D93" s="6"/>
      <c r="E93" s="18">
        <v>520034372</v>
      </c>
      <c r="F93" s="6" t="s">
        <v>271</v>
      </c>
      <c r="G93" s="6" t="s">
        <v>243</v>
      </c>
      <c r="H93" s="6" t="s">
        <v>182</v>
      </c>
      <c r="I93" s="6"/>
      <c r="J93" s="17">
        <v>3.03</v>
      </c>
      <c r="K93" s="6" t="s">
        <v>93</v>
      </c>
      <c r="L93" s="21">
        <v>1.7999999999999999E-2</v>
      </c>
      <c r="M93" s="8">
        <v>4.36E-2</v>
      </c>
      <c r="N93" s="7">
        <v>1056387.6299999999</v>
      </c>
      <c r="O93" s="7">
        <v>93.3</v>
      </c>
      <c r="P93" s="7">
        <v>0</v>
      </c>
      <c r="Q93" s="7">
        <v>985.61</v>
      </c>
      <c r="R93" s="8">
        <v>1.5E-3</v>
      </c>
      <c r="S93" s="8">
        <v>5.0000000000000001E-4</v>
      </c>
      <c r="T93" s="8">
        <v>1E-4</v>
      </c>
      <c r="U93" s="28"/>
      <c r="V93" s="28"/>
    </row>
    <row r="94" spans="1:22">
      <c r="A94" s="6" t="s">
        <v>272</v>
      </c>
      <c r="B94" s="17">
        <v>1124080</v>
      </c>
      <c r="C94" s="18" t="s">
        <v>135</v>
      </c>
      <c r="D94" s="6"/>
      <c r="E94" s="18">
        <v>513668277</v>
      </c>
      <c r="F94" s="6" t="s">
        <v>180</v>
      </c>
      <c r="G94" s="6" t="s">
        <v>273</v>
      </c>
      <c r="H94" s="6" t="s">
        <v>207</v>
      </c>
      <c r="I94" s="6"/>
      <c r="J94" s="17">
        <v>0.74</v>
      </c>
      <c r="K94" s="6" t="s">
        <v>93</v>
      </c>
      <c r="L94" s="21">
        <v>4.1500000000000002E-2</v>
      </c>
      <c r="M94" s="8">
        <v>4.8599999999999997E-2</v>
      </c>
      <c r="N94" s="7">
        <v>976000.49</v>
      </c>
      <c r="O94" s="7">
        <v>106.4</v>
      </c>
      <c r="P94" s="7">
        <v>0</v>
      </c>
      <c r="Q94" s="7">
        <v>1038.46</v>
      </c>
      <c r="R94" s="8">
        <v>4.8999999999999998E-3</v>
      </c>
      <c r="S94" s="8">
        <v>5.9999999999999995E-4</v>
      </c>
      <c r="T94" s="8">
        <v>1E-4</v>
      </c>
      <c r="U94" s="28"/>
      <c r="V94" s="28"/>
    </row>
    <row r="95" spans="1:22">
      <c r="A95" s="6" t="s">
        <v>274</v>
      </c>
      <c r="B95" s="17">
        <v>2510238</v>
      </c>
      <c r="C95" s="18" t="s">
        <v>135</v>
      </c>
      <c r="D95" s="6"/>
      <c r="E95" s="18">
        <v>520036617</v>
      </c>
      <c r="F95" s="6" t="s">
        <v>1500</v>
      </c>
      <c r="G95" s="6" t="s">
        <v>275</v>
      </c>
      <c r="H95" s="6" t="s">
        <v>182</v>
      </c>
      <c r="I95" s="6"/>
      <c r="J95" s="17">
        <v>6.09</v>
      </c>
      <c r="K95" s="6" t="s">
        <v>93</v>
      </c>
      <c r="L95" s="21">
        <v>1.83E-2</v>
      </c>
      <c r="M95" s="8">
        <v>2.1299999999999999E-2</v>
      </c>
      <c r="N95" s="7">
        <v>11695000</v>
      </c>
      <c r="O95" s="7">
        <v>99</v>
      </c>
      <c r="P95" s="7">
        <v>0</v>
      </c>
      <c r="Q95" s="7">
        <v>11578.05</v>
      </c>
      <c r="R95" s="8">
        <v>4.4999999999999998E-2</v>
      </c>
      <c r="S95" s="8">
        <v>6.4000000000000003E-3</v>
      </c>
      <c r="T95" s="8">
        <v>8.0000000000000004E-4</v>
      </c>
      <c r="U95" s="28"/>
      <c r="V95" s="28"/>
    </row>
    <row r="96" spans="1:22">
      <c r="A96" s="6" t="s">
        <v>276</v>
      </c>
      <c r="B96" s="17">
        <v>1142629</v>
      </c>
      <c r="C96" s="18" t="s">
        <v>135</v>
      </c>
      <c r="D96" s="6"/>
      <c r="E96" s="18">
        <v>520044520</v>
      </c>
      <c r="F96" s="6" t="s">
        <v>1500</v>
      </c>
      <c r="G96" s="6" t="s">
        <v>273</v>
      </c>
      <c r="H96" s="6" t="s">
        <v>207</v>
      </c>
      <c r="I96" s="6"/>
      <c r="J96" s="17">
        <v>6.73</v>
      </c>
      <c r="K96" s="6" t="s">
        <v>93</v>
      </c>
      <c r="L96" s="21">
        <v>1.9E-2</v>
      </c>
      <c r="M96" s="8">
        <v>2.86E-2</v>
      </c>
      <c r="N96" s="7">
        <v>5280000.55</v>
      </c>
      <c r="O96" s="7">
        <v>94.96</v>
      </c>
      <c r="P96" s="7">
        <v>0</v>
      </c>
      <c r="Q96" s="7">
        <v>5013.8900000000003</v>
      </c>
      <c r="R96" s="8">
        <v>2.2800000000000001E-2</v>
      </c>
      <c r="S96" s="8">
        <v>2.8E-3</v>
      </c>
      <c r="T96" s="8">
        <v>2.9999999999999997E-4</v>
      </c>
      <c r="U96" s="28"/>
      <c r="V96" s="28"/>
    </row>
    <row r="97" spans="1:22">
      <c r="A97" s="6" t="s">
        <v>277</v>
      </c>
      <c r="B97" s="17">
        <v>1119999</v>
      </c>
      <c r="C97" s="18" t="s">
        <v>135</v>
      </c>
      <c r="D97" s="6"/>
      <c r="E97" s="18">
        <v>513765859</v>
      </c>
      <c r="F97" s="6" t="s">
        <v>1500</v>
      </c>
      <c r="G97" s="6" t="s">
        <v>275</v>
      </c>
      <c r="H97" s="6" t="s">
        <v>182</v>
      </c>
      <c r="I97" s="6"/>
      <c r="J97" s="17">
        <v>0.25</v>
      </c>
      <c r="K97" s="6" t="s">
        <v>93</v>
      </c>
      <c r="L97" s="21">
        <v>4.4999999999999998E-2</v>
      </c>
      <c r="M97" s="8">
        <v>8.5699999999999998E-2</v>
      </c>
      <c r="N97" s="7">
        <v>3091589.2</v>
      </c>
      <c r="O97" s="7">
        <v>108.21</v>
      </c>
      <c r="P97" s="7">
        <v>0</v>
      </c>
      <c r="Q97" s="7">
        <v>3345.41</v>
      </c>
      <c r="R97" s="8">
        <v>1.78E-2</v>
      </c>
      <c r="S97" s="8">
        <v>1.8E-3</v>
      </c>
      <c r="T97" s="8">
        <v>2.0000000000000001E-4</v>
      </c>
      <c r="U97" s="28"/>
      <c r="V97" s="28"/>
    </row>
    <row r="98" spans="1:22">
      <c r="A98" s="6" t="s">
        <v>278</v>
      </c>
      <c r="B98" s="17">
        <v>1115278</v>
      </c>
      <c r="C98" s="18" t="s">
        <v>135</v>
      </c>
      <c r="D98" s="6"/>
      <c r="E98" s="18">
        <v>513668277</v>
      </c>
      <c r="F98" s="6" t="s">
        <v>180</v>
      </c>
      <c r="G98" s="6" t="s">
        <v>279</v>
      </c>
      <c r="H98" s="6" t="s">
        <v>207</v>
      </c>
      <c r="I98" s="6"/>
      <c r="J98" s="17">
        <v>0.44</v>
      </c>
      <c r="K98" s="6" t="s">
        <v>93</v>
      </c>
      <c r="L98" s="21">
        <v>5.2999999999999999E-2</v>
      </c>
      <c r="M98" s="8">
        <v>5.7099999999999998E-2</v>
      </c>
      <c r="N98" s="7">
        <v>30774088</v>
      </c>
      <c r="O98" s="7">
        <v>109.33</v>
      </c>
      <c r="P98" s="7">
        <v>0</v>
      </c>
      <c r="Q98" s="7">
        <v>33645.31</v>
      </c>
      <c r="R98" s="8">
        <v>0.11840000000000001</v>
      </c>
      <c r="S98" s="8">
        <v>1.8599999999999998E-2</v>
      </c>
      <c r="T98" s="8">
        <v>2.3E-3</v>
      </c>
      <c r="U98" s="28"/>
      <c r="V98" s="28"/>
    </row>
    <row r="99" spans="1:22">
      <c r="A99" s="6" t="s">
        <v>274</v>
      </c>
      <c r="B99" s="17">
        <v>2510204</v>
      </c>
      <c r="C99" s="18" t="s">
        <v>135</v>
      </c>
      <c r="D99" s="6"/>
      <c r="E99" s="18">
        <v>520036617</v>
      </c>
      <c r="F99" s="6" t="s">
        <v>1500</v>
      </c>
      <c r="G99" s="6" t="s">
        <v>280</v>
      </c>
      <c r="H99" s="6" t="s">
        <v>182</v>
      </c>
      <c r="I99" s="6"/>
      <c r="J99" s="17">
        <v>4.1900000000000004</v>
      </c>
      <c r="K99" s="6" t="s">
        <v>93</v>
      </c>
      <c r="L99" s="21">
        <v>3.0599999999999999E-2</v>
      </c>
      <c r="M99" s="8">
        <v>2.4299999999999999E-2</v>
      </c>
      <c r="N99" s="7">
        <v>13646866.59</v>
      </c>
      <c r="O99" s="7">
        <v>104.5</v>
      </c>
      <c r="P99" s="7">
        <v>0</v>
      </c>
      <c r="Q99" s="7">
        <v>14260.98</v>
      </c>
      <c r="R99" s="8">
        <v>2.8299999999999999E-2</v>
      </c>
      <c r="S99" s="8">
        <v>7.9000000000000008E-3</v>
      </c>
      <c r="T99" s="8">
        <v>1E-3</v>
      </c>
      <c r="U99" s="28"/>
      <c r="V99" s="28"/>
    </row>
    <row r="100" spans="1:22">
      <c r="A100" s="6" t="s">
        <v>281</v>
      </c>
      <c r="B100" s="17">
        <v>6120224</v>
      </c>
      <c r="C100" s="18" t="s">
        <v>135</v>
      </c>
      <c r="D100" s="6"/>
      <c r="E100" s="18">
        <v>520020116</v>
      </c>
      <c r="F100" s="6" t="s">
        <v>1500</v>
      </c>
      <c r="G100" s="6" t="s">
        <v>280</v>
      </c>
      <c r="H100" s="6" t="s">
        <v>182</v>
      </c>
      <c r="I100" s="6"/>
      <c r="J100" s="17">
        <v>5.95</v>
      </c>
      <c r="K100" s="6" t="s">
        <v>93</v>
      </c>
      <c r="L100" s="21">
        <v>1.7999999999999999E-2</v>
      </c>
      <c r="M100" s="8">
        <v>2.3300000000000001E-2</v>
      </c>
      <c r="N100" s="7">
        <v>19100558</v>
      </c>
      <c r="O100" s="7">
        <v>98</v>
      </c>
      <c r="P100" s="7">
        <v>0</v>
      </c>
      <c r="Q100" s="7">
        <v>18718.55</v>
      </c>
      <c r="R100" s="8">
        <v>3.39E-2</v>
      </c>
      <c r="S100" s="8">
        <v>1.03E-2</v>
      </c>
      <c r="T100" s="8">
        <v>1.2999999999999999E-3</v>
      </c>
      <c r="U100" s="28"/>
      <c r="V100" s="28"/>
    </row>
    <row r="101" spans="1:22">
      <c r="A101" s="6" t="s">
        <v>282</v>
      </c>
      <c r="B101" s="17">
        <v>5760160</v>
      </c>
      <c r="C101" s="18" t="s">
        <v>135</v>
      </c>
      <c r="D101" s="6"/>
      <c r="E101" s="18">
        <v>520028010</v>
      </c>
      <c r="F101" s="6" t="s">
        <v>283</v>
      </c>
      <c r="G101" s="6" t="s">
        <v>280</v>
      </c>
      <c r="H101" s="6" t="s">
        <v>182</v>
      </c>
      <c r="I101" s="6"/>
      <c r="J101" s="17">
        <v>0.93</v>
      </c>
      <c r="K101" s="6" t="s">
        <v>93</v>
      </c>
      <c r="L101" s="21">
        <v>5.1200000000000002E-2</v>
      </c>
      <c r="M101" s="8">
        <v>2.7099999999999999E-2</v>
      </c>
      <c r="N101" s="7">
        <v>5998122.8899999997</v>
      </c>
      <c r="O101" s="7">
        <v>124.25</v>
      </c>
      <c r="P101" s="7">
        <v>0</v>
      </c>
      <c r="Q101" s="7">
        <v>7452.67</v>
      </c>
      <c r="R101" s="8">
        <v>1.2200000000000001E-2</v>
      </c>
      <c r="S101" s="8">
        <v>4.1000000000000003E-3</v>
      </c>
      <c r="T101" s="8">
        <v>5.0000000000000001E-4</v>
      </c>
      <c r="U101" s="28"/>
      <c r="V101" s="28"/>
    </row>
    <row r="102" spans="1:22">
      <c r="A102" s="6" t="s">
        <v>284</v>
      </c>
      <c r="B102" s="17">
        <v>1127414</v>
      </c>
      <c r="C102" s="18" t="s">
        <v>135</v>
      </c>
      <c r="D102" s="6"/>
      <c r="E102" s="18">
        <v>513682146</v>
      </c>
      <c r="F102" s="6" t="s">
        <v>180</v>
      </c>
      <c r="G102" s="6" t="s">
        <v>280</v>
      </c>
      <c r="H102" s="6" t="s">
        <v>182</v>
      </c>
      <c r="I102" s="6"/>
      <c r="J102" s="17">
        <v>0.74</v>
      </c>
      <c r="K102" s="6" t="s">
        <v>93</v>
      </c>
      <c r="L102" s="21">
        <v>2.4E-2</v>
      </c>
      <c r="M102" s="8">
        <v>3.6600000000000001E-2</v>
      </c>
      <c r="N102" s="7">
        <v>666667.01</v>
      </c>
      <c r="O102" s="7">
        <v>101.6</v>
      </c>
      <c r="P102" s="7">
        <v>0</v>
      </c>
      <c r="Q102" s="7">
        <v>677.33</v>
      </c>
      <c r="R102" s="8">
        <v>7.7000000000000002E-3</v>
      </c>
      <c r="S102" s="8">
        <v>4.0000000000000002E-4</v>
      </c>
      <c r="T102" s="8">
        <v>0</v>
      </c>
      <c r="U102" s="28"/>
      <c r="V102" s="28"/>
    </row>
    <row r="103" spans="1:22">
      <c r="A103" s="6" t="s">
        <v>285</v>
      </c>
      <c r="B103" s="17">
        <v>1130632</v>
      </c>
      <c r="C103" s="18" t="s">
        <v>135</v>
      </c>
      <c r="D103" s="6"/>
      <c r="E103" s="18">
        <v>513257873</v>
      </c>
      <c r="F103" s="6" t="s">
        <v>1500</v>
      </c>
      <c r="G103" s="6" t="s">
        <v>280</v>
      </c>
      <c r="H103" s="6" t="s">
        <v>182</v>
      </c>
      <c r="I103" s="6"/>
      <c r="J103" s="17">
        <v>2.4900000000000002</v>
      </c>
      <c r="K103" s="6" t="s">
        <v>93</v>
      </c>
      <c r="L103" s="21">
        <v>3.4500000000000003E-2</v>
      </c>
      <c r="M103" s="8">
        <v>2.23E-2</v>
      </c>
      <c r="N103" s="7">
        <v>4408880.26</v>
      </c>
      <c r="O103" s="7">
        <v>104.53</v>
      </c>
      <c r="P103" s="7">
        <v>0</v>
      </c>
      <c r="Q103" s="7">
        <v>4608.6000000000004</v>
      </c>
      <c r="R103" s="8">
        <v>1.4E-2</v>
      </c>
      <c r="S103" s="8">
        <v>2.5000000000000001E-3</v>
      </c>
      <c r="T103" s="8">
        <v>2.9999999999999997E-4</v>
      </c>
      <c r="U103" s="28"/>
      <c r="V103" s="28"/>
    </row>
    <row r="104" spans="1:22">
      <c r="A104" s="6" t="s">
        <v>286</v>
      </c>
      <c r="B104" s="17">
        <v>1141696</v>
      </c>
      <c r="C104" s="18" t="s">
        <v>135</v>
      </c>
      <c r="D104" s="6"/>
      <c r="E104" s="18">
        <v>513257873</v>
      </c>
      <c r="F104" s="6" t="s">
        <v>1500</v>
      </c>
      <c r="G104" s="6" t="s">
        <v>280</v>
      </c>
      <c r="H104" s="6" t="s">
        <v>182</v>
      </c>
      <c r="I104" s="6"/>
      <c r="J104" s="17">
        <v>4.75</v>
      </c>
      <c r="K104" s="6" t="s">
        <v>93</v>
      </c>
      <c r="L104" s="21">
        <v>2.0500000000000001E-2</v>
      </c>
      <c r="M104" s="8">
        <v>1.9699999999999999E-2</v>
      </c>
      <c r="N104" s="7">
        <v>8345781</v>
      </c>
      <c r="O104" s="7">
        <v>102</v>
      </c>
      <c r="P104" s="7">
        <v>0</v>
      </c>
      <c r="Q104" s="7">
        <v>8512.7000000000007</v>
      </c>
      <c r="R104" s="8">
        <v>1.46E-2</v>
      </c>
      <c r="S104" s="8">
        <v>4.7000000000000002E-3</v>
      </c>
      <c r="T104" s="8">
        <v>5.9999999999999995E-4</v>
      </c>
      <c r="U104" s="28"/>
      <c r="V104" s="28"/>
    </row>
    <row r="105" spans="1:22">
      <c r="A105" s="6" t="s">
        <v>287</v>
      </c>
      <c r="B105" s="17">
        <v>1138668</v>
      </c>
      <c r="C105" s="18" t="s">
        <v>135</v>
      </c>
      <c r="D105" s="6"/>
      <c r="E105" s="18">
        <v>513257873</v>
      </c>
      <c r="F105" s="6" t="s">
        <v>1500</v>
      </c>
      <c r="G105" s="6" t="s">
        <v>280</v>
      </c>
      <c r="H105" s="6" t="s">
        <v>182</v>
      </c>
      <c r="I105" s="6"/>
      <c r="J105" s="17">
        <v>3.85</v>
      </c>
      <c r="K105" s="6" t="s">
        <v>93</v>
      </c>
      <c r="L105" s="21">
        <v>2.0500000000000001E-2</v>
      </c>
      <c r="M105" s="8">
        <v>1.7500000000000002E-2</v>
      </c>
      <c r="N105" s="7">
        <v>4000717.52</v>
      </c>
      <c r="O105" s="7">
        <v>103.13</v>
      </c>
      <c r="P105" s="7">
        <v>0</v>
      </c>
      <c r="Q105" s="7">
        <v>4125.9399999999996</v>
      </c>
      <c r="R105" s="8">
        <v>7.1000000000000004E-3</v>
      </c>
      <c r="S105" s="8">
        <v>2.3E-3</v>
      </c>
      <c r="T105" s="8">
        <v>2.9999999999999997E-4</v>
      </c>
      <c r="U105" s="28"/>
      <c r="V105" s="28"/>
    </row>
    <row r="106" spans="1:22">
      <c r="A106" s="6" t="s">
        <v>288</v>
      </c>
      <c r="B106" s="17">
        <v>6990154</v>
      </c>
      <c r="C106" s="18" t="s">
        <v>135</v>
      </c>
      <c r="D106" s="6"/>
      <c r="E106" s="18">
        <v>520025438</v>
      </c>
      <c r="F106" s="6" t="s">
        <v>1500</v>
      </c>
      <c r="G106" s="6" t="s">
        <v>280</v>
      </c>
      <c r="H106" s="6" t="s">
        <v>182</v>
      </c>
      <c r="I106" s="6"/>
      <c r="J106" s="17">
        <v>2.97</v>
      </c>
      <c r="K106" s="6" t="s">
        <v>93</v>
      </c>
      <c r="L106" s="21">
        <v>4.9500000000000002E-2</v>
      </c>
      <c r="M106" s="8">
        <v>4.07E-2</v>
      </c>
      <c r="N106" s="7">
        <v>51156918</v>
      </c>
      <c r="O106" s="7">
        <v>125.72</v>
      </c>
      <c r="P106" s="7">
        <v>0</v>
      </c>
      <c r="Q106" s="7">
        <v>64314.48</v>
      </c>
      <c r="R106" s="8">
        <v>3.1699999999999999E-2</v>
      </c>
      <c r="S106" s="8">
        <v>3.56E-2</v>
      </c>
      <c r="T106" s="8">
        <v>4.4000000000000003E-3</v>
      </c>
      <c r="U106" s="28"/>
      <c r="V106" s="28"/>
    </row>
    <row r="107" spans="1:22">
      <c r="A107" s="6" t="s">
        <v>289</v>
      </c>
      <c r="B107" s="17">
        <v>6990188</v>
      </c>
      <c r="C107" s="18" t="s">
        <v>135</v>
      </c>
      <c r="D107" s="6"/>
      <c r="E107" s="18">
        <v>520025438</v>
      </c>
      <c r="F107" s="6" t="s">
        <v>1500</v>
      </c>
      <c r="G107" s="6" t="s">
        <v>279</v>
      </c>
      <c r="H107" s="6" t="s">
        <v>207</v>
      </c>
      <c r="I107" s="6"/>
      <c r="J107" s="17">
        <v>2.13</v>
      </c>
      <c r="K107" s="6" t="s">
        <v>93</v>
      </c>
      <c r="L107" s="21">
        <v>4.9500000000000002E-2</v>
      </c>
      <c r="M107" s="8">
        <v>3.3300000000000003E-2</v>
      </c>
      <c r="N107" s="7">
        <v>11300067.050000001</v>
      </c>
      <c r="O107" s="7">
        <v>106.72</v>
      </c>
      <c r="P107" s="7">
        <v>0</v>
      </c>
      <c r="Q107" s="7">
        <v>12059.43</v>
      </c>
      <c r="R107" s="8">
        <v>2.2800000000000001E-2</v>
      </c>
      <c r="S107" s="8">
        <v>6.7000000000000002E-3</v>
      </c>
      <c r="T107" s="8">
        <v>8.0000000000000004E-4</v>
      </c>
      <c r="U107" s="28"/>
      <c r="V107" s="28"/>
    </row>
    <row r="108" spans="1:22">
      <c r="A108" s="6" t="s">
        <v>290</v>
      </c>
      <c r="B108" s="17">
        <v>1132828</v>
      </c>
      <c r="C108" s="18" t="s">
        <v>135</v>
      </c>
      <c r="D108" s="6"/>
      <c r="E108" s="18">
        <v>511930125</v>
      </c>
      <c r="F108" s="6" t="s">
        <v>242</v>
      </c>
      <c r="G108" s="6" t="s">
        <v>280</v>
      </c>
      <c r="H108" s="6" t="s">
        <v>182</v>
      </c>
      <c r="I108" s="6"/>
      <c r="J108" s="17">
        <v>2.27</v>
      </c>
      <c r="K108" s="6" t="s">
        <v>93</v>
      </c>
      <c r="L108" s="21">
        <v>1.9800000000000002E-2</v>
      </c>
      <c r="M108" s="8">
        <v>3.56E-2</v>
      </c>
      <c r="N108" s="7">
        <v>2189560.12</v>
      </c>
      <c r="O108" s="7">
        <v>97.2</v>
      </c>
      <c r="P108" s="7">
        <v>0</v>
      </c>
      <c r="Q108" s="7">
        <v>2128.25</v>
      </c>
      <c r="R108" s="8">
        <v>3.0000000000000001E-3</v>
      </c>
      <c r="S108" s="8">
        <v>1.1999999999999999E-3</v>
      </c>
      <c r="T108" s="8">
        <v>1E-4</v>
      </c>
      <c r="U108" s="28"/>
      <c r="V108" s="28"/>
    </row>
    <row r="109" spans="1:22">
      <c r="A109" s="6" t="s">
        <v>291</v>
      </c>
      <c r="B109" s="17">
        <v>1129733</v>
      </c>
      <c r="C109" s="18" t="s">
        <v>135</v>
      </c>
      <c r="D109" s="6"/>
      <c r="E109" s="18">
        <v>520036104</v>
      </c>
      <c r="F109" s="6" t="s">
        <v>292</v>
      </c>
      <c r="G109" s="6" t="s">
        <v>280</v>
      </c>
      <c r="H109" s="6" t="s">
        <v>182</v>
      </c>
      <c r="I109" s="6"/>
      <c r="J109" s="17">
        <v>3.27</v>
      </c>
      <c r="K109" s="6" t="s">
        <v>93</v>
      </c>
      <c r="L109" s="21">
        <v>4.3400000000000001E-2</v>
      </c>
      <c r="M109" s="8">
        <v>2.3800000000000002E-2</v>
      </c>
      <c r="N109" s="7">
        <v>10693601.029999999</v>
      </c>
      <c r="O109" s="7">
        <v>106.6</v>
      </c>
      <c r="P109" s="7">
        <v>232.26</v>
      </c>
      <c r="Q109" s="7">
        <v>11631.64</v>
      </c>
      <c r="R109" s="8">
        <v>7.7000000000000002E-3</v>
      </c>
      <c r="S109" s="8">
        <v>6.4000000000000003E-3</v>
      </c>
      <c r="T109" s="8">
        <v>8.0000000000000004E-4</v>
      </c>
      <c r="U109" s="28"/>
      <c r="V109" s="28"/>
    </row>
    <row r="110" spans="1:22">
      <c r="A110" s="6" t="s">
        <v>293</v>
      </c>
      <c r="B110" s="17">
        <v>1135888</v>
      </c>
      <c r="C110" s="18" t="s">
        <v>135</v>
      </c>
      <c r="D110" s="6"/>
      <c r="E110" s="18">
        <v>520036104</v>
      </c>
      <c r="F110" s="6" t="s">
        <v>292</v>
      </c>
      <c r="G110" s="6" t="s">
        <v>280</v>
      </c>
      <c r="H110" s="6" t="s">
        <v>182</v>
      </c>
      <c r="I110" s="6"/>
      <c r="J110" s="17">
        <v>5.86</v>
      </c>
      <c r="K110" s="6" t="s">
        <v>93</v>
      </c>
      <c r="L110" s="21">
        <v>3.9E-2</v>
      </c>
      <c r="M110" s="8">
        <v>3.56E-2</v>
      </c>
      <c r="N110" s="7">
        <v>23707569.370000001</v>
      </c>
      <c r="O110" s="7">
        <v>104.44</v>
      </c>
      <c r="P110" s="7">
        <v>0</v>
      </c>
      <c r="Q110" s="7">
        <v>24760.19</v>
      </c>
      <c r="R110" s="8">
        <v>1.43E-2</v>
      </c>
      <c r="S110" s="8">
        <v>1.37E-2</v>
      </c>
      <c r="T110" s="8">
        <v>1.6999999999999999E-3</v>
      </c>
      <c r="U110" s="28"/>
      <c r="V110" s="28"/>
    </row>
    <row r="111" spans="1:22">
      <c r="A111" s="6" t="s">
        <v>294</v>
      </c>
      <c r="B111" s="17">
        <v>1820190</v>
      </c>
      <c r="C111" s="18" t="s">
        <v>135</v>
      </c>
      <c r="D111" s="6"/>
      <c r="E111" s="18">
        <v>520035171</v>
      </c>
      <c r="F111" s="6" t="s">
        <v>1499</v>
      </c>
      <c r="G111" s="6" t="s">
        <v>295</v>
      </c>
      <c r="H111" s="6" t="s">
        <v>207</v>
      </c>
      <c r="I111" s="6"/>
      <c r="J111" s="17">
        <v>3.01</v>
      </c>
      <c r="K111" s="6" t="s">
        <v>93</v>
      </c>
      <c r="L111" s="21">
        <v>4.65E-2</v>
      </c>
      <c r="M111" s="8">
        <v>3.2000000000000001E-2</v>
      </c>
      <c r="N111" s="7">
        <v>845993</v>
      </c>
      <c r="O111" s="7">
        <v>106.25</v>
      </c>
      <c r="P111" s="7">
        <v>0</v>
      </c>
      <c r="Q111" s="7">
        <v>898.87</v>
      </c>
      <c r="R111" s="8">
        <v>1.1999999999999999E-3</v>
      </c>
      <c r="S111" s="8">
        <v>5.0000000000000001E-4</v>
      </c>
      <c r="T111" s="8">
        <v>1E-4</v>
      </c>
      <c r="U111" s="28"/>
      <c r="V111" s="28"/>
    </row>
    <row r="112" spans="1:22">
      <c r="A112" s="6" t="s">
        <v>296</v>
      </c>
      <c r="B112" s="17">
        <v>1820208</v>
      </c>
      <c r="C112" s="18" t="s">
        <v>135</v>
      </c>
      <c r="D112" s="6"/>
      <c r="E112" s="18">
        <v>520035171</v>
      </c>
      <c r="F112" s="6" t="s">
        <v>1499</v>
      </c>
      <c r="G112" s="6" t="s">
        <v>295</v>
      </c>
      <c r="H112" s="6" t="s">
        <v>207</v>
      </c>
      <c r="I112" s="6"/>
      <c r="J112" s="17">
        <v>5</v>
      </c>
      <c r="K112" s="6" t="s">
        <v>93</v>
      </c>
      <c r="L112" s="21">
        <v>2.8500000000000001E-2</v>
      </c>
      <c r="M112" s="8">
        <v>3.6900000000000002E-2</v>
      </c>
      <c r="N112" s="7">
        <v>25797000</v>
      </c>
      <c r="O112" s="7">
        <v>97.58</v>
      </c>
      <c r="P112" s="7">
        <v>0</v>
      </c>
      <c r="Q112" s="7">
        <v>25172.71</v>
      </c>
      <c r="R112" s="8">
        <v>3.7999999999999999E-2</v>
      </c>
      <c r="S112" s="8">
        <v>1.3899999999999999E-2</v>
      </c>
      <c r="T112" s="8">
        <v>1.6999999999999999E-3</v>
      </c>
      <c r="U112" s="28"/>
      <c r="V112" s="28"/>
    </row>
    <row r="113" spans="1:22">
      <c r="A113" s="6" t="s">
        <v>297</v>
      </c>
      <c r="B113" s="17">
        <v>1132232</v>
      </c>
      <c r="C113" s="18" t="s">
        <v>135</v>
      </c>
      <c r="D113" s="6"/>
      <c r="E113" s="18">
        <v>510560188</v>
      </c>
      <c r="F113" s="6" t="s">
        <v>1499</v>
      </c>
      <c r="G113" s="6" t="s">
        <v>295</v>
      </c>
      <c r="H113" s="6" t="s">
        <v>207</v>
      </c>
      <c r="I113" s="6"/>
      <c r="J113" s="17">
        <v>1.99</v>
      </c>
      <c r="K113" s="6" t="s">
        <v>93</v>
      </c>
      <c r="L113" s="21">
        <v>3.6999999999999998E-2</v>
      </c>
      <c r="M113" s="8">
        <v>4.2099999999999999E-2</v>
      </c>
      <c r="N113" s="7">
        <v>5240595</v>
      </c>
      <c r="O113" s="7">
        <v>101</v>
      </c>
      <c r="P113" s="7">
        <v>0</v>
      </c>
      <c r="Q113" s="7">
        <v>5293</v>
      </c>
      <c r="R113" s="8">
        <v>6.8999999999999999E-3</v>
      </c>
      <c r="S113" s="8">
        <v>2.8999999999999998E-3</v>
      </c>
      <c r="T113" s="8">
        <v>4.0000000000000002E-4</v>
      </c>
      <c r="U113" s="28"/>
      <c r="V113" s="28"/>
    </row>
    <row r="114" spans="1:22">
      <c r="A114" s="6" t="s">
        <v>298</v>
      </c>
      <c r="B114" s="17">
        <v>1142231</v>
      </c>
      <c r="C114" s="18" t="s">
        <v>135</v>
      </c>
      <c r="D114" s="6"/>
      <c r="E114" s="18">
        <v>510560188</v>
      </c>
      <c r="F114" s="6" t="s">
        <v>1499</v>
      </c>
      <c r="G114" s="6" t="s">
        <v>295</v>
      </c>
      <c r="H114" s="6" t="s">
        <v>207</v>
      </c>
      <c r="I114" s="6"/>
      <c r="J114" s="17">
        <v>4.72</v>
      </c>
      <c r="K114" s="6" t="s">
        <v>93</v>
      </c>
      <c r="L114" s="21">
        <v>2.5700000000000001E-2</v>
      </c>
      <c r="M114" s="8">
        <v>3.9800000000000002E-2</v>
      </c>
      <c r="N114" s="7">
        <v>491171</v>
      </c>
      <c r="O114" s="7">
        <v>95.84</v>
      </c>
      <c r="P114" s="7">
        <v>0</v>
      </c>
      <c r="Q114" s="7">
        <v>470.74</v>
      </c>
      <c r="R114" s="8">
        <v>4.0000000000000002E-4</v>
      </c>
      <c r="S114" s="8">
        <v>2.9999999999999997E-4</v>
      </c>
      <c r="T114" s="8">
        <v>0</v>
      </c>
      <c r="U114" s="28"/>
      <c r="V114" s="28"/>
    </row>
    <row r="115" spans="1:22">
      <c r="A115" s="6" t="s">
        <v>299</v>
      </c>
      <c r="B115" s="17">
        <v>6390207</v>
      </c>
      <c r="C115" s="18" t="s">
        <v>135</v>
      </c>
      <c r="D115" s="6"/>
      <c r="E115" s="18">
        <v>520023896</v>
      </c>
      <c r="F115" s="6" t="s">
        <v>283</v>
      </c>
      <c r="G115" s="6" t="s">
        <v>300</v>
      </c>
      <c r="H115" s="6" t="s">
        <v>182</v>
      </c>
      <c r="I115" s="6"/>
      <c r="J115" s="17">
        <v>2.8</v>
      </c>
      <c r="K115" s="6" t="s">
        <v>93</v>
      </c>
      <c r="L115" s="21">
        <v>4.9500000000000002E-2</v>
      </c>
      <c r="M115" s="8">
        <v>0.1229</v>
      </c>
      <c r="N115" s="7">
        <v>16784467.84</v>
      </c>
      <c r="O115" s="7">
        <v>100.65</v>
      </c>
      <c r="P115" s="7">
        <v>0</v>
      </c>
      <c r="Q115" s="7">
        <v>16893.57</v>
      </c>
      <c r="R115" s="8">
        <v>1.21E-2</v>
      </c>
      <c r="S115" s="8">
        <v>9.2999999999999992E-3</v>
      </c>
      <c r="T115" s="8">
        <v>1.1000000000000001E-3</v>
      </c>
      <c r="U115" s="28"/>
      <c r="V115" s="28"/>
    </row>
    <row r="116" spans="1:22">
      <c r="A116" s="6" t="s">
        <v>301</v>
      </c>
      <c r="B116" s="17">
        <v>1115823</v>
      </c>
      <c r="C116" s="18" t="s">
        <v>135</v>
      </c>
      <c r="D116" s="6"/>
      <c r="E116" s="18">
        <v>520044322</v>
      </c>
      <c r="F116" s="6" t="s">
        <v>302</v>
      </c>
      <c r="G116" s="6" t="s">
        <v>303</v>
      </c>
      <c r="H116" s="6" t="s">
        <v>207</v>
      </c>
      <c r="I116" s="6"/>
      <c r="J116" s="17">
        <v>0.76</v>
      </c>
      <c r="K116" s="6" t="s">
        <v>93</v>
      </c>
      <c r="L116" s="21">
        <v>6.0999999999999999E-2</v>
      </c>
      <c r="M116" s="8">
        <v>3.2940999999999998</v>
      </c>
      <c r="N116" s="7">
        <v>5445197.6699999999</v>
      </c>
      <c r="O116" s="7">
        <v>24.98</v>
      </c>
      <c r="P116" s="7">
        <v>0</v>
      </c>
      <c r="Q116" s="7">
        <v>1360.21</v>
      </c>
      <c r="R116" s="8">
        <v>1.03E-2</v>
      </c>
      <c r="S116" s="8">
        <v>8.0000000000000004E-4</v>
      </c>
      <c r="T116" s="8">
        <v>1E-4</v>
      </c>
      <c r="U116" s="28"/>
      <c r="V116" s="28"/>
    </row>
    <row r="117" spans="1:22">
      <c r="A117" s="6" t="s">
        <v>304</v>
      </c>
      <c r="B117" s="17">
        <v>1105543</v>
      </c>
      <c r="C117" s="18" t="s">
        <v>135</v>
      </c>
      <c r="D117" s="6"/>
      <c r="E117" s="18">
        <v>520044322</v>
      </c>
      <c r="F117" s="6" t="s">
        <v>302</v>
      </c>
      <c r="G117" s="6" t="s">
        <v>303</v>
      </c>
      <c r="H117" s="6" t="s">
        <v>207</v>
      </c>
      <c r="I117" s="6"/>
      <c r="J117" s="17">
        <v>0.76</v>
      </c>
      <c r="K117" s="6" t="s">
        <v>93</v>
      </c>
      <c r="L117" s="21">
        <v>4.5999999999999999E-2</v>
      </c>
      <c r="M117" s="8">
        <v>5</v>
      </c>
      <c r="N117" s="7">
        <v>5033059.3099999996</v>
      </c>
      <c r="O117" s="7">
        <v>26.43</v>
      </c>
      <c r="P117" s="7">
        <v>0</v>
      </c>
      <c r="Q117" s="7">
        <v>1330.24</v>
      </c>
      <c r="R117" s="8">
        <v>1.84E-2</v>
      </c>
      <c r="S117" s="8">
        <v>6.9999999999999999E-4</v>
      </c>
      <c r="T117" s="8">
        <v>1E-4</v>
      </c>
      <c r="U117" s="28"/>
      <c r="V117" s="28"/>
    </row>
    <row r="118" spans="1:22">
      <c r="A118" s="6" t="s">
        <v>305</v>
      </c>
      <c r="B118" s="17">
        <v>1106046</v>
      </c>
      <c r="C118" s="18" t="s">
        <v>135</v>
      </c>
      <c r="D118" s="6"/>
      <c r="E118" s="18">
        <v>520044322</v>
      </c>
      <c r="F118" s="6" t="s">
        <v>302</v>
      </c>
      <c r="G118" s="6" t="s">
        <v>303</v>
      </c>
      <c r="H118" s="6" t="s">
        <v>207</v>
      </c>
      <c r="I118" s="6"/>
      <c r="J118" s="17">
        <v>0.64</v>
      </c>
      <c r="K118" s="6" t="s">
        <v>93</v>
      </c>
      <c r="L118" s="21">
        <v>4.4999999999999998E-2</v>
      </c>
      <c r="M118" s="8">
        <v>5</v>
      </c>
      <c r="N118" s="7">
        <v>5038661.21</v>
      </c>
      <c r="O118" s="7">
        <v>28.03</v>
      </c>
      <c r="P118" s="7">
        <v>0</v>
      </c>
      <c r="Q118" s="7">
        <v>1412.34</v>
      </c>
      <c r="R118" s="8">
        <v>2.0199999999999999E-2</v>
      </c>
      <c r="S118" s="8">
        <v>8.0000000000000004E-4</v>
      </c>
      <c r="T118" s="8">
        <v>1E-4</v>
      </c>
      <c r="U118" s="28"/>
      <c r="V118" s="28"/>
    </row>
    <row r="119" spans="1:22">
      <c r="A119" s="6" t="s">
        <v>306</v>
      </c>
      <c r="B119" s="17">
        <v>1113034</v>
      </c>
      <c r="C119" s="18" t="s">
        <v>135</v>
      </c>
      <c r="D119" s="6"/>
      <c r="E119" s="6" t="s">
        <v>307</v>
      </c>
      <c r="F119" s="6" t="s">
        <v>283</v>
      </c>
      <c r="G119" s="6" t="s">
        <v>102</v>
      </c>
      <c r="H119" s="6"/>
      <c r="I119" s="6"/>
      <c r="J119" s="17">
        <v>0.43</v>
      </c>
      <c r="K119" s="6" t="s">
        <v>93</v>
      </c>
      <c r="L119" s="21">
        <v>6.7750000000000005E-2</v>
      </c>
      <c r="M119" s="8">
        <v>5</v>
      </c>
      <c r="N119" s="7">
        <v>2853766.76</v>
      </c>
      <c r="O119" s="7">
        <v>17.5</v>
      </c>
      <c r="P119" s="7">
        <v>0</v>
      </c>
      <c r="Q119" s="7">
        <v>499.41</v>
      </c>
      <c r="R119" s="8">
        <v>3.8999999999999998E-3</v>
      </c>
      <c r="S119" s="8">
        <v>2.9999999999999997E-4</v>
      </c>
      <c r="T119" s="8">
        <v>0</v>
      </c>
      <c r="U119" s="28"/>
      <c r="V119" s="28"/>
    </row>
    <row r="120" spans="1:22">
      <c r="A120" s="13" t="s">
        <v>146</v>
      </c>
      <c r="B120" s="14"/>
      <c r="C120" s="20"/>
      <c r="D120" s="13"/>
      <c r="E120" s="13"/>
      <c r="F120" s="13"/>
      <c r="G120" s="13"/>
      <c r="H120" s="13"/>
      <c r="I120" s="13"/>
      <c r="J120" s="14">
        <v>4.3099999999999996</v>
      </c>
      <c r="K120" s="13"/>
      <c r="M120" s="16">
        <v>3.3700000000000001E-2</v>
      </c>
      <c r="N120" s="15">
        <v>167360109.31</v>
      </c>
      <c r="Q120" s="15">
        <v>166842.76</v>
      </c>
      <c r="S120" s="16">
        <v>9.2200000000000004E-2</v>
      </c>
      <c r="T120" s="16">
        <v>1.1299999999999999E-2</v>
      </c>
      <c r="U120" s="28"/>
      <c r="V120" s="28"/>
    </row>
    <row r="121" spans="1:22">
      <c r="A121" s="6" t="s">
        <v>191</v>
      </c>
      <c r="B121" s="17">
        <v>2310167</v>
      </c>
      <c r="C121" s="18" t="s">
        <v>135</v>
      </c>
      <c r="D121" s="6"/>
      <c r="E121" s="18">
        <v>520032046</v>
      </c>
      <c r="F121" s="6" t="s">
        <v>180</v>
      </c>
      <c r="G121" s="6" t="s">
        <v>181</v>
      </c>
      <c r="H121" s="6" t="s">
        <v>182</v>
      </c>
      <c r="I121" s="6"/>
      <c r="J121" s="17">
        <v>4.79</v>
      </c>
      <c r="K121" s="6" t="s">
        <v>93</v>
      </c>
      <c r="L121" s="21">
        <v>2.98E-2</v>
      </c>
      <c r="M121" s="8">
        <v>1.67E-2</v>
      </c>
      <c r="N121" s="7">
        <v>20349419</v>
      </c>
      <c r="O121" s="7">
        <v>108.89</v>
      </c>
      <c r="P121" s="7">
        <v>0</v>
      </c>
      <c r="Q121" s="7">
        <v>22158.48</v>
      </c>
      <c r="R121" s="8">
        <v>8.0000000000000002E-3</v>
      </c>
      <c r="S121" s="8">
        <v>1.23E-2</v>
      </c>
      <c r="T121" s="8">
        <v>1.5E-3</v>
      </c>
      <c r="U121" s="28"/>
      <c r="V121" s="28"/>
    </row>
    <row r="122" spans="1:22">
      <c r="A122" s="6" t="s">
        <v>191</v>
      </c>
      <c r="B122" s="17">
        <v>2310175</v>
      </c>
      <c r="C122" s="18" t="s">
        <v>135</v>
      </c>
      <c r="D122" s="6"/>
      <c r="E122" s="18">
        <v>520032046</v>
      </c>
      <c r="F122" s="6" t="s">
        <v>180</v>
      </c>
      <c r="G122" s="6" t="s">
        <v>181</v>
      </c>
      <c r="H122" s="6" t="s">
        <v>182</v>
      </c>
      <c r="I122" s="6"/>
      <c r="J122" s="17">
        <v>2.12</v>
      </c>
      <c r="K122" s="6" t="s">
        <v>93</v>
      </c>
      <c r="L122" s="21">
        <v>2.47E-2</v>
      </c>
      <c r="M122" s="8">
        <v>1.44E-2</v>
      </c>
      <c r="N122" s="7">
        <v>12412315</v>
      </c>
      <c r="O122" s="7">
        <v>104.21</v>
      </c>
      <c r="P122" s="7">
        <v>0</v>
      </c>
      <c r="Q122" s="7">
        <v>12934.87</v>
      </c>
      <c r="R122" s="8">
        <v>3.7000000000000002E-3</v>
      </c>
      <c r="S122" s="8">
        <v>7.1999999999999998E-3</v>
      </c>
      <c r="T122" s="8">
        <v>8.9999999999999998E-4</v>
      </c>
      <c r="U122" s="28"/>
      <c r="V122" s="28"/>
    </row>
    <row r="123" spans="1:22">
      <c r="A123" s="6" t="s">
        <v>308</v>
      </c>
      <c r="B123" s="17">
        <v>1138940</v>
      </c>
      <c r="C123" s="18" t="s">
        <v>135</v>
      </c>
      <c r="D123" s="6"/>
      <c r="E123" s="18">
        <v>520043720</v>
      </c>
      <c r="F123" s="6" t="s">
        <v>1499</v>
      </c>
      <c r="G123" s="6" t="s">
        <v>206</v>
      </c>
      <c r="H123" s="6" t="s">
        <v>207</v>
      </c>
      <c r="I123" s="6"/>
      <c r="J123" s="17">
        <v>5.12</v>
      </c>
      <c r="K123" s="6" t="s">
        <v>93</v>
      </c>
      <c r="L123" s="21">
        <v>2.75E-2</v>
      </c>
      <c r="M123" s="8">
        <v>2.18E-2</v>
      </c>
      <c r="N123" s="7">
        <v>29465.27</v>
      </c>
      <c r="O123" s="7">
        <v>103.67</v>
      </c>
      <c r="P123" s="7">
        <v>0</v>
      </c>
      <c r="Q123" s="7">
        <v>30.55</v>
      </c>
      <c r="R123" s="8">
        <v>2.9999999999999997E-4</v>
      </c>
      <c r="S123" s="8">
        <v>0</v>
      </c>
      <c r="T123" s="8">
        <v>0</v>
      </c>
      <c r="U123" s="28"/>
      <c r="V123" s="28"/>
    </row>
    <row r="124" spans="1:22">
      <c r="A124" s="6" t="s">
        <v>309</v>
      </c>
      <c r="B124" s="17">
        <v>4160156</v>
      </c>
      <c r="C124" s="18" t="s">
        <v>135</v>
      </c>
      <c r="D124" s="6"/>
      <c r="E124" s="18">
        <v>520038910</v>
      </c>
      <c r="F124" s="6" t="s">
        <v>1500</v>
      </c>
      <c r="G124" s="6" t="s">
        <v>215</v>
      </c>
      <c r="H124" s="6" t="s">
        <v>182</v>
      </c>
      <c r="I124" s="6"/>
      <c r="J124" s="17">
        <v>3.75</v>
      </c>
      <c r="K124" s="6" t="s">
        <v>93</v>
      </c>
      <c r="L124" s="21">
        <v>2.5499999999999998E-2</v>
      </c>
      <c r="M124" s="8">
        <v>1.4999999999999999E-2</v>
      </c>
      <c r="N124" s="7">
        <v>2367955</v>
      </c>
      <c r="O124" s="7">
        <v>104.68</v>
      </c>
      <c r="P124" s="7">
        <v>0</v>
      </c>
      <c r="Q124" s="7">
        <v>2478.7800000000002</v>
      </c>
      <c r="R124" s="8">
        <v>1.0500000000000001E-2</v>
      </c>
      <c r="S124" s="8">
        <v>1.4E-3</v>
      </c>
      <c r="T124" s="8">
        <v>2.0000000000000001E-4</v>
      </c>
      <c r="U124" s="28"/>
      <c r="V124" s="28"/>
    </row>
    <row r="125" spans="1:22">
      <c r="A125" s="6" t="s">
        <v>310</v>
      </c>
      <c r="B125" s="17">
        <v>1143395</v>
      </c>
      <c r="C125" s="18" t="s">
        <v>135</v>
      </c>
      <c r="D125" s="6"/>
      <c r="E125" s="18">
        <v>520043720</v>
      </c>
      <c r="F125" s="6" t="s">
        <v>1499</v>
      </c>
      <c r="G125" s="6" t="s">
        <v>223</v>
      </c>
      <c r="H125" s="6" t="s">
        <v>207</v>
      </c>
      <c r="I125" s="6"/>
      <c r="J125" s="17">
        <v>6.77</v>
      </c>
      <c r="K125" s="6" t="s">
        <v>93</v>
      </c>
      <c r="L125" s="21">
        <v>3.6900000000000002E-2</v>
      </c>
      <c r="M125" s="8">
        <v>3.4700000000000002E-2</v>
      </c>
      <c r="N125" s="7">
        <v>12510161</v>
      </c>
      <c r="O125" s="7">
        <v>102.31</v>
      </c>
      <c r="P125" s="7">
        <v>0</v>
      </c>
      <c r="Q125" s="7">
        <v>12799.15</v>
      </c>
      <c r="R125" s="8">
        <v>3.8899999999999997E-2</v>
      </c>
      <c r="S125" s="8">
        <v>7.1000000000000004E-3</v>
      </c>
      <c r="T125" s="8">
        <v>8.9999999999999998E-4</v>
      </c>
      <c r="U125" s="28"/>
      <c r="V125" s="28"/>
    </row>
    <row r="126" spans="1:22">
      <c r="A126" s="6" t="s">
        <v>311</v>
      </c>
      <c r="B126" s="17">
        <v>1145598</v>
      </c>
      <c r="C126" s="18" t="s">
        <v>135</v>
      </c>
      <c r="D126" s="6"/>
      <c r="E126" s="18">
        <v>1970336</v>
      </c>
      <c r="F126" s="6" t="s">
        <v>1499</v>
      </c>
      <c r="G126" s="6" t="s">
        <v>215</v>
      </c>
      <c r="H126" s="6" t="s">
        <v>182</v>
      </c>
      <c r="I126" s="6"/>
      <c r="J126" s="17">
        <v>3.06</v>
      </c>
      <c r="K126" s="6" t="s">
        <v>93</v>
      </c>
      <c r="L126" s="21">
        <v>3.3799999999999997E-2</v>
      </c>
      <c r="M126" s="8">
        <v>3.6900000000000002E-2</v>
      </c>
      <c r="N126" s="7">
        <v>21209693</v>
      </c>
      <c r="O126" s="7">
        <v>100.01</v>
      </c>
      <c r="P126" s="7">
        <v>0</v>
      </c>
      <c r="Q126" s="7">
        <v>21211.81</v>
      </c>
      <c r="R126" s="8">
        <v>2.5899999999999999E-2</v>
      </c>
      <c r="S126" s="8">
        <v>1.17E-2</v>
      </c>
      <c r="T126" s="8">
        <v>1.4E-3</v>
      </c>
      <c r="U126" s="28"/>
      <c r="V126" s="28"/>
    </row>
    <row r="127" spans="1:22">
      <c r="A127" s="6" t="s">
        <v>312</v>
      </c>
      <c r="B127" s="17">
        <v>3900354</v>
      </c>
      <c r="C127" s="18" t="s">
        <v>135</v>
      </c>
      <c r="D127" s="6"/>
      <c r="E127" s="18">
        <v>520038506</v>
      </c>
      <c r="F127" s="6" t="s">
        <v>1500</v>
      </c>
      <c r="G127" s="6" t="s">
        <v>243</v>
      </c>
      <c r="H127" s="6" t="s">
        <v>182</v>
      </c>
      <c r="I127" s="6"/>
      <c r="J127" s="17">
        <v>3.99</v>
      </c>
      <c r="K127" s="6" t="s">
        <v>93</v>
      </c>
      <c r="L127" s="21">
        <v>3.85E-2</v>
      </c>
      <c r="M127" s="8">
        <v>2.1700000000000001E-2</v>
      </c>
      <c r="N127" s="7">
        <v>2060122.5</v>
      </c>
      <c r="O127" s="7">
        <v>107</v>
      </c>
      <c r="P127" s="7">
        <v>0</v>
      </c>
      <c r="Q127" s="7">
        <v>2204.33</v>
      </c>
      <c r="R127" s="8">
        <v>1.6999999999999999E-3</v>
      </c>
      <c r="S127" s="8">
        <v>1.1999999999999999E-3</v>
      </c>
      <c r="T127" s="8">
        <v>1E-4</v>
      </c>
      <c r="U127" s="28"/>
      <c r="V127" s="28"/>
    </row>
    <row r="128" spans="1:22">
      <c r="A128" s="6" t="s">
        <v>313</v>
      </c>
      <c r="B128" s="17">
        <v>2300176</v>
      </c>
      <c r="C128" s="18" t="s">
        <v>135</v>
      </c>
      <c r="D128" s="6"/>
      <c r="E128" s="18">
        <v>520031931</v>
      </c>
      <c r="F128" s="6" t="s">
        <v>242</v>
      </c>
      <c r="G128" s="6" t="s">
        <v>243</v>
      </c>
      <c r="H128" s="6" t="s">
        <v>182</v>
      </c>
      <c r="I128" s="6"/>
      <c r="J128" s="17">
        <v>4.12</v>
      </c>
      <c r="K128" s="6" t="s">
        <v>93</v>
      </c>
      <c r="L128" s="21">
        <v>3.6499999999999998E-2</v>
      </c>
      <c r="M128" s="8">
        <v>2.8500000000000001E-2</v>
      </c>
      <c r="N128" s="7">
        <v>19959000</v>
      </c>
      <c r="O128" s="7">
        <v>104.6</v>
      </c>
      <c r="P128" s="7">
        <v>0</v>
      </c>
      <c r="Q128" s="7">
        <v>20877.11</v>
      </c>
      <c r="R128" s="8">
        <v>9.2999999999999992E-3</v>
      </c>
      <c r="S128" s="8">
        <v>1.15E-2</v>
      </c>
      <c r="T128" s="8">
        <v>1.4E-3</v>
      </c>
      <c r="U128" s="28"/>
      <c r="V128" s="28"/>
    </row>
    <row r="129" spans="1:22">
      <c r="A129" s="6" t="s">
        <v>314</v>
      </c>
      <c r="B129" s="17">
        <v>7670201</v>
      </c>
      <c r="C129" s="18" t="s">
        <v>135</v>
      </c>
      <c r="D129" s="6"/>
      <c r="E129" s="18">
        <v>520017450</v>
      </c>
      <c r="F129" s="6" t="s">
        <v>221</v>
      </c>
      <c r="G129" s="6" t="s">
        <v>243</v>
      </c>
      <c r="H129" s="6" t="s">
        <v>182</v>
      </c>
      <c r="I129" s="6"/>
      <c r="J129" s="17">
        <v>4.5599999999999996</v>
      </c>
      <c r="K129" s="6" t="s">
        <v>93</v>
      </c>
      <c r="L129" s="21">
        <v>2.2200000000000001E-2</v>
      </c>
      <c r="M129" s="8">
        <v>2.4299999999999999E-2</v>
      </c>
      <c r="N129" s="7">
        <v>900463</v>
      </c>
      <c r="O129" s="7">
        <v>99.47</v>
      </c>
      <c r="P129" s="7">
        <v>0</v>
      </c>
      <c r="Q129" s="7">
        <v>895.69</v>
      </c>
      <c r="R129" s="8">
        <v>3.3E-3</v>
      </c>
      <c r="S129" s="8">
        <v>5.0000000000000001E-4</v>
      </c>
      <c r="T129" s="8">
        <v>1E-4</v>
      </c>
      <c r="U129" s="28"/>
      <c r="V129" s="28"/>
    </row>
    <row r="130" spans="1:22">
      <c r="A130" s="6" t="s">
        <v>315</v>
      </c>
      <c r="B130" s="17">
        <v>1136068</v>
      </c>
      <c r="C130" s="18" t="s">
        <v>135</v>
      </c>
      <c r="D130" s="6"/>
      <c r="E130" s="18">
        <v>513754069</v>
      </c>
      <c r="F130" s="6" t="s">
        <v>221</v>
      </c>
      <c r="G130" s="6" t="s">
        <v>239</v>
      </c>
      <c r="H130" s="6" t="s">
        <v>207</v>
      </c>
      <c r="I130" s="6"/>
      <c r="J130" s="17">
        <v>4.01</v>
      </c>
      <c r="K130" s="6" t="s">
        <v>93</v>
      </c>
      <c r="L130" s="21">
        <v>3.9199999999999999E-2</v>
      </c>
      <c r="M130" s="8">
        <v>2.9000000000000001E-2</v>
      </c>
      <c r="N130" s="7">
        <v>1989435</v>
      </c>
      <c r="O130" s="7">
        <v>104.86</v>
      </c>
      <c r="P130" s="7">
        <v>0</v>
      </c>
      <c r="Q130" s="7">
        <v>2086.12</v>
      </c>
      <c r="R130" s="8">
        <v>2.0999999999999999E-3</v>
      </c>
      <c r="S130" s="8">
        <v>1.1999999999999999E-3</v>
      </c>
      <c r="T130" s="8">
        <v>1E-4</v>
      </c>
      <c r="U130" s="28"/>
      <c r="V130" s="28"/>
    </row>
    <row r="131" spans="1:22">
      <c r="A131" s="6" t="s">
        <v>316</v>
      </c>
      <c r="B131" s="17">
        <v>1139286</v>
      </c>
      <c r="C131" s="18" t="s">
        <v>135</v>
      </c>
      <c r="D131" s="6"/>
      <c r="E131" s="18">
        <v>513230029</v>
      </c>
      <c r="F131" s="6" t="s">
        <v>221</v>
      </c>
      <c r="G131" s="6" t="s">
        <v>239</v>
      </c>
      <c r="H131" s="6" t="s">
        <v>207</v>
      </c>
      <c r="I131" s="6"/>
      <c r="J131" s="17">
        <v>3.94</v>
      </c>
      <c r="K131" s="6" t="s">
        <v>93</v>
      </c>
      <c r="L131" s="21">
        <v>3.2899999999999999E-2</v>
      </c>
      <c r="M131" s="8">
        <v>3.56E-2</v>
      </c>
      <c r="N131" s="7">
        <v>4579589</v>
      </c>
      <c r="O131" s="7">
        <v>101.4</v>
      </c>
      <c r="P131" s="7">
        <v>0</v>
      </c>
      <c r="Q131" s="7">
        <v>4643.7</v>
      </c>
      <c r="R131" s="8">
        <v>5.1000000000000004E-3</v>
      </c>
      <c r="S131" s="8">
        <v>2.5999999999999999E-3</v>
      </c>
      <c r="T131" s="8">
        <v>2.9999999999999997E-4</v>
      </c>
      <c r="U131" s="28"/>
      <c r="V131" s="28"/>
    </row>
    <row r="132" spans="1:22">
      <c r="A132" s="6" t="s">
        <v>317</v>
      </c>
      <c r="B132" s="17">
        <v>1139815</v>
      </c>
      <c r="C132" s="18" t="s">
        <v>135</v>
      </c>
      <c r="D132" s="6"/>
      <c r="E132" s="18">
        <v>514290345</v>
      </c>
      <c r="F132" s="6" t="s">
        <v>221</v>
      </c>
      <c r="G132" s="6" t="s">
        <v>243</v>
      </c>
      <c r="H132" s="6" t="s">
        <v>182</v>
      </c>
      <c r="I132" s="6"/>
      <c r="J132" s="17">
        <v>4.8899999999999997</v>
      </c>
      <c r="K132" s="6" t="s">
        <v>93</v>
      </c>
      <c r="L132" s="21">
        <v>3.61E-2</v>
      </c>
      <c r="M132" s="8">
        <v>2.06E-2</v>
      </c>
      <c r="N132" s="7">
        <v>17306495</v>
      </c>
      <c r="O132" s="7">
        <v>108.42</v>
      </c>
      <c r="P132" s="7">
        <v>0</v>
      </c>
      <c r="Q132" s="7">
        <v>18763.7</v>
      </c>
      <c r="R132" s="8">
        <v>2.2499999999999999E-2</v>
      </c>
      <c r="S132" s="8">
        <v>1.04E-2</v>
      </c>
      <c r="T132" s="8">
        <v>1.2999999999999999E-3</v>
      </c>
      <c r="U132" s="28"/>
      <c r="V132" s="28"/>
    </row>
    <row r="133" spans="1:22">
      <c r="A133" s="6" t="s">
        <v>318</v>
      </c>
      <c r="B133" s="17">
        <v>1133289</v>
      </c>
      <c r="C133" s="18" t="s">
        <v>135</v>
      </c>
      <c r="D133" s="6"/>
      <c r="E133" s="18">
        <v>510119068</v>
      </c>
      <c r="F133" s="6" t="s">
        <v>319</v>
      </c>
      <c r="G133" s="6" t="s">
        <v>275</v>
      </c>
      <c r="H133" s="6" t="s">
        <v>182</v>
      </c>
      <c r="I133" s="6"/>
      <c r="J133" s="17">
        <v>2.58</v>
      </c>
      <c r="K133" s="6" t="s">
        <v>93</v>
      </c>
      <c r="L133" s="21">
        <v>4.7500000000000001E-2</v>
      </c>
      <c r="M133" s="8">
        <v>3.15E-2</v>
      </c>
      <c r="N133" s="7">
        <v>762361</v>
      </c>
      <c r="O133" s="7">
        <v>105.38</v>
      </c>
      <c r="P133" s="7">
        <v>0</v>
      </c>
      <c r="Q133" s="7">
        <v>803.38</v>
      </c>
      <c r="R133" s="8">
        <v>1.8E-3</v>
      </c>
      <c r="S133" s="8">
        <v>4.0000000000000002E-4</v>
      </c>
      <c r="T133" s="8">
        <v>1E-4</v>
      </c>
      <c r="U133" s="28"/>
      <c r="V133" s="28"/>
    </row>
    <row r="134" spans="1:22">
      <c r="A134" s="6" t="s">
        <v>320</v>
      </c>
      <c r="B134" s="17">
        <v>1141191</v>
      </c>
      <c r="C134" s="18" t="s">
        <v>135</v>
      </c>
      <c r="D134" s="6"/>
      <c r="E134" s="18">
        <v>511399388</v>
      </c>
      <c r="F134" s="6" t="s">
        <v>292</v>
      </c>
      <c r="G134" s="6" t="s">
        <v>273</v>
      </c>
      <c r="H134" s="6" t="s">
        <v>207</v>
      </c>
      <c r="I134" s="6"/>
      <c r="J134" s="17">
        <v>2.5499999999999998</v>
      </c>
      <c r="K134" s="6" t="s">
        <v>93</v>
      </c>
      <c r="L134" s="21">
        <v>3.0499999999999999E-2</v>
      </c>
      <c r="M134" s="8">
        <v>3.5099999999999999E-2</v>
      </c>
      <c r="N134" s="7">
        <v>1665373</v>
      </c>
      <c r="O134" s="7">
        <v>99.68</v>
      </c>
      <c r="P134" s="7">
        <v>0</v>
      </c>
      <c r="Q134" s="7">
        <v>1660.04</v>
      </c>
      <c r="R134" s="8">
        <v>7.4000000000000003E-3</v>
      </c>
      <c r="S134" s="8">
        <v>8.9999999999999998E-4</v>
      </c>
      <c r="T134" s="8">
        <v>1E-4</v>
      </c>
      <c r="U134" s="28"/>
      <c r="V134" s="28"/>
    </row>
    <row r="135" spans="1:22">
      <c r="A135" s="6" t="s">
        <v>321</v>
      </c>
      <c r="B135" s="17">
        <v>1139419</v>
      </c>
      <c r="C135" s="18" t="s">
        <v>135</v>
      </c>
      <c r="D135" s="6"/>
      <c r="E135" s="18">
        <v>520042482</v>
      </c>
      <c r="F135" s="6" t="s">
        <v>322</v>
      </c>
      <c r="G135" s="6" t="s">
        <v>273</v>
      </c>
      <c r="H135" s="6" t="s">
        <v>207</v>
      </c>
      <c r="I135" s="6"/>
      <c r="J135" s="17">
        <v>2.1800000000000002</v>
      </c>
      <c r="K135" s="6" t="s">
        <v>93</v>
      </c>
      <c r="L135" s="21">
        <v>2.4500000000000001E-2</v>
      </c>
      <c r="M135" s="8">
        <v>3.4200000000000001E-2</v>
      </c>
      <c r="N135" s="7">
        <v>2133900</v>
      </c>
      <c r="O135" s="7">
        <v>98.99</v>
      </c>
      <c r="P135" s="7">
        <v>0</v>
      </c>
      <c r="Q135" s="7">
        <v>2112.35</v>
      </c>
      <c r="R135" s="8">
        <v>1.37E-2</v>
      </c>
      <c r="S135" s="8">
        <v>1.1999999999999999E-3</v>
      </c>
      <c r="T135" s="8">
        <v>1E-4</v>
      </c>
      <c r="U135" s="28"/>
      <c r="V135" s="28"/>
    </row>
    <row r="136" spans="1:22">
      <c r="A136" s="6" t="s">
        <v>323</v>
      </c>
      <c r="B136" s="17">
        <v>1141415</v>
      </c>
      <c r="C136" s="18" t="s">
        <v>135</v>
      </c>
      <c r="D136" s="6"/>
      <c r="E136" s="18">
        <v>520044314</v>
      </c>
      <c r="F136" s="6" t="s">
        <v>242</v>
      </c>
      <c r="G136" s="6" t="s">
        <v>275</v>
      </c>
      <c r="H136" s="6" t="s">
        <v>182</v>
      </c>
      <c r="I136" s="6"/>
      <c r="J136" s="17">
        <v>2.17</v>
      </c>
      <c r="K136" s="6" t="s">
        <v>93</v>
      </c>
      <c r="L136" s="21">
        <v>2.1600000000000001E-2</v>
      </c>
      <c r="M136" s="8">
        <v>1.6E-2</v>
      </c>
      <c r="N136" s="7">
        <v>243214</v>
      </c>
      <c r="O136" s="7">
        <v>101.8</v>
      </c>
      <c r="P136" s="7">
        <v>0</v>
      </c>
      <c r="Q136" s="7">
        <v>247.59</v>
      </c>
      <c r="R136" s="8">
        <v>2.0000000000000001E-4</v>
      </c>
      <c r="S136" s="8">
        <v>1E-4</v>
      </c>
      <c r="T136" s="8">
        <v>0</v>
      </c>
      <c r="U136" s="28"/>
      <c r="V136" s="28"/>
    </row>
    <row r="137" spans="1:22">
      <c r="A137" s="6" t="s">
        <v>324</v>
      </c>
      <c r="B137" s="17">
        <v>1141852</v>
      </c>
      <c r="C137" s="18" t="s">
        <v>135</v>
      </c>
      <c r="D137" s="6"/>
      <c r="E137" s="18">
        <v>515328250</v>
      </c>
      <c r="F137" s="6" t="s">
        <v>1499</v>
      </c>
      <c r="G137" s="6" t="s">
        <v>273</v>
      </c>
      <c r="H137" s="6" t="s">
        <v>207</v>
      </c>
      <c r="I137" s="6"/>
      <c r="J137" s="17">
        <v>4.22</v>
      </c>
      <c r="K137" s="6" t="s">
        <v>93</v>
      </c>
      <c r="L137" s="21">
        <v>2.6499999999999999E-2</v>
      </c>
      <c r="M137" s="8">
        <v>0.1018</v>
      </c>
      <c r="N137" s="7">
        <v>1456358.91</v>
      </c>
      <c r="O137" s="7">
        <v>73.42</v>
      </c>
      <c r="P137" s="7">
        <v>0</v>
      </c>
      <c r="Q137" s="7">
        <v>1069.26</v>
      </c>
      <c r="R137" s="8">
        <v>2.5999999999999999E-3</v>
      </c>
      <c r="S137" s="8">
        <v>5.9999999999999995E-4</v>
      </c>
      <c r="T137" s="8">
        <v>1E-4</v>
      </c>
      <c r="U137" s="28"/>
      <c r="V137" s="28"/>
    </row>
    <row r="138" spans="1:22">
      <c r="A138" s="6" t="s">
        <v>325</v>
      </c>
      <c r="B138" s="17">
        <v>1155878</v>
      </c>
      <c r="C138" s="18" t="s">
        <v>135</v>
      </c>
      <c r="D138" s="6"/>
      <c r="E138" s="18">
        <v>514486042</v>
      </c>
      <c r="F138" s="6" t="s">
        <v>221</v>
      </c>
      <c r="G138" s="6" t="s">
        <v>279</v>
      </c>
      <c r="H138" s="6" t="s">
        <v>207</v>
      </c>
      <c r="I138" s="6"/>
      <c r="J138" s="17">
        <v>5.15</v>
      </c>
      <c r="K138" s="6" t="s">
        <v>93</v>
      </c>
      <c r="L138" s="21">
        <v>3.27E-2</v>
      </c>
      <c r="M138" s="8">
        <v>3.1899999999999998E-2</v>
      </c>
      <c r="N138" s="7">
        <v>4922044</v>
      </c>
      <c r="O138" s="7">
        <v>101.76</v>
      </c>
      <c r="P138" s="7">
        <v>0</v>
      </c>
      <c r="Q138" s="7">
        <v>5008.67</v>
      </c>
      <c r="R138" s="8">
        <v>2.2100000000000002E-2</v>
      </c>
      <c r="S138" s="8">
        <v>2.8E-3</v>
      </c>
      <c r="T138" s="8">
        <v>2.9999999999999997E-4</v>
      </c>
      <c r="U138" s="28"/>
      <c r="V138" s="28"/>
    </row>
    <row r="139" spans="1:22">
      <c r="A139" s="6" t="s">
        <v>326</v>
      </c>
      <c r="B139" s="17">
        <v>1135698</v>
      </c>
      <c r="C139" s="18" t="s">
        <v>135</v>
      </c>
      <c r="D139" s="6"/>
      <c r="E139" s="18">
        <v>520034760</v>
      </c>
      <c r="F139" s="6" t="s">
        <v>292</v>
      </c>
      <c r="G139" s="6" t="s">
        <v>279</v>
      </c>
      <c r="H139" s="6" t="s">
        <v>207</v>
      </c>
      <c r="I139" s="6"/>
      <c r="J139" s="17">
        <v>1.47</v>
      </c>
      <c r="K139" s="6" t="s">
        <v>93</v>
      </c>
      <c r="L139" s="21">
        <v>3.9E-2</v>
      </c>
      <c r="M139" s="8">
        <v>1.9800000000000002E-2</v>
      </c>
      <c r="N139" s="7">
        <v>258557.96</v>
      </c>
      <c r="O139" s="7">
        <v>102.83</v>
      </c>
      <c r="P139" s="7">
        <v>0</v>
      </c>
      <c r="Q139" s="7">
        <v>265.88</v>
      </c>
      <c r="R139" s="8">
        <v>1.1000000000000001E-3</v>
      </c>
      <c r="S139" s="8">
        <v>1E-4</v>
      </c>
      <c r="T139" s="8">
        <v>0</v>
      </c>
      <c r="U139" s="28"/>
      <c r="V139" s="28"/>
    </row>
    <row r="140" spans="1:22">
      <c r="A140" s="6" t="s">
        <v>327</v>
      </c>
      <c r="B140" s="17">
        <v>1142645</v>
      </c>
      <c r="C140" s="18" t="s">
        <v>135</v>
      </c>
      <c r="D140" s="6"/>
      <c r="E140" s="18">
        <v>520034760</v>
      </c>
      <c r="F140" s="6" t="s">
        <v>292</v>
      </c>
      <c r="G140" s="6" t="s">
        <v>279</v>
      </c>
      <c r="H140" s="6" t="s">
        <v>207</v>
      </c>
      <c r="I140" s="6"/>
      <c r="J140" s="17">
        <v>3.71</v>
      </c>
      <c r="K140" s="6" t="s">
        <v>93</v>
      </c>
      <c r="L140" s="21">
        <v>2.75E-2</v>
      </c>
      <c r="M140" s="8">
        <v>2.53E-2</v>
      </c>
      <c r="N140" s="7">
        <v>879849</v>
      </c>
      <c r="O140" s="7">
        <v>100.85</v>
      </c>
      <c r="P140" s="7">
        <v>0</v>
      </c>
      <c r="Q140" s="7">
        <v>887.33</v>
      </c>
      <c r="R140" s="8">
        <v>2.5999999999999999E-3</v>
      </c>
      <c r="S140" s="8">
        <v>5.0000000000000001E-4</v>
      </c>
      <c r="T140" s="8">
        <v>1E-4</v>
      </c>
      <c r="U140" s="28"/>
      <c r="V140" s="28"/>
    </row>
    <row r="141" spans="1:22">
      <c r="A141" s="6" t="s">
        <v>328</v>
      </c>
      <c r="B141" s="17">
        <v>2510170</v>
      </c>
      <c r="C141" s="18" t="s">
        <v>135</v>
      </c>
      <c r="D141" s="6"/>
      <c r="E141" s="18">
        <v>520036617</v>
      </c>
      <c r="F141" s="6" t="s">
        <v>1500</v>
      </c>
      <c r="G141" s="6" t="s">
        <v>280</v>
      </c>
      <c r="H141" s="6" t="s">
        <v>182</v>
      </c>
      <c r="I141" s="6"/>
      <c r="J141" s="17">
        <v>4.8899999999999997</v>
      </c>
      <c r="K141" s="6" t="s">
        <v>93</v>
      </c>
      <c r="L141" s="21">
        <v>4.9000000000000002E-2</v>
      </c>
      <c r="M141" s="8">
        <v>2.69E-2</v>
      </c>
      <c r="N141" s="7">
        <v>78245.990000000005</v>
      </c>
      <c r="O141" s="7">
        <v>111.06</v>
      </c>
      <c r="P141" s="7">
        <v>1.92</v>
      </c>
      <c r="Q141" s="7">
        <v>88.82</v>
      </c>
      <c r="R141" s="8">
        <v>2.0000000000000001E-4</v>
      </c>
      <c r="S141" s="8">
        <v>0</v>
      </c>
      <c r="T141" s="8">
        <v>0</v>
      </c>
      <c r="U141" s="28"/>
      <c r="V141" s="28"/>
    </row>
    <row r="142" spans="1:22">
      <c r="A142" s="6" t="s">
        <v>329</v>
      </c>
      <c r="B142" s="17">
        <v>5760236</v>
      </c>
      <c r="C142" s="18" t="s">
        <v>135</v>
      </c>
      <c r="D142" s="6"/>
      <c r="E142" s="18">
        <v>520028010</v>
      </c>
      <c r="F142" s="6" t="s">
        <v>283</v>
      </c>
      <c r="G142" s="6" t="s">
        <v>280</v>
      </c>
      <c r="H142" s="6" t="s">
        <v>182</v>
      </c>
      <c r="I142" s="6"/>
      <c r="J142" s="17">
        <v>2.39</v>
      </c>
      <c r="K142" s="6" t="s">
        <v>93</v>
      </c>
      <c r="L142" s="21">
        <v>4.5499999999999999E-2</v>
      </c>
      <c r="M142" s="8">
        <v>3.6700000000000003E-2</v>
      </c>
      <c r="N142" s="7">
        <v>104168.7</v>
      </c>
      <c r="O142" s="7">
        <v>103.7</v>
      </c>
      <c r="P142" s="7">
        <v>0</v>
      </c>
      <c r="Q142" s="7">
        <v>108.02</v>
      </c>
      <c r="R142" s="8">
        <v>2.0000000000000001E-4</v>
      </c>
      <c r="S142" s="8">
        <v>1E-4</v>
      </c>
      <c r="T142" s="8">
        <v>0</v>
      </c>
      <c r="U142" s="28"/>
      <c r="V142" s="28"/>
    </row>
    <row r="143" spans="1:22">
      <c r="A143" s="6" t="s">
        <v>330</v>
      </c>
      <c r="B143" s="17">
        <v>1123587</v>
      </c>
      <c r="C143" s="18" t="s">
        <v>135</v>
      </c>
      <c r="D143" s="6"/>
      <c r="E143" s="18">
        <v>513682146</v>
      </c>
      <c r="F143" s="6" t="s">
        <v>180</v>
      </c>
      <c r="G143" s="6" t="s">
        <v>280</v>
      </c>
      <c r="H143" s="6" t="s">
        <v>182</v>
      </c>
      <c r="I143" s="6"/>
      <c r="J143" s="17">
        <v>0.42</v>
      </c>
      <c r="K143" s="6" t="s">
        <v>93</v>
      </c>
      <c r="L143" s="21">
        <v>1.5824999999999999E-2</v>
      </c>
      <c r="M143" s="8">
        <v>1.9E-2</v>
      </c>
      <c r="N143" s="7">
        <v>464334.31</v>
      </c>
      <c r="O143" s="7">
        <v>100</v>
      </c>
      <c r="P143" s="7">
        <v>0</v>
      </c>
      <c r="Q143" s="7">
        <v>464.33</v>
      </c>
      <c r="R143" s="8">
        <v>1.3899999999999999E-2</v>
      </c>
      <c r="S143" s="8">
        <v>2.9999999999999997E-4</v>
      </c>
      <c r="T143" s="8">
        <v>0</v>
      </c>
      <c r="U143" s="28"/>
      <c r="V143" s="28"/>
    </row>
    <row r="144" spans="1:22">
      <c r="A144" s="6" t="s">
        <v>331</v>
      </c>
      <c r="B144" s="17">
        <v>6990212</v>
      </c>
      <c r="C144" s="18" t="s">
        <v>135</v>
      </c>
      <c r="D144" s="6"/>
      <c r="E144" s="18">
        <v>520025438</v>
      </c>
      <c r="F144" s="6" t="s">
        <v>1500</v>
      </c>
      <c r="G144" s="6" t="s">
        <v>279</v>
      </c>
      <c r="H144" s="6" t="s">
        <v>207</v>
      </c>
      <c r="I144" s="6"/>
      <c r="J144" s="17">
        <v>5.91</v>
      </c>
      <c r="K144" s="6" t="s">
        <v>93</v>
      </c>
      <c r="L144" s="21">
        <v>3.95E-2</v>
      </c>
      <c r="M144" s="8">
        <v>4.4900000000000002E-2</v>
      </c>
      <c r="N144" s="7">
        <v>5591586.5899999999</v>
      </c>
      <c r="O144" s="7">
        <v>98.14</v>
      </c>
      <c r="P144" s="7">
        <v>0</v>
      </c>
      <c r="Q144" s="7">
        <v>5487.58</v>
      </c>
      <c r="R144" s="8">
        <v>3.2000000000000002E-3</v>
      </c>
      <c r="S144" s="8">
        <v>3.0000000000000001E-3</v>
      </c>
      <c r="T144" s="8">
        <v>4.0000000000000002E-4</v>
      </c>
      <c r="U144" s="28"/>
      <c r="V144" s="28"/>
    </row>
    <row r="145" spans="1:22">
      <c r="A145" s="6" t="s">
        <v>332</v>
      </c>
      <c r="B145" s="17">
        <v>1139252</v>
      </c>
      <c r="C145" s="18" t="s">
        <v>135</v>
      </c>
      <c r="D145" s="6"/>
      <c r="E145" s="18">
        <v>511930125</v>
      </c>
      <c r="F145" s="6" t="s">
        <v>242</v>
      </c>
      <c r="G145" s="6" t="s">
        <v>280</v>
      </c>
      <c r="H145" s="6" t="s">
        <v>182</v>
      </c>
      <c r="I145" s="6"/>
      <c r="J145" s="17">
        <v>3.47</v>
      </c>
      <c r="K145" s="6" t="s">
        <v>93</v>
      </c>
      <c r="L145" s="21">
        <v>3.5499999999999997E-2</v>
      </c>
      <c r="M145" s="8">
        <v>3.95E-2</v>
      </c>
      <c r="N145" s="7">
        <v>4599000</v>
      </c>
      <c r="O145" s="7">
        <v>99.61</v>
      </c>
      <c r="P145" s="7">
        <v>0</v>
      </c>
      <c r="Q145" s="7">
        <v>4581.0600000000004</v>
      </c>
      <c r="R145" s="8">
        <v>6.4999999999999997E-3</v>
      </c>
      <c r="S145" s="8">
        <v>2.5000000000000001E-3</v>
      </c>
      <c r="T145" s="8">
        <v>2.9999999999999997E-4</v>
      </c>
      <c r="U145" s="28"/>
      <c r="V145" s="28"/>
    </row>
    <row r="146" spans="1:22">
      <c r="A146" s="6" t="s">
        <v>333</v>
      </c>
      <c r="B146" s="17">
        <v>1143080</v>
      </c>
      <c r="C146" s="18" t="s">
        <v>135</v>
      </c>
      <c r="D146" s="6"/>
      <c r="E146" s="18">
        <v>511930125</v>
      </c>
      <c r="F146" s="6" t="s">
        <v>242</v>
      </c>
      <c r="G146" s="6" t="s">
        <v>280</v>
      </c>
      <c r="H146" s="6" t="s">
        <v>182</v>
      </c>
      <c r="I146" s="6"/>
      <c r="J146" s="17">
        <v>5.0599999999999996</v>
      </c>
      <c r="K146" s="6" t="s">
        <v>93</v>
      </c>
      <c r="L146" s="21">
        <v>2.5000000000000001E-2</v>
      </c>
      <c r="M146" s="8">
        <v>4.1300000000000003E-2</v>
      </c>
      <c r="N146" s="7">
        <v>8391630</v>
      </c>
      <c r="O146" s="7">
        <v>92.81</v>
      </c>
      <c r="P146" s="7">
        <v>0</v>
      </c>
      <c r="Q146" s="7">
        <v>7788.27</v>
      </c>
      <c r="R146" s="8">
        <v>1.3899999999999999E-2</v>
      </c>
      <c r="S146" s="8">
        <v>4.3E-3</v>
      </c>
      <c r="T146" s="8">
        <v>5.0000000000000001E-4</v>
      </c>
      <c r="U146" s="28"/>
      <c r="V146" s="28"/>
    </row>
    <row r="147" spans="1:22">
      <c r="A147" s="6" t="s">
        <v>291</v>
      </c>
      <c r="B147" s="17">
        <v>1129741</v>
      </c>
      <c r="C147" s="18" t="s">
        <v>135</v>
      </c>
      <c r="D147" s="6"/>
      <c r="E147" s="18">
        <v>520036104</v>
      </c>
      <c r="F147" s="6" t="s">
        <v>292</v>
      </c>
      <c r="G147" s="6" t="s">
        <v>280</v>
      </c>
      <c r="H147" s="6" t="s">
        <v>182</v>
      </c>
      <c r="I147" s="6"/>
      <c r="J147" s="17">
        <v>3.14</v>
      </c>
      <c r="K147" s="6" t="s">
        <v>93</v>
      </c>
      <c r="L147" s="21">
        <v>6.2300000000000001E-2</v>
      </c>
      <c r="M147" s="8">
        <v>2.63E-2</v>
      </c>
      <c r="N147" s="7">
        <v>4543</v>
      </c>
      <c r="O147" s="7">
        <v>111.6</v>
      </c>
      <c r="P147" s="7">
        <v>0.14000000000000001</v>
      </c>
      <c r="Q147" s="7">
        <v>5.21</v>
      </c>
      <c r="R147" s="8">
        <v>0</v>
      </c>
      <c r="S147" s="8">
        <v>0</v>
      </c>
      <c r="T147" s="8">
        <v>0</v>
      </c>
      <c r="U147" s="28"/>
      <c r="V147" s="28"/>
    </row>
    <row r="148" spans="1:22">
      <c r="A148" s="6" t="s">
        <v>334</v>
      </c>
      <c r="B148" s="17">
        <v>2590511</v>
      </c>
      <c r="C148" s="18" t="s">
        <v>135</v>
      </c>
      <c r="D148" s="6"/>
      <c r="E148" s="18">
        <v>520036658</v>
      </c>
      <c r="F148" s="6" t="s">
        <v>1497</v>
      </c>
      <c r="G148" s="6" t="s">
        <v>335</v>
      </c>
      <c r="H148" s="6" t="s">
        <v>182</v>
      </c>
      <c r="I148" s="6"/>
      <c r="J148" s="17">
        <v>5.3</v>
      </c>
      <c r="K148" s="6" t="s">
        <v>93</v>
      </c>
      <c r="L148" s="21">
        <v>2.7E-2</v>
      </c>
      <c r="M148" s="8">
        <v>5.6300000000000003E-2</v>
      </c>
      <c r="N148" s="7">
        <v>14916000</v>
      </c>
      <c r="O148" s="7">
        <v>86</v>
      </c>
      <c r="P148" s="7">
        <v>0</v>
      </c>
      <c r="Q148" s="7">
        <v>12827.76</v>
      </c>
      <c r="R148" s="8">
        <v>2.1299999999999999E-2</v>
      </c>
      <c r="S148" s="8">
        <v>7.1000000000000004E-3</v>
      </c>
      <c r="T148" s="8">
        <v>8.9999999999999998E-4</v>
      </c>
      <c r="U148" s="28"/>
      <c r="V148" s="28"/>
    </row>
    <row r="149" spans="1:22">
      <c r="A149" s="6" t="s">
        <v>336</v>
      </c>
      <c r="B149" s="17">
        <v>2590388</v>
      </c>
      <c r="C149" s="18" t="s">
        <v>135</v>
      </c>
      <c r="D149" s="6"/>
      <c r="E149" s="18">
        <v>520036658</v>
      </c>
      <c r="F149" s="6" t="s">
        <v>1497</v>
      </c>
      <c r="G149" s="6" t="s">
        <v>335</v>
      </c>
      <c r="H149" s="6" t="s">
        <v>182</v>
      </c>
      <c r="I149" s="6"/>
      <c r="J149" s="17">
        <v>2.5099999999999998</v>
      </c>
      <c r="K149" s="6" t="s">
        <v>93</v>
      </c>
      <c r="L149" s="21">
        <v>5.8999999999999997E-2</v>
      </c>
      <c r="M149" s="8">
        <v>4.2299999999999997E-2</v>
      </c>
      <c r="N149" s="7">
        <v>163448.45000000001</v>
      </c>
      <c r="O149" s="7">
        <v>105.79</v>
      </c>
      <c r="P149" s="7">
        <v>0</v>
      </c>
      <c r="Q149" s="7">
        <v>172.91</v>
      </c>
      <c r="R149" s="8">
        <v>2.0000000000000001E-4</v>
      </c>
      <c r="S149" s="8">
        <v>1E-4</v>
      </c>
      <c r="T149" s="8">
        <v>0</v>
      </c>
      <c r="U149" s="28"/>
      <c r="V149" s="28"/>
    </row>
    <row r="150" spans="1:22">
      <c r="A150" s="6" t="s">
        <v>337</v>
      </c>
      <c r="B150" s="17">
        <v>1140656</v>
      </c>
      <c r="C150" s="18" t="s">
        <v>135</v>
      </c>
      <c r="D150" s="6"/>
      <c r="E150" s="18">
        <v>520043878</v>
      </c>
      <c r="F150" s="6" t="s">
        <v>1497</v>
      </c>
      <c r="G150" s="6" t="s">
        <v>295</v>
      </c>
      <c r="H150" s="6" t="s">
        <v>207</v>
      </c>
      <c r="I150" s="6"/>
      <c r="J150" s="17">
        <v>2.54</v>
      </c>
      <c r="K150" s="6" t="s">
        <v>93</v>
      </c>
      <c r="L150" s="21">
        <v>2.9499999999999998E-2</v>
      </c>
      <c r="M150" s="8">
        <v>2.35E-2</v>
      </c>
      <c r="N150" s="7">
        <v>1240460.6299999999</v>
      </c>
      <c r="O150" s="7">
        <v>102.53</v>
      </c>
      <c r="P150" s="7">
        <v>0</v>
      </c>
      <c r="Q150" s="7">
        <v>1271.8399999999999</v>
      </c>
      <c r="R150" s="8">
        <v>4.4999999999999997E-3</v>
      </c>
      <c r="S150" s="8">
        <v>6.9999999999999999E-4</v>
      </c>
      <c r="T150" s="8">
        <v>1E-4</v>
      </c>
      <c r="U150" s="28"/>
      <c r="V150" s="28"/>
    </row>
    <row r="151" spans="1:22">
      <c r="A151" s="6" t="s">
        <v>338</v>
      </c>
      <c r="B151" s="17">
        <v>1143361</v>
      </c>
      <c r="C151" s="18" t="s">
        <v>135</v>
      </c>
      <c r="D151" s="6"/>
      <c r="E151" s="18">
        <v>520044322</v>
      </c>
      <c r="F151" s="6" t="s">
        <v>302</v>
      </c>
      <c r="G151" s="6" t="s">
        <v>303</v>
      </c>
      <c r="H151" s="6" t="s">
        <v>207</v>
      </c>
      <c r="I151" s="6"/>
      <c r="J151" s="17">
        <v>2.2999999999999998</v>
      </c>
      <c r="K151" s="6" t="s">
        <v>93</v>
      </c>
      <c r="L151" s="21">
        <v>0.05</v>
      </c>
      <c r="M151" s="8">
        <v>0.60770000000000002</v>
      </c>
      <c r="N151" s="7">
        <v>3810921</v>
      </c>
      <c r="O151" s="7">
        <v>23.83</v>
      </c>
      <c r="P151" s="7">
        <v>0</v>
      </c>
      <c r="Q151" s="7">
        <v>908.14</v>
      </c>
      <c r="R151" s="8">
        <v>7.3000000000000001E-3</v>
      </c>
      <c r="S151" s="8">
        <v>5.0000000000000001E-4</v>
      </c>
      <c r="T151" s="8">
        <v>1E-4</v>
      </c>
      <c r="U151" s="28"/>
      <c r="V151" s="28"/>
    </row>
    <row r="152" spans="1:22">
      <c r="A152" s="13" t="s">
        <v>173</v>
      </c>
      <c r="B152" s="14"/>
      <c r="C152" s="20"/>
      <c r="D152" s="13"/>
      <c r="E152" s="13"/>
      <c r="F152" s="13"/>
      <c r="G152" s="13"/>
      <c r="H152" s="13"/>
      <c r="I152" s="13"/>
      <c r="J152" s="14">
        <v>4.34</v>
      </c>
      <c r="K152" s="13"/>
      <c r="M152" s="16">
        <v>7.6200000000000004E-2</v>
      </c>
      <c r="N152" s="15">
        <v>42941358.039999999</v>
      </c>
      <c r="Q152" s="15">
        <v>35895.32</v>
      </c>
      <c r="S152" s="16">
        <v>1.9800000000000002E-2</v>
      </c>
      <c r="T152" s="16">
        <v>2.3999999999999998E-3</v>
      </c>
      <c r="U152" s="28"/>
      <c r="V152" s="28"/>
    </row>
    <row r="153" spans="1:22">
      <c r="A153" s="6" t="s">
        <v>339</v>
      </c>
      <c r="B153" s="17">
        <v>1155951</v>
      </c>
      <c r="C153" s="18" t="s">
        <v>135</v>
      </c>
      <c r="D153" s="6"/>
      <c r="E153" s="18">
        <v>633896</v>
      </c>
      <c r="F153" s="6" t="s">
        <v>1499</v>
      </c>
      <c r="G153" s="6" t="s">
        <v>239</v>
      </c>
      <c r="H153" s="6" t="s">
        <v>207</v>
      </c>
      <c r="I153" s="6"/>
      <c r="J153" s="17">
        <v>5.32</v>
      </c>
      <c r="K153" s="6" t="s">
        <v>93</v>
      </c>
      <c r="L153" s="21">
        <v>4.2999999999999997E-2</v>
      </c>
      <c r="M153" s="8">
        <v>6.7799999999999999E-2</v>
      </c>
      <c r="N153" s="7">
        <v>20032127.07</v>
      </c>
      <c r="O153" s="7">
        <v>82.14</v>
      </c>
      <c r="P153" s="7">
        <v>0</v>
      </c>
      <c r="Q153" s="7">
        <v>16454.39</v>
      </c>
      <c r="R153" s="8">
        <v>1.3899999999999999E-2</v>
      </c>
      <c r="S153" s="8">
        <v>9.1000000000000004E-3</v>
      </c>
      <c r="T153" s="8">
        <v>1.1000000000000001E-3</v>
      </c>
      <c r="U153" s="28"/>
      <c r="V153" s="28"/>
    </row>
    <row r="154" spans="1:22">
      <c r="A154" s="6" t="s">
        <v>340</v>
      </c>
      <c r="B154" s="17">
        <v>1143593</v>
      </c>
      <c r="C154" s="18" t="s">
        <v>135</v>
      </c>
      <c r="D154" s="6"/>
      <c r="E154" s="18">
        <v>515334662</v>
      </c>
      <c r="F154" s="6" t="s">
        <v>302</v>
      </c>
      <c r="G154" s="6" t="s">
        <v>273</v>
      </c>
      <c r="H154" s="6" t="s">
        <v>207</v>
      </c>
      <c r="I154" s="6"/>
      <c r="J154" s="17">
        <v>4.93</v>
      </c>
      <c r="K154" s="6" t="s">
        <v>93</v>
      </c>
      <c r="L154" s="21">
        <v>4.6899999999999997E-2</v>
      </c>
      <c r="M154" s="8">
        <v>0.11119999999999999</v>
      </c>
      <c r="N154" s="7">
        <v>11602984.57</v>
      </c>
      <c r="O154" s="7">
        <v>76.150000000000006</v>
      </c>
      <c r="P154" s="7">
        <v>0</v>
      </c>
      <c r="Q154" s="7">
        <v>8835.67</v>
      </c>
      <c r="R154" s="8">
        <v>7.1999999999999998E-3</v>
      </c>
      <c r="S154" s="8">
        <v>4.8999999999999998E-3</v>
      </c>
      <c r="T154" s="8">
        <v>5.9999999999999995E-4</v>
      </c>
      <c r="U154" s="28"/>
      <c r="V154" s="28"/>
    </row>
    <row r="155" spans="1:22">
      <c r="A155" s="6" t="s">
        <v>341</v>
      </c>
      <c r="B155" s="17">
        <v>5760244</v>
      </c>
      <c r="C155" s="18" t="s">
        <v>135</v>
      </c>
      <c r="D155" s="6"/>
      <c r="E155" s="18">
        <v>520028010</v>
      </c>
      <c r="F155" s="6" t="s">
        <v>283</v>
      </c>
      <c r="G155" s="6" t="s">
        <v>280</v>
      </c>
      <c r="H155" s="6" t="s">
        <v>182</v>
      </c>
      <c r="I155" s="6"/>
      <c r="J155" s="17">
        <v>2.3199999999999998</v>
      </c>
      <c r="K155" s="6" t="s">
        <v>93</v>
      </c>
      <c r="L155" s="21">
        <v>5.7000000000000002E-2</v>
      </c>
      <c r="M155" s="8">
        <v>5.9900000000000002E-2</v>
      </c>
      <c r="N155" s="7">
        <v>11306246.4</v>
      </c>
      <c r="O155" s="7">
        <v>93.8</v>
      </c>
      <c r="P155" s="7">
        <v>0</v>
      </c>
      <c r="Q155" s="7">
        <v>10605.26</v>
      </c>
      <c r="R155" s="8">
        <v>9.7000000000000003E-3</v>
      </c>
      <c r="S155" s="8">
        <v>5.8999999999999999E-3</v>
      </c>
      <c r="T155" s="8">
        <v>6.9999999999999999E-4</v>
      </c>
      <c r="U155" s="28"/>
      <c r="V155" s="28"/>
    </row>
    <row r="156" spans="1:22">
      <c r="A156" s="13" t="s">
        <v>342</v>
      </c>
      <c r="B156" s="14"/>
      <c r="C156" s="20"/>
      <c r="D156" s="13"/>
      <c r="E156" s="13"/>
      <c r="F156" s="13"/>
      <c r="G156" s="13"/>
      <c r="H156" s="13"/>
      <c r="I156" s="13"/>
      <c r="K156" s="13"/>
      <c r="N156" s="15">
        <v>0</v>
      </c>
      <c r="Q156" s="15">
        <v>0</v>
      </c>
      <c r="S156" s="16">
        <v>0</v>
      </c>
      <c r="T156" s="16">
        <v>0</v>
      </c>
      <c r="U156" s="28"/>
      <c r="V156" s="28"/>
    </row>
    <row r="157" spans="1:22">
      <c r="A157" s="3" t="s">
        <v>115</v>
      </c>
      <c r="B157" s="12"/>
      <c r="C157" s="19"/>
      <c r="D157" s="3"/>
      <c r="E157" s="3"/>
      <c r="F157" s="3"/>
      <c r="G157" s="3"/>
      <c r="H157" s="3"/>
      <c r="I157" s="3"/>
      <c r="J157" s="12">
        <v>5.04</v>
      </c>
      <c r="K157" s="3"/>
      <c r="M157" s="10">
        <v>4.1200000000000001E-2</v>
      </c>
      <c r="N157" s="9">
        <v>11696000</v>
      </c>
      <c r="Q157" s="9">
        <v>40931.620000000003</v>
      </c>
      <c r="S157" s="10">
        <v>2.2599999999999999E-2</v>
      </c>
      <c r="T157" s="10">
        <v>2.8E-3</v>
      </c>
      <c r="U157" s="28"/>
      <c r="V157" s="28"/>
    </row>
    <row r="158" spans="1:22">
      <c r="A158" s="13" t="s">
        <v>175</v>
      </c>
      <c r="B158" s="14"/>
      <c r="C158" s="20"/>
      <c r="D158" s="13"/>
      <c r="E158" s="13"/>
      <c r="F158" s="13"/>
      <c r="G158" s="13"/>
      <c r="H158" s="13"/>
      <c r="I158" s="13"/>
      <c r="K158" s="13"/>
      <c r="N158" s="15">
        <v>0</v>
      </c>
      <c r="Q158" s="15">
        <v>0</v>
      </c>
      <c r="S158" s="16">
        <v>0</v>
      </c>
      <c r="T158" s="16">
        <v>0</v>
      </c>
      <c r="U158" s="28"/>
      <c r="V158" s="28"/>
    </row>
    <row r="159" spans="1:22">
      <c r="A159" s="13" t="s">
        <v>176</v>
      </c>
      <c r="B159" s="14"/>
      <c r="C159" s="20"/>
      <c r="D159" s="13"/>
      <c r="E159" s="13"/>
      <c r="F159" s="13"/>
      <c r="G159" s="13"/>
      <c r="H159" s="13"/>
      <c r="I159" s="13"/>
      <c r="J159" s="14">
        <v>5.04</v>
      </c>
      <c r="K159" s="13"/>
      <c r="M159" s="16">
        <v>4.1200000000000001E-2</v>
      </c>
      <c r="N159" s="15">
        <v>11696000</v>
      </c>
      <c r="Q159" s="15">
        <v>40931.620000000003</v>
      </c>
      <c r="S159" s="16">
        <v>2.2599999999999999E-2</v>
      </c>
      <c r="T159" s="16">
        <v>2.8E-3</v>
      </c>
      <c r="U159" s="28"/>
      <c r="V159" s="28"/>
    </row>
    <row r="160" spans="1:22">
      <c r="A160" s="6" t="s">
        <v>343</v>
      </c>
      <c r="B160" s="17" t="s">
        <v>344</v>
      </c>
      <c r="C160" s="18" t="s">
        <v>345</v>
      </c>
      <c r="D160" s="6"/>
      <c r="E160" s="6"/>
      <c r="F160" s="6" t="s">
        <v>346</v>
      </c>
      <c r="G160" s="22" t="s">
        <v>1487</v>
      </c>
      <c r="H160" s="22" t="s">
        <v>1496</v>
      </c>
      <c r="I160" s="6"/>
      <c r="J160" s="17">
        <v>2.74</v>
      </c>
      <c r="K160" s="6" t="s">
        <v>43</v>
      </c>
      <c r="L160" s="21">
        <v>3.4500000000000003E-2</v>
      </c>
      <c r="M160" s="8">
        <v>2.6599999999999999E-2</v>
      </c>
      <c r="N160" s="7">
        <v>2600000</v>
      </c>
      <c r="O160" s="7">
        <v>102.63</v>
      </c>
      <c r="P160" s="7">
        <v>0</v>
      </c>
      <c r="Q160" s="7">
        <v>9512.77</v>
      </c>
      <c r="R160" s="8">
        <v>1.2999999999999999E-3</v>
      </c>
      <c r="S160" s="8">
        <v>5.3E-3</v>
      </c>
      <c r="T160" s="8">
        <v>5.9999999999999995E-4</v>
      </c>
      <c r="U160" s="28"/>
      <c r="V160" s="28"/>
    </row>
    <row r="161" spans="1:22">
      <c r="A161" s="6" t="s">
        <v>347</v>
      </c>
      <c r="B161" s="17" t="s">
        <v>348</v>
      </c>
      <c r="C161" s="18" t="s">
        <v>167</v>
      </c>
      <c r="D161" s="6"/>
      <c r="E161" s="6"/>
      <c r="F161" s="6" t="s">
        <v>349</v>
      </c>
      <c r="G161" s="6" t="s">
        <v>350</v>
      </c>
      <c r="H161" s="22" t="s">
        <v>1488</v>
      </c>
      <c r="I161" s="6"/>
      <c r="J161" s="17">
        <v>4.6100000000000003</v>
      </c>
      <c r="K161" s="6" t="s">
        <v>43</v>
      </c>
      <c r="L161" s="21">
        <v>5.7500000000000002E-2</v>
      </c>
      <c r="M161" s="8">
        <v>5.2999999999999999E-2</v>
      </c>
      <c r="N161" s="7">
        <v>1135000</v>
      </c>
      <c r="O161" s="7">
        <v>103.83</v>
      </c>
      <c r="P161" s="7">
        <v>0</v>
      </c>
      <c r="Q161" s="7">
        <v>4201.22</v>
      </c>
      <c r="S161" s="8">
        <v>2.3E-3</v>
      </c>
      <c r="T161" s="8">
        <v>2.9999999999999997E-4</v>
      </c>
      <c r="U161" s="28"/>
      <c r="V161" s="28"/>
    </row>
    <row r="162" spans="1:22">
      <c r="A162" s="6" t="s">
        <v>351</v>
      </c>
      <c r="B162" s="17" t="s">
        <v>352</v>
      </c>
      <c r="C162" s="18" t="s">
        <v>167</v>
      </c>
      <c r="D162" s="6"/>
      <c r="E162" s="6"/>
      <c r="F162" s="6" t="s">
        <v>353</v>
      </c>
      <c r="G162" s="22" t="s">
        <v>1486</v>
      </c>
      <c r="H162" s="22" t="s">
        <v>1496</v>
      </c>
      <c r="I162" s="6"/>
      <c r="J162" s="17">
        <v>5.68</v>
      </c>
      <c r="K162" s="6" t="s">
        <v>43</v>
      </c>
      <c r="L162" s="21">
        <v>5.2999999999999999E-2</v>
      </c>
      <c r="M162" s="8">
        <v>6.6799999999999998E-2</v>
      </c>
      <c r="N162" s="7">
        <v>2348000</v>
      </c>
      <c r="O162" s="7">
        <v>101.73</v>
      </c>
      <c r="P162" s="7">
        <v>0</v>
      </c>
      <c r="Q162" s="7">
        <v>8515.4</v>
      </c>
      <c r="S162" s="8">
        <v>4.7000000000000002E-3</v>
      </c>
      <c r="T162" s="8">
        <v>5.9999999999999995E-4</v>
      </c>
      <c r="U162" s="28"/>
      <c r="V162" s="28"/>
    </row>
    <row r="163" spans="1:22">
      <c r="A163" s="6" t="s">
        <v>354</v>
      </c>
      <c r="B163" s="17" t="s">
        <v>355</v>
      </c>
      <c r="C163" s="18" t="s">
        <v>167</v>
      </c>
      <c r="D163" s="6"/>
      <c r="E163" s="6"/>
      <c r="F163" s="6" t="s">
        <v>346</v>
      </c>
      <c r="G163" s="22" t="s">
        <v>1484</v>
      </c>
      <c r="H163" s="22" t="s">
        <v>1496</v>
      </c>
      <c r="I163" s="6"/>
      <c r="J163" s="17">
        <v>6.7</v>
      </c>
      <c r="K163" s="6" t="s">
        <v>43</v>
      </c>
      <c r="L163" s="21">
        <v>0.04</v>
      </c>
      <c r="M163" s="8">
        <v>3.3500000000000002E-2</v>
      </c>
      <c r="N163" s="7">
        <v>3935000</v>
      </c>
      <c r="O163" s="7">
        <v>109.84</v>
      </c>
      <c r="P163" s="7">
        <v>0</v>
      </c>
      <c r="Q163" s="7">
        <v>15408.22</v>
      </c>
      <c r="S163" s="8">
        <v>8.5000000000000006E-3</v>
      </c>
      <c r="T163" s="8">
        <v>1E-3</v>
      </c>
      <c r="U163" s="28"/>
      <c r="V163" s="28"/>
    </row>
    <row r="164" spans="1:22">
      <c r="A164" s="6" t="s">
        <v>356</v>
      </c>
      <c r="B164" s="17" t="s">
        <v>357</v>
      </c>
      <c r="C164" s="18" t="s">
        <v>167</v>
      </c>
      <c r="D164" s="6"/>
      <c r="E164" s="6"/>
      <c r="F164" s="6" t="s">
        <v>353</v>
      </c>
      <c r="G164" s="6" t="s">
        <v>102</v>
      </c>
      <c r="H164" s="6"/>
      <c r="I164" s="6"/>
      <c r="J164" s="17">
        <v>0.01</v>
      </c>
      <c r="K164" s="6" t="s">
        <v>43</v>
      </c>
      <c r="N164" s="7">
        <v>750000</v>
      </c>
      <c r="O164" s="7">
        <v>0</v>
      </c>
      <c r="P164" s="7">
        <v>0</v>
      </c>
      <c r="Q164" s="7">
        <v>0</v>
      </c>
      <c r="R164" s="8">
        <v>3.8300000000000001E-2</v>
      </c>
      <c r="S164" s="8">
        <v>0</v>
      </c>
      <c r="T164" s="8">
        <v>0</v>
      </c>
      <c r="U164" s="28"/>
      <c r="V164" s="28"/>
    </row>
    <row r="165" spans="1:22">
      <c r="A165" s="6" t="s">
        <v>358</v>
      </c>
      <c r="B165" s="17" t="s">
        <v>359</v>
      </c>
      <c r="C165" s="18" t="s">
        <v>167</v>
      </c>
      <c r="D165" s="6"/>
      <c r="E165" s="6"/>
      <c r="F165" s="6" t="s">
        <v>346</v>
      </c>
      <c r="G165" s="22" t="s">
        <v>1485</v>
      </c>
      <c r="H165" s="22" t="s">
        <v>1496</v>
      </c>
      <c r="I165" s="6"/>
      <c r="J165" s="17">
        <v>2.8</v>
      </c>
      <c r="K165" s="6" t="s">
        <v>43</v>
      </c>
      <c r="L165" s="21">
        <v>4.7E-2</v>
      </c>
      <c r="M165" s="8">
        <v>3.7900000000000003E-2</v>
      </c>
      <c r="N165" s="7">
        <v>928000</v>
      </c>
      <c r="O165" s="7">
        <v>99.57</v>
      </c>
      <c r="P165" s="7">
        <v>0</v>
      </c>
      <c r="Q165" s="7">
        <v>3294.01</v>
      </c>
      <c r="S165" s="8">
        <v>1.8E-3</v>
      </c>
      <c r="T165" s="8">
        <v>2.0000000000000001E-4</v>
      </c>
      <c r="U165" s="28"/>
      <c r="V165" s="28"/>
    </row>
    <row r="166" spans="1:22">
      <c r="A166" s="28" t="s">
        <v>1502</v>
      </c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V166" s="28"/>
    </row>
    <row r="167" spans="1:22">
      <c r="A167" s="6" t="s">
        <v>116</v>
      </c>
      <c r="B167" s="17"/>
      <c r="C167" s="18"/>
      <c r="D167" s="6"/>
      <c r="E167" s="6"/>
      <c r="F167" s="6"/>
      <c r="G167" s="6"/>
      <c r="H167" s="6"/>
      <c r="I167" s="6"/>
      <c r="K167" s="6"/>
      <c r="V167" s="28"/>
    </row>
    <row r="168" spans="1:22">
      <c r="A168" s="28" t="s">
        <v>1503</v>
      </c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</row>
  </sheetData>
  <mergeCells count="4">
    <mergeCell ref="U7:U165"/>
    <mergeCell ref="A166:T166"/>
    <mergeCell ref="V1:V168"/>
    <mergeCell ref="A168:U168"/>
  </mergeCells>
  <pageMargins left="0.75" right="0.75" top="1" bottom="1" header="0.5" footer="0.5"/>
  <pageSetup paperSize="9" orientation="portrait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rightToLeft="1" workbookViewId="0">
      <selection activeCell="G97" sqref="G97"/>
    </sheetView>
  </sheetViews>
  <sheetFormatPr defaultColWidth="9.140625" defaultRowHeight="12.75"/>
  <cols>
    <col min="1" max="1" width="30.7109375" customWidth="1"/>
    <col min="2" max="2" width="15.7109375" customWidth="1"/>
    <col min="3" max="3" width="12.7109375" customWidth="1"/>
    <col min="4" max="4" width="11.7109375" customWidth="1"/>
    <col min="5" max="5" width="13.7109375" customWidth="1"/>
    <col min="6" max="6" width="46.7109375" customWidth="1"/>
    <col min="7" max="7" width="15.7109375" customWidth="1"/>
    <col min="8" max="8" width="16.7109375" customWidth="1"/>
    <col min="9" max="9" width="12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1:16" ht="15.75">
      <c r="A1" s="1" t="s">
        <v>0</v>
      </c>
      <c r="B1" s="1" t="s">
        <v>1</v>
      </c>
      <c r="P1" s="28" t="s">
        <v>1503</v>
      </c>
    </row>
    <row r="2" spans="1:16" ht="15.75">
      <c r="A2" s="1" t="s">
        <v>2</v>
      </c>
      <c r="B2" s="1" t="s">
        <v>1494</v>
      </c>
      <c r="P2" s="28"/>
    </row>
    <row r="3" spans="1:16" ht="15.75">
      <c r="A3" s="1" t="s">
        <v>3</v>
      </c>
      <c r="B3" s="1" t="s">
        <v>4</v>
      </c>
      <c r="P3" s="28"/>
    </row>
    <row r="4" spans="1:16" ht="15.75">
      <c r="A4" s="1" t="s">
        <v>5</v>
      </c>
      <c r="B4" s="1" t="s">
        <v>6</v>
      </c>
      <c r="P4" s="28"/>
    </row>
    <row r="5" spans="1:16" ht="15.75">
      <c r="A5" s="2" t="s">
        <v>117</v>
      </c>
      <c r="P5" s="28"/>
    </row>
    <row r="6" spans="1:16" ht="15.75">
      <c r="A6" s="2" t="s">
        <v>360</v>
      </c>
      <c r="P6" s="28"/>
    </row>
    <row r="7" spans="1:16">
      <c r="A7" s="3" t="s">
        <v>75</v>
      </c>
      <c r="B7" s="3" t="s">
        <v>76</v>
      </c>
      <c r="C7" s="3" t="s">
        <v>119</v>
      </c>
      <c r="D7" s="3" t="s">
        <v>169</v>
      </c>
      <c r="E7" s="3" t="s">
        <v>77</v>
      </c>
      <c r="F7" s="3" t="s">
        <v>170</v>
      </c>
      <c r="G7" s="3" t="s">
        <v>80</v>
      </c>
      <c r="H7" s="3" t="s">
        <v>122</v>
      </c>
      <c r="I7" s="3" t="s">
        <v>42</v>
      </c>
      <c r="J7" s="3" t="s">
        <v>123</v>
      </c>
      <c r="K7" s="3" t="s">
        <v>83</v>
      </c>
      <c r="L7" s="3" t="s">
        <v>124</v>
      </c>
      <c r="M7" s="3" t="s">
        <v>125</v>
      </c>
      <c r="N7" s="3" t="s">
        <v>126</v>
      </c>
      <c r="O7" s="28" t="s">
        <v>1502</v>
      </c>
      <c r="P7" s="28"/>
    </row>
    <row r="8" spans="1:16" ht="13.5" thickBot="1">
      <c r="A8" s="4"/>
      <c r="B8" s="4"/>
      <c r="C8" s="4"/>
      <c r="D8" s="4"/>
      <c r="E8" s="4"/>
      <c r="F8" s="4"/>
      <c r="G8" s="4"/>
      <c r="H8" s="4" t="s">
        <v>129</v>
      </c>
      <c r="I8" s="4" t="s">
        <v>130</v>
      </c>
      <c r="J8" s="4" t="s">
        <v>87</v>
      </c>
      <c r="K8" s="4" t="s">
        <v>87</v>
      </c>
      <c r="L8" s="4" t="s">
        <v>86</v>
      </c>
      <c r="M8" s="4" t="s">
        <v>86</v>
      </c>
      <c r="N8" s="4" t="s">
        <v>86</v>
      </c>
      <c r="O8" s="28"/>
      <c r="P8" s="28"/>
    </row>
    <row r="9" spans="1:16" ht="13.5" thickTop="1">
      <c r="A9" s="3" t="s">
        <v>361</v>
      </c>
      <c r="B9" s="12"/>
      <c r="C9" s="19"/>
      <c r="D9" s="3"/>
      <c r="E9" s="3"/>
      <c r="F9" s="3"/>
      <c r="G9" s="3"/>
      <c r="H9" s="9">
        <v>57613086.049999997</v>
      </c>
      <c r="K9" s="9">
        <v>935974.7</v>
      </c>
      <c r="M9" s="10">
        <v>1</v>
      </c>
      <c r="N9" s="10">
        <v>6.3600000000000004E-2</v>
      </c>
      <c r="O9" s="28"/>
      <c r="P9" s="28"/>
    </row>
    <row r="10" spans="1:16">
      <c r="A10" s="3" t="s">
        <v>89</v>
      </c>
      <c r="B10" s="12"/>
      <c r="C10" s="19"/>
      <c r="D10" s="3"/>
      <c r="E10" s="3"/>
      <c r="F10" s="3"/>
      <c r="G10" s="3"/>
      <c r="H10" s="9">
        <v>50595816.770000003</v>
      </c>
      <c r="K10" s="9">
        <v>589266.86</v>
      </c>
      <c r="M10" s="10">
        <v>0.62960000000000005</v>
      </c>
      <c r="N10" s="10">
        <v>0.04</v>
      </c>
      <c r="O10" s="28"/>
      <c r="P10" s="28"/>
    </row>
    <row r="11" spans="1:16">
      <c r="A11" s="13" t="s">
        <v>362</v>
      </c>
      <c r="B11" s="14"/>
      <c r="C11" s="20"/>
      <c r="D11" s="13"/>
      <c r="E11" s="13"/>
      <c r="F11" s="13"/>
      <c r="G11" s="13"/>
      <c r="H11" s="15">
        <v>26652703.309999999</v>
      </c>
      <c r="K11" s="15">
        <v>403752.9</v>
      </c>
      <c r="M11" s="16">
        <v>0.43140000000000001</v>
      </c>
      <c r="N11" s="16">
        <v>2.7400000000000001E-2</v>
      </c>
      <c r="O11" s="28"/>
      <c r="P11" s="28"/>
    </row>
    <row r="12" spans="1:16">
      <c r="A12" s="6" t="s">
        <v>363</v>
      </c>
      <c r="B12" s="17">
        <v>593038</v>
      </c>
      <c r="C12" s="18" t="s">
        <v>135</v>
      </c>
      <c r="D12" s="6"/>
      <c r="E12" s="18">
        <v>520029083</v>
      </c>
      <c r="F12" s="6" t="s">
        <v>180</v>
      </c>
      <c r="G12" s="6" t="s">
        <v>93</v>
      </c>
      <c r="H12" s="7">
        <v>188600</v>
      </c>
      <c r="I12" s="7">
        <v>8676</v>
      </c>
      <c r="J12" s="7">
        <v>0</v>
      </c>
      <c r="K12" s="7">
        <v>16362.94</v>
      </c>
      <c r="L12" s="8">
        <v>1.9E-3</v>
      </c>
      <c r="M12" s="8">
        <v>1.7500000000000002E-2</v>
      </c>
      <c r="N12" s="8">
        <v>1.1000000000000001E-3</v>
      </c>
      <c r="O12" s="28"/>
      <c r="P12" s="28"/>
    </row>
    <row r="13" spans="1:16">
      <c r="A13" s="6" t="s">
        <v>364</v>
      </c>
      <c r="B13" s="17">
        <v>691212</v>
      </c>
      <c r="C13" s="18" t="s">
        <v>135</v>
      </c>
      <c r="D13" s="6"/>
      <c r="E13" s="18">
        <v>520007030</v>
      </c>
      <c r="F13" s="6" t="s">
        <v>180</v>
      </c>
      <c r="G13" s="6" t="s">
        <v>93</v>
      </c>
      <c r="H13" s="7">
        <v>1780290.88</v>
      </c>
      <c r="I13" s="7">
        <v>1050</v>
      </c>
      <c r="J13" s="7">
        <v>74.56</v>
      </c>
      <c r="K13" s="7">
        <v>18767.61</v>
      </c>
      <c r="L13" s="8">
        <v>1.5E-3</v>
      </c>
      <c r="M13" s="8">
        <v>2.01E-2</v>
      </c>
      <c r="N13" s="8">
        <v>1.2999999999999999E-3</v>
      </c>
      <c r="O13" s="28"/>
      <c r="P13" s="28"/>
    </row>
    <row r="14" spans="1:16">
      <c r="A14" s="6" t="s">
        <v>365</v>
      </c>
      <c r="B14" s="17">
        <v>604611</v>
      </c>
      <c r="C14" s="18" t="s">
        <v>135</v>
      </c>
      <c r="D14" s="6"/>
      <c r="E14" s="18">
        <v>520018078</v>
      </c>
      <c r="F14" s="6" t="s">
        <v>180</v>
      </c>
      <c r="G14" s="6" t="s">
        <v>93</v>
      </c>
      <c r="H14" s="7">
        <v>2686777</v>
      </c>
      <c r="I14" s="7">
        <v>1960</v>
      </c>
      <c r="J14" s="7">
        <v>0</v>
      </c>
      <c r="K14" s="7">
        <v>52660.83</v>
      </c>
      <c r="L14" s="8">
        <v>1.8E-3</v>
      </c>
      <c r="M14" s="8">
        <v>5.6300000000000003E-2</v>
      </c>
      <c r="N14" s="8">
        <v>3.5999999999999999E-3</v>
      </c>
      <c r="O14" s="28"/>
      <c r="P14" s="28"/>
    </row>
    <row r="15" spans="1:16">
      <c r="A15" s="6" t="s">
        <v>366</v>
      </c>
      <c r="B15" s="17">
        <v>695437</v>
      </c>
      <c r="C15" s="18" t="s">
        <v>135</v>
      </c>
      <c r="D15" s="6"/>
      <c r="E15" s="18">
        <v>520000522</v>
      </c>
      <c r="F15" s="6" t="s">
        <v>180</v>
      </c>
      <c r="G15" s="6" t="s">
        <v>93</v>
      </c>
      <c r="H15" s="7">
        <v>212808</v>
      </c>
      <c r="I15" s="7">
        <v>6623</v>
      </c>
      <c r="J15" s="7">
        <v>0</v>
      </c>
      <c r="K15" s="7">
        <v>14094.27</v>
      </c>
      <c r="L15" s="8">
        <v>8.9999999999999998E-4</v>
      </c>
      <c r="M15" s="8">
        <v>1.5100000000000001E-2</v>
      </c>
      <c r="N15" s="8">
        <v>1E-3</v>
      </c>
      <c r="O15" s="28"/>
      <c r="P15" s="28"/>
    </row>
    <row r="16" spans="1:16">
      <c r="A16" s="6" t="s">
        <v>367</v>
      </c>
      <c r="B16" s="17">
        <v>662577</v>
      </c>
      <c r="C16" s="18" t="s">
        <v>135</v>
      </c>
      <c r="D16" s="6"/>
      <c r="E16" s="18">
        <v>520000118</v>
      </c>
      <c r="F16" s="6" t="s">
        <v>180</v>
      </c>
      <c r="G16" s="6" t="s">
        <v>93</v>
      </c>
      <c r="H16" s="7">
        <v>2428989</v>
      </c>
      <c r="I16" s="7">
        <v>2131</v>
      </c>
      <c r="J16" s="7">
        <v>0</v>
      </c>
      <c r="K16" s="7">
        <v>51761.760000000002</v>
      </c>
      <c r="L16" s="8">
        <v>1.8E-3</v>
      </c>
      <c r="M16" s="8">
        <v>5.5300000000000002E-2</v>
      </c>
      <c r="N16" s="8">
        <v>3.5000000000000001E-3</v>
      </c>
      <c r="O16" s="28"/>
      <c r="P16" s="28"/>
    </row>
    <row r="17" spans="1:16">
      <c r="A17" s="6" t="s">
        <v>368</v>
      </c>
      <c r="B17" s="17">
        <v>767012</v>
      </c>
      <c r="C17" s="18" t="s">
        <v>135</v>
      </c>
      <c r="D17" s="6"/>
      <c r="E17" s="18">
        <v>520017450</v>
      </c>
      <c r="F17" s="6" t="s">
        <v>221</v>
      </c>
      <c r="G17" s="6" t="s">
        <v>93</v>
      </c>
      <c r="H17" s="7">
        <v>154668</v>
      </c>
      <c r="I17" s="7">
        <v>1700</v>
      </c>
      <c r="J17" s="7">
        <v>0</v>
      </c>
      <c r="K17" s="7">
        <v>2629.36</v>
      </c>
      <c r="L17" s="8">
        <v>5.9999999999999995E-4</v>
      </c>
      <c r="M17" s="8">
        <v>2.8E-3</v>
      </c>
      <c r="N17" s="8">
        <v>2.0000000000000001E-4</v>
      </c>
      <c r="O17" s="28"/>
      <c r="P17" s="28"/>
    </row>
    <row r="18" spans="1:16">
      <c r="A18" s="6" t="s">
        <v>369</v>
      </c>
      <c r="B18" s="17">
        <v>585018</v>
      </c>
      <c r="C18" s="18" t="s">
        <v>135</v>
      </c>
      <c r="D18" s="6"/>
      <c r="E18" s="18">
        <v>520033986</v>
      </c>
      <c r="F18" s="6" t="s">
        <v>221</v>
      </c>
      <c r="G18" s="6" t="s">
        <v>93</v>
      </c>
      <c r="H18" s="7">
        <v>284697</v>
      </c>
      <c r="I18" s="7">
        <v>1940</v>
      </c>
      <c r="J18" s="7">
        <v>0</v>
      </c>
      <c r="K18" s="7">
        <v>5523.12</v>
      </c>
      <c r="L18" s="8">
        <v>1.2999999999999999E-3</v>
      </c>
      <c r="M18" s="8">
        <v>5.8999999999999999E-3</v>
      </c>
      <c r="N18" s="8">
        <v>4.0000000000000002E-4</v>
      </c>
      <c r="O18" s="28"/>
      <c r="P18" s="28"/>
    </row>
    <row r="19" spans="1:16">
      <c r="A19" s="6" t="s">
        <v>370</v>
      </c>
      <c r="B19" s="17">
        <v>777037</v>
      </c>
      <c r="C19" s="18" t="s">
        <v>135</v>
      </c>
      <c r="D19" s="6"/>
      <c r="E19" s="18">
        <v>520022732</v>
      </c>
      <c r="F19" s="6" t="s">
        <v>371</v>
      </c>
      <c r="G19" s="6" t="s">
        <v>93</v>
      </c>
      <c r="H19" s="7">
        <v>643972</v>
      </c>
      <c r="I19" s="7">
        <v>2010</v>
      </c>
      <c r="J19" s="7">
        <v>0</v>
      </c>
      <c r="K19" s="7">
        <v>12943.84</v>
      </c>
      <c r="L19" s="8">
        <v>2.5999999999999999E-3</v>
      </c>
      <c r="M19" s="8">
        <v>1.38E-2</v>
      </c>
      <c r="N19" s="8">
        <v>8.9999999999999998E-4</v>
      </c>
      <c r="O19" s="28"/>
      <c r="P19" s="28"/>
    </row>
    <row r="20" spans="1:16">
      <c r="A20" s="6" t="s">
        <v>372</v>
      </c>
      <c r="B20" s="17">
        <v>1143429</v>
      </c>
      <c r="C20" s="18" t="s">
        <v>135</v>
      </c>
      <c r="D20" s="6"/>
      <c r="E20" s="18">
        <v>512607888</v>
      </c>
      <c r="F20" s="6" t="s">
        <v>322</v>
      </c>
      <c r="G20" s="6" t="s">
        <v>93</v>
      </c>
      <c r="H20" s="7">
        <v>30472</v>
      </c>
      <c r="I20" s="7">
        <v>12180</v>
      </c>
      <c r="J20" s="7">
        <v>0</v>
      </c>
      <c r="K20" s="7">
        <v>3711.49</v>
      </c>
      <c r="L20" s="8">
        <v>2.0999999999999999E-3</v>
      </c>
      <c r="M20" s="8">
        <v>4.0000000000000001E-3</v>
      </c>
      <c r="N20" s="8">
        <v>2.9999999999999997E-4</v>
      </c>
      <c r="O20" s="28"/>
      <c r="P20" s="28"/>
    </row>
    <row r="21" spans="1:16">
      <c r="A21" s="6" t="s">
        <v>373</v>
      </c>
      <c r="B21" s="17">
        <v>1155019</v>
      </c>
      <c r="C21" s="18" t="s">
        <v>135</v>
      </c>
      <c r="D21" s="6"/>
      <c r="E21" s="18">
        <v>1760</v>
      </c>
      <c r="F21" s="6" t="s">
        <v>374</v>
      </c>
      <c r="G21" s="6" t="s">
        <v>93</v>
      </c>
      <c r="H21" s="7">
        <v>7165.3</v>
      </c>
      <c r="I21" s="7">
        <v>37960</v>
      </c>
      <c r="J21" s="7">
        <v>19.16</v>
      </c>
      <c r="K21" s="7">
        <v>2739.11</v>
      </c>
      <c r="L21" s="8">
        <v>1E-4</v>
      </c>
      <c r="M21" s="8">
        <v>2.8999999999999998E-3</v>
      </c>
      <c r="N21" s="8">
        <v>2.0000000000000001E-4</v>
      </c>
      <c r="O21" s="28"/>
      <c r="P21" s="28"/>
    </row>
    <row r="22" spans="1:16">
      <c r="A22" s="6" t="s">
        <v>375</v>
      </c>
      <c r="B22" s="17">
        <v>746016</v>
      </c>
      <c r="C22" s="18" t="s">
        <v>135</v>
      </c>
      <c r="D22" s="6"/>
      <c r="E22" s="18">
        <v>520003781</v>
      </c>
      <c r="F22" s="6" t="s">
        <v>374</v>
      </c>
      <c r="G22" s="6" t="s">
        <v>93</v>
      </c>
      <c r="H22" s="7">
        <v>82948</v>
      </c>
      <c r="I22" s="7">
        <v>9250</v>
      </c>
      <c r="J22" s="7">
        <v>0</v>
      </c>
      <c r="K22" s="7">
        <v>7672.69</v>
      </c>
      <c r="L22" s="8">
        <v>6.9999999999999999E-4</v>
      </c>
      <c r="M22" s="8">
        <v>8.2000000000000007E-3</v>
      </c>
      <c r="N22" s="8">
        <v>5.0000000000000001E-4</v>
      </c>
      <c r="O22" s="28"/>
      <c r="P22" s="28"/>
    </row>
    <row r="23" spans="1:16">
      <c r="A23" s="6" t="s">
        <v>376</v>
      </c>
      <c r="B23" s="17">
        <v>1133875</v>
      </c>
      <c r="C23" s="18" t="s">
        <v>135</v>
      </c>
      <c r="D23" s="6"/>
      <c r="E23" s="18">
        <v>514892801</v>
      </c>
      <c r="F23" s="6" t="s">
        <v>377</v>
      </c>
      <c r="G23" s="6" t="s">
        <v>93</v>
      </c>
      <c r="H23" s="7">
        <v>32862</v>
      </c>
      <c r="I23" s="7">
        <v>2269</v>
      </c>
      <c r="J23" s="7">
        <v>0</v>
      </c>
      <c r="K23" s="7">
        <v>745.64</v>
      </c>
      <c r="L23" s="8">
        <v>1E-4</v>
      </c>
      <c r="M23" s="8">
        <v>8.0000000000000004E-4</v>
      </c>
      <c r="N23" s="8">
        <v>1E-4</v>
      </c>
      <c r="O23" s="28"/>
      <c r="P23" s="28"/>
    </row>
    <row r="24" spans="1:16">
      <c r="A24" s="6" t="s">
        <v>378</v>
      </c>
      <c r="B24" s="17">
        <v>281014</v>
      </c>
      <c r="C24" s="18" t="s">
        <v>135</v>
      </c>
      <c r="D24" s="6"/>
      <c r="E24" s="18">
        <v>520027830</v>
      </c>
      <c r="F24" s="6" t="s">
        <v>379</v>
      </c>
      <c r="G24" s="6" t="s">
        <v>93</v>
      </c>
      <c r="H24" s="7">
        <v>1401140</v>
      </c>
      <c r="I24" s="7">
        <v>1128</v>
      </c>
      <c r="J24" s="7">
        <v>0</v>
      </c>
      <c r="K24" s="7">
        <v>15804.86</v>
      </c>
      <c r="L24" s="8">
        <v>1.1000000000000001E-3</v>
      </c>
      <c r="M24" s="8">
        <v>1.6899999999999998E-2</v>
      </c>
      <c r="N24" s="8">
        <v>1.1000000000000001E-3</v>
      </c>
      <c r="O24" s="28"/>
      <c r="P24" s="28"/>
    </row>
    <row r="25" spans="1:16">
      <c r="A25" s="6" t="s">
        <v>380</v>
      </c>
      <c r="B25" s="17">
        <v>739037</v>
      </c>
      <c r="C25" s="18" t="s">
        <v>135</v>
      </c>
      <c r="D25" s="6"/>
      <c r="E25" s="18">
        <v>520028911</v>
      </c>
      <c r="F25" s="6" t="s">
        <v>283</v>
      </c>
      <c r="G25" s="6" t="s">
        <v>93</v>
      </c>
      <c r="H25" s="7">
        <v>7505</v>
      </c>
      <c r="I25" s="7">
        <v>148890</v>
      </c>
      <c r="J25" s="7">
        <v>0</v>
      </c>
      <c r="K25" s="7">
        <v>11174.19</v>
      </c>
      <c r="L25" s="8">
        <v>1.9E-3</v>
      </c>
      <c r="M25" s="8">
        <v>1.1900000000000001E-2</v>
      </c>
      <c r="N25" s="8">
        <v>8.0000000000000004E-4</v>
      </c>
      <c r="O25" s="28"/>
      <c r="P25" s="28"/>
    </row>
    <row r="26" spans="1:16">
      <c r="A26" s="6" t="s">
        <v>381</v>
      </c>
      <c r="B26" s="17">
        <v>576017</v>
      </c>
      <c r="C26" s="18" t="s">
        <v>135</v>
      </c>
      <c r="D26" s="6"/>
      <c r="E26" s="18">
        <v>520028010</v>
      </c>
      <c r="F26" s="6" t="s">
        <v>283</v>
      </c>
      <c r="G26" s="6" t="s">
        <v>93</v>
      </c>
      <c r="H26" s="7">
        <v>17843</v>
      </c>
      <c r="I26" s="7">
        <v>35900</v>
      </c>
      <c r="J26" s="7">
        <v>0</v>
      </c>
      <c r="K26" s="7">
        <v>6405.64</v>
      </c>
      <c r="L26" s="8">
        <v>2.3E-3</v>
      </c>
      <c r="M26" s="8">
        <v>6.7999999999999996E-3</v>
      </c>
      <c r="N26" s="8">
        <v>4.0000000000000002E-4</v>
      </c>
      <c r="O26" s="28"/>
      <c r="P26" s="28"/>
    </row>
    <row r="27" spans="1:16">
      <c r="A27" s="6" t="s">
        <v>382</v>
      </c>
      <c r="B27" s="17">
        <v>1155290</v>
      </c>
      <c r="C27" s="18" t="s">
        <v>135</v>
      </c>
      <c r="D27" s="6"/>
      <c r="E27" s="18">
        <v>560033185</v>
      </c>
      <c r="F27" s="6" t="s">
        <v>302</v>
      </c>
      <c r="G27" s="6" t="s">
        <v>93</v>
      </c>
      <c r="H27" s="7">
        <v>4273</v>
      </c>
      <c r="I27" s="7">
        <v>2578</v>
      </c>
      <c r="J27" s="7">
        <v>0</v>
      </c>
      <c r="K27" s="7">
        <v>110.16</v>
      </c>
      <c r="L27" s="8">
        <v>0</v>
      </c>
      <c r="M27" s="8">
        <v>1E-4</v>
      </c>
      <c r="N27" s="8">
        <v>0</v>
      </c>
      <c r="O27" s="28"/>
      <c r="P27" s="28"/>
    </row>
    <row r="28" spans="1:16">
      <c r="A28" s="6" t="s">
        <v>383</v>
      </c>
      <c r="B28" s="17">
        <v>475020</v>
      </c>
      <c r="C28" s="18" t="s">
        <v>135</v>
      </c>
      <c r="D28" s="6"/>
      <c r="E28" s="18">
        <v>550013098</v>
      </c>
      <c r="F28" s="6" t="s">
        <v>302</v>
      </c>
      <c r="G28" s="6" t="s">
        <v>93</v>
      </c>
      <c r="H28" s="7">
        <v>1254264.82</v>
      </c>
      <c r="I28" s="7">
        <v>297</v>
      </c>
      <c r="J28" s="7">
        <v>0</v>
      </c>
      <c r="K28" s="7">
        <v>3725.17</v>
      </c>
      <c r="L28" s="8">
        <v>1.1000000000000001E-3</v>
      </c>
      <c r="M28" s="8">
        <v>4.0000000000000001E-3</v>
      </c>
      <c r="N28" s="8">
        <v>2.9999999999999997E-4</v>
      </c>
      <c r="O28" s="28"/>
      <c r="P28" s="28"/>
    </row>
    <row r="29" spans="1:16">
      <c r="A29" s="6" t="s">
        <v>384</v>
      </c>
      <c r="B29" s="17">
        <v>1084128</v>
      </c>
      <c r="C29" s="18" t="s">
        <v>135</v>
      </c>
      <c r="D29" s="6"/>
      <c r="E29" s="18">
        <v>520044322</v>
      </c>
      <c r="F29" s="6" t="s">
        <v>302</v>
      </c>
      <c r="G29" s="6" t="s">
        <v>93</v>
      </c>
      <c r="H29" s="7">
        <v>1.29</v>
      </c>
      <c r="I29" s="7">
        <v>9371</v>
      </c>
      <c r="J29" s="7">
        <v>0</v>
      </c>
      <c r="K29" s="7">
        <v>0.12</v>
      </c>
      <c r="L29" s="8">
        <v>0</v>
      </c>
      <c r="M29" s="8">
        <v>0</v>
      </c>
      <c r="N29" s="8">
        <v>0</v>
      </c>
      <c r="O29" s="28"/>
      <c r="P29" s="28"/>
    </row>
    <row r="30" spans="1:16">
      <c r="A30" s="6" t="s">
        <v>385</v>
      </c>
      <c r="B30" s="17">
        <v>230011</v>
      </c>
      <c r="C30" s="18" t="s">
        <v>135</v>
      </c>
      <c r="D30" s="6"/>
      <c r="E30" s="18">
        <v>520031931</v>
      </c>
      <c r="F30" s="6" t="s">
        <v>242</v>
      </c>
      <c r="G30" s="6" t="s">
        <v>93</v>
      </c>
      <c r="H30" s="7">
        <v>4584397</v>
      </c>
      <c r="I30" s="7">
        <v>256.8</v>
      </c>
      <c r="J30" s="7">
        <v>0</v>
      </c>
      <c r="K30" s="7">
        <v>11772.73</v>
      </c>
      <c r="L30" s="8">
        <v>1.6999999999999999E-3</v>
      </c>
      <c r="M30" s="8">
        <v>1.26E-2</v>
      </c>
      <c r="N30" s="8">
        <v>8.0000000000000004E-4</v>
      </c>
      <c r="O30" s="28"/>
      <c r="P30" s="28"/>
    </row>
    <row r="31" spans="1:16">
      <c r="A31" s="6" t="s">
        <v>386</v>
      </c>
      <c r="B31" s="17">
        <v>2590248</v>
      </c>
      <c r="C31" s="18" t="s">
        <v>135</v>
      </c>
      <c r="D31" s="6"/>
      <c r="E31" s="18">
        <v>520036658</v>
      </c>
      <c r="F31" s="6" t="s">
        <v>1497</v>
      </c>
      <c r="G31" s="6" t="s">
        <v>93</v>
      </c>
      <c r="H31" s="7">
        <v>5870723</v>
      </c>
      <c r="I31" s="7">
        <v>97.1</v>
      </c>
      <c r="J31" s="7">
        <v>0</v>
      </c>
      <c r="K31" s="7">
        <v>5700.47</v>
      </c>
      <c r="L31" s="8">
        <v>1.8E-3</v>
      </c>
      <c r="M31" s="8">
        <v>6.1000000000000004E-3</v>
      </c>
      <c r="N31" s="8">
        <v>4.0000000000000002E-4</v>
      </c>
      <c r="O31" s="28"/>
      <c r="P31" s="28"/>
    </row>
    <row r="32" spans="1:16">
      <c r="A32" s="6" t="s">
        <v>387</v>
      </c>
      <c r="B32" s="17">
        <v>273011</v>
      </c>
      <c r="C32" s="18" t="s">
        <v>135</v>
      </c>
      <c r="D32" s="6"/>
      <c r="E32" s="18">
        <v>520036872</v>
      </c>
      <c r="F32" s="6" t="s">
        <v>388</v>
      </c>
      <c r="G32" s="6" t="s">
        <v>93</v>
      </c>
      <c r="H32" s="7">
        <v>53464</v>
      </c>
      <c r="I32" s="7">
        <v>52350</v>
      </c>
      <c r="J32" s="7">
        <v>0</v>
      </c>
      <c r="K32" s="7">
        <v>27988.400000000001</v>
      </c>
      <c r="L32" s="8">
        <v>6.9999999999999999E-4</v>
      </c>
      <c r="M32" s="8">
        <v>2.9899999999999999E-2</v>
      </c>
      <c r="N32" s="8">
        <v>1.9E-3</v>
      </c>
      <c r="O32" s="28"/>
      <c r="P32" s="28"/>
    </row>
    <row r="33" spans="1:16">
      <c r="A33" s="6" t="s">
        <v>389</v>
      </c>
      <c r="B33" s="17">
        <v>1082379</v>
      </c>
      <c r="C33" s="18" t="s">
        <v>135</v>
      </c>
      <c r="D33" s="6"/>
      <c r="E33" s="18">
        <v>520041997</v>
      </c>
      <c r="F33" s="6" t="s">
        <v>390</v>
      </c>
      <c r="G33" s="6" t="s">
        <v>93</v>
      </c>
      <c r="H33" s="7">
        <v>1.57</v>
      </c>
      <c r="I33" s="7">
        <v>5700</v>
      </c>
      <c r="J33" s="7">
        <v>0</v>
      </c>
      <c r="K33" s="7">
        <v>0.09</v>
      </c>
      <c r="L33" s="8">
        <v>0</v>
      </c>
      <c r="M33" s="8">
        <v>0</v>
      </c>
      <c r="N33" s="8">
        <v>0</v>
      </c>
      <c r="O33" s="28"/>
      <c r="P33" s="28"/>
    </row>
    <row r="34" spans="1:16">
      <c r="A34" s="6" t="s">
        <v>391</v>
      </c>
      <c r="B34" s="17">
        <v>1081124</v>
      </c>
      <c r="C34" s="18" t="s">
        <v>135</v>
      </c>
      <c r="D34" s="6"/>
      <c r="E34" s="18">
        <v>520043027</v>
      </c>
      <c r="F34" s="6" t="s">
        <v>392</v>
      </c>
      <c r="G34" s="6" t="s">
        <v>93</v>
      </c>
      <c r="H34" s="7">
        <v>29654</v>
      </c>
      <c r="I34" s="7">
        <v>46240</v>
      </c>
      <c r="J34" s="7">
        <v>0</v>
      </c>
      <c r="K34" s="7">
        <v>13712.01</v>
      </c>
      <c r="L34" s="8">
        <v>6.9999999999999999E-4</v>
      </c>
      <c r="M34" s="8">
        <v>1.46E-2</v>
      </c>
      <c r="N34" s="8">
        <v>8.9999999999999998E-4</v>
      </c>
      <c r="O34" s="28"/>
      <c r="P34" s="28"/>
    </row>
    <row r="35" spans="1:16">
      <c r="A35" s="6" t="s">
        <v>393</v>
      </c>
      <c r="B35" s="17">
        <v>1134402</v>
      </c>
      <c r="C35" s="18" t="s">
        <v>135</v>
      </c>
      <c r="D35" s="6"/>
      <c r="E35" s="18">
        <v>880326081</v>
      </c>
      <c r="F35" s="6" t="s">
        <v>394</v>
      </c>
      <c r="G35" s="6" t="s">
        <v>93</v>
      </c>
      <c r="H35" s="7">
        <v>39654.83</v>
      </c>
      <c r="I35" s="7">
        <v>24100</v>
      </c>
      <c r="J35" s="7">
        <v>0</v>
      </c>
      <c r="K35" s="7">
        <v>9556.81</v>
      </c>
      <c r="L35" s="8">
        <v>8.0000000000000004E-4</v>
      </c>
      <c r="M35" s="8">
        <v>1.0200000000000001E-2</v>
      </c>
      <c r="N35" s="8">
        <v>5.9999999999999995E-4</v>
      </c>
      <c r="O35" s="28"/>
      <c r="P35" s="28"/>
    </row>
    <row r="36" spans="1:16">
      <c r="A36" s="6" t="s">
        <v>395</v>
      </c>
      <c r="B36" s="17">
        <v>629014</v>
      </c>
      <c r="C36" s="18" t="s">
        <v>135</v>
      </c>
      <c r="D36" s="6"/>
      <c r="E36" s="18">
        <v>520013954</v>
      </c>
      <c r="F36" s="6" t="s">
        <v>396</v>
      </c>
      <c r="G36" s="6" t="s">
        <v>93</v>
      </c>
      <c r="H36" s="7">
        <v>477178</v>
      </c>
      <c r="I36" s="7">
        <v>3258</v>
      </c>
      <c r="J36" s="7">
        <v>0</v>
      </c>
      <c r="K36" s="7">
        <v>15546.46</v>
      </c>
      <c r="L36" s="8">
        <v>4.0000000000000002E-4</v>
      </c>
      <c r="M36" s="8">
        <v>1.66E-2</v>
      </c>
      <c r="N36" s="8">
        <v>1.1000000000000001E-3</v>
      </c>
      <c r="O36" s="28"/>
      <c r="P36" s="28"/>
    </row>
    <row r="37" spans="1:16">
      <c r="A37" s="6" t="s">
        <v>397</v>
      </c>
      <c r="B37" s="17">
        <v>1130699</v>
      </c>
      <c r="C37" s="18" t="s">
        <v>135</v>
      </c>
      <c r="D37" s="6"/>
      <c r="E37" s="18">
        <v>529592</v>
      </c>
      <c r="F37" s="6" t="s">
        <v>396</v>
      </c>
      <c r="G37" s="6" t="s">
        <v>93</v>
      </c>
      <c r="H37" s="7">
        <v>55624</v>
      </c>
      <c r="I37" s="7">
        <v>17380</v>
      </c>
      <c r="J37" s="7">
        <v>0</v>
      </c>
      <c r="K37" s="7">
        <v>9667.4500000000007</v>
      </c>
      <c r="L37" s="8">
        <v>4.0000000000000002E-4</v>
      </c>
      <c r="M37" s="8">
        <v>1.03E-2</v>
      </c>
      <c r="N37" s="8">
        <v>6.9999999999999999E-4</v>
      </c>
      <c r="O37" s="28"/>
      <c r="P37" s="28"/>
    </row>
    <row r="38" spans="1:16">
      <c r="A38" s="6" t="s">
        <v>398</v>
      </c>
      <c r="B38" s="17">
        <v>390013</v>
      </c>
      <c r="C38" s="18" t="s">
        <v>135</v>
      </c>
      <c r="D38" s="6"/>
      <c r="E38" s="18">
        <v>520038506</v>
      </c>
      <c r="F38" s="6" t="s">
        <v>1500</v>
      </c>
      <c r="G38" s="6" t="s">
        <v>93</v>
      </c>
      <c r="H38" s="7">
        <v>286265</v>
      </c>
      <c r="I38" s="7">
        <v>4130</v>
      </c>
      <c r="J38" s="7">
        <v>84.22</v>
      </c>
      <c r="K38" s="7">
        <v>11906.96</v>
      </c>
      <c r="L38" s="8">
        <v>1.6999999999999999E-3</v>
      </c>
      <c r="M38" s="8">
        <v>1.2699999999999999E-2</v>
      </c>
      <c r="N38" s="8">
        <v>8.0000000000000004E-4</v>
      </c>
      <c r="O38" s="28"/>
      <c r="P38" s="28"/>
    </row>
    <row r="39" spans="1:16">
      <c r="A39" s="6" t="s">
        <v>399</v>
      </c>
      <c r="B39" s="17">
        <v>1097278</v>
      </c>
      <c r="C39" s="18" t="s">
        <v>135</v>
      </c>
      <c r="D39" s="6"/>
      <c r="E39" s="18">
        <v>520026683</v>
      </c>
      <c r="F39" s="6" t="s">
        <v>1500</v>
      </c>
      <c r="G39" s="6" t="s">
        <v>93</v>
      </c>
      <c r="H39" s="7">
        <v>462326</v>
      </c>
      <c r="I39" s="7">
        <v>2100</v>
      </c>
      <c r="J39" s="7">
        <v>0</v>
      </c>
      <c r="K39" s="7">
        <v>9708.85</v>
      </c>
      <c r="L39" s="8">
        <v>1.1999999999999999E-3</v>
      </c>
      <c r="M39" s="8">
        <v>1.04E-2</v>
      </c>
      <c r="N39" s="8">
        <v>6.9999999999999999E-4</v>
      </c>
      <c r="O39" s="28"/>
      <c r="P39" s="28"/>
    </row>
    <row r="40" spans="1:16">
      <c r="A40" s="6" t="s">
        <v>400</v>
      </c>
      <c r="B40" s="17">
        <v>1095835</v>
      </c>
      <c r="C40" s="18" t="s">
        <v>135</v>
      </c>
      <c r="D40" s="6"/>
      <c r="E40" s="18">
        <v>511659401</v>
      </c>
      <c r="F40" s="6" t="s">
        <v>1500</v>
      </c>
      <c r="G40" s="6" t="s">
        <v>93</v>
      </c>
      <c r="H40" s="7">
        <v>274060.51</v>
      </c>
      <c r="I40" s="7">
        <v>5200</v>
      </c>
      <c r="J40" s="7">
        <v>0</v>
      </c>
      <c r="K40" s="7">
        <v>14251.15</v>
      </c>
      <c r="L40" s="8">
        <v>2.0999999999999999E-3</v>
      </c>
      <c r="M40" s="8">
        <v>1.52E-2</v>
      </c>
      <c r="N40" s="8">
        <v>1E-3</v>
      </c>
      <c r="O40" s="28"/>
      <c r="P40" s="28"/>
    </row>
    <row r="41" spans="1:16">
      <c r="A41" s="6" t="s">
        <v>401</v>
      </c>
      <c r="B41" s="17">
        <v>226019</v>
      </c>
      <c r="C41" s="18" t="s">
        <v>135</v>
      </c>
      <c r="D41" s="6"/>
      <c r="E41" s="18">
        <v>520024126</v>
      </c>
      <c r="F41" s="6" t="s">
        <v>1500</v>
      </c>
      <c r="G41" s="6" t="s">
        <v>93</v>
      </c>
      <c r="H41" s="7">
        <v>3153198.11</v>
      </c>
      <c r="I41" s="7">
        <v>771</v>
      </c>
      <c r="J41" s="7">
        <v>0</v>
      </c>
      <c r="K41" s="7">
        <v>24311.16</v>
      </c>
      <c r="L41" s="8">
        <v>3.8999999999999998E-3</v>
      </c>
      <c r="M41" s="8">
        <v>2.5999999999999999E-2</v>
      </c>
      <c r="N41" s="8">
        <v>1.6999999999999999E-3</v>
      </c>
      <c r="O41" s="28"/>
      <c r="P41" s="28"/>
    </row>
    <row r="42" spans="1:16">
      <c r="A42" s="6" t="s">
        <v>402</v>
      </c>
      <c r="B42" s="17">
        <v>323014</v>
      </c>
      <c r="C42" s="18" t="s">
        <v>135</v>
      </c>
      <c r="D42" s="6"/>
      <c r="E42" s="18">
        <v>520037789</v>
      </c>
      <c r="F42" s="6" t="s">
        <v>1500</v>
      </c>
      <c r="G42" s="6" t="s">
        <v>93</v>
      </c>
      <c r="H42" s="7">
        <v>41560</v>
      </c>
      <c r="I42" s="7">
        <v>13830</v>
      </c>
      <c r="J42" s="7">
        <v>0</v>
      </c>
      <c r="K42" s="7">
        <v>5747.75</v>
      </c>
      <c r="L42" s="8">
        <v>8.9999999999999998E-4</v>
      </c>
      <c r="M42" s="8">
        <v>6.1000000000000004E-3</v>
      </c>
      <c r="N42" s="8">
        <v>4.0000000000000002E-4</v>
      </c>
      <c r="O42" s="28"/>
      <c r="P42" s="28"/>
    </row>
    <row r="43" spans="1:16">
      <c r="A43" s="6" t="s">
        <v>403</v>
      </c>
      <c r="B43" s="17">
        <v>1119478</v>
      </c>
      <c r="C43" s="18" t="s">
        <v>135</v>
      </c>
      <c r="D43" s="6"/>
      <c r="E43" s="18">
        <v>510960719</v>
      </c>
      <c r="F43" s="6" t="s">
        <v>1500</v>
      </c>
      <c r="G43" s="6" t="s">
        <v>93</v>
      </c>
      <c r="H43" s="7">
        <v>79871</v>
      </c>
      <c r="I43" s="7">
        <v>20480</v>
      </c>
      <c r="J43" s="7">
        <v>0</v>
      </c>
      <c r="K43" s="7">
        <v>16357.58</v>
      </c>
      <c r="L43" s="8">
        <v>6.9999999999999999E-4</v>
      </c>
      <c r="M43" s="8">
        <v>1.7500000000000002E-2</v>
      </c>
      <c r="N43" s="8">
        <v>1.1000000000000001E-3</v>
      </c>
      <c r="O43" s="28"/>
      <c r="P43" s="28"/>
    </row>
    <row r="44" spans="1:16">
      <c r="A44" s="6" t="s">
        <v>404</v>
      </c>
      <c r="B44" s="17">
        <v>126011</v>
      </c>
      <c r="C44" s="18" t="s">
        <v>135</v>
      </c>
      <c r="D44" s="6"/>
      <c r="E44" s="18">
        <v>520033234</v>
      </c>
      <c r="F44" s="6" t="s">
        <v>1499</v>
      </c>
      <c r="G44" s="6" t="s">
        <v>93</v>
      </c>
      <c r="H44" s="7">
        <v>25450</v>
      </c>
      <c r="I44" s="7">
        <v>2720</v>
      </c>
      <c r="J44" s="7">
        <v>0</v>
      </c>
      <c r="K44" s="7">
        <v>692.24</v>
      </c>
      <c r="L44" s="8">
        <v>1E-4</v>
      </c>
      <c r="M44" s="8">
        <v>6.9999999999999999E-4</v>
      </c>
      <c r="N44" s="8">
        <v>0</v>
      </c>
      <c r="O44" s="28"/>
      <c r="P44" s="28"/>
    </row>
    <row r="45" spans="1:16">
      <c r="A45" s="13" t="s">
        <v>405</v>
      </c>
      <c r="B45" s="14"/>
      <c r="C45" s="20"/>
      <c r="D45" s="13"/>
      <c r="E45" s="13"/>
      <c r="F45" s="13"/>
      <c r="G45" s="13"/>
      <c r="H45" s="15">
        <v>19220588.030000001</v>
      </c>
      <c r="K45" s="15">
        <v>154029.76999999999</v>
      </c>
      <c r="M45" s="16">
        <v>0.1646</v>
      </c>
      <c r="N45" s="16">
        <v>1.0500000000000001E-2</v>
      </c>
      <c r="O45" s="28"/>
      <c r="P45" s="28"/>
    </row>
    <row r="46" spans="1:16">
      <c r="A46" s="6" t="s">
        <v>406</v>
      </c>
      <c r="B46" s="17">
        <v>763011</v>
      </c>
      <c r="C46" s="18" t="s">
        <v>135</v>
      </c>
      <c r="D46" s="6"/>
      <c r="E46" s="18">
        <v>520029026</v>
      </c>
      <c r="F46" s="6" t="s">
        <v>180</v>
      </c>
      <c r="G46" s="6" t="s">
        <v>93</v>
      </c>
      <c r="H46" s="7">
        <v>58590.720000000001</v>
      </c>
      <c r="I46" s="7">
        <v>10050</v>
      </c>
      <c r="J46" s="7">
        <v>90.9</v>
      </c>
      <c r="K46" s="7">
        <v>5979.26</v>
      </c>
      <c r="L46" s="8">
        <v>1.6999999999999999E-3</v>
      </c>
      <c r="M46" s="8">
        <v>6.4000000000000003E-3</v>
      </c>
      <c r="N46" s="8">
        <v>4.0000000000000002E-4</v>
      </c>
      <c r="O46" s="28"/>
      <c r="P46" s="28"/>
    </row>
    <row r="47" spans="1:16">
      <c r="A47" s="6" t="s">
        <v>407</v>
      </c>
      <c r="B47" s="17">
        <v>1129501</v>
      </c>
      <c r="C47" s="18" t="s">
        <v>135</v>
      </c>
      <c r="D47" s="6"/>
      <c r="E47" s="18">
        <v>513910703</v>
      </c>
      <c r="F47" s="6" t="s">
        <v>221</v>
      </c>
      <c r="G47" s="6" t="s">
        <v>93</v>
      </c>
      <c r="H47" s="7">
        <v>22638</v>
      </c>
      <c r="I47" s="7">
        <v>9525</v>
      </c>
      <c r="J47" s="7">
        <v>0</v>
      </c>
      <c r="K47" s="7">
        <v>2156.27</v>
      </c>
      <c r="L47" s="8">
        <v>1.5E-3</v>
      </c>
      <c r="M47" s="8">
        <v>2.3E-3</v>
      </c>
      <c r="N47" s="8">
        <v>1E-4</v>
      </c>
      <c r="O47" s="28"/>
      <c r="P47" s="28"/>
    </row>
    <row r="48" spans="1:16">
      <c r="A48" s="6" t="s">
        <v>408</v>
      </c>
      <c r="B48" s="17">
        <v>224014</v>
      </c>
      <c r="C48" s="18" t="s">
        <v>135</v>
      </c>
      <c r="D48" s="6"/>
      <c r="E48" s="18">
        <v>520036120</v>
      </c>
      <c r="F48" s="6" t="s">
        <v>221</v>
      </c>
      <c r="G48" s="6" t="s">
        <v>93</v>
      </c>
      <c r="H48" s="7">
        <v>153734</v>
      </c>
      <c r="I48" s="7">
        <v>2959</v>
      </c>
      <c r="J48" s="7">
        <v>0</v>
      </c>
      <c r="K48" s="7">
        <v>4548.99</v>
      </c>
      <c r="L48" s="8">
        <v>2.3E-3</v>
      </c>
      <c r="M48" s="8">
        <v>4.8999999999999998E-3</v>
      </c>
      <c r="N48" s="8">
        <v>2.9999999999999997E-4</v>
      </c>
      <c r="O48" s="28"/>
      <c r="P48" s="28"/>
    </row>
    <row r="49" spans="1:16">
      <c r="A49" s="6" t="s">
        <v>409</v>
      </c>
      <c r="B49" s="17">
        <v>1081165</v>
      </c>
      <c r="C49" s="18" t="s">
        <v>135</v>
      </c>
      <c r="D49" s="6"/>
      <c r="E49" s="18">
        <v>520029984</v>
      </c>
      <c r="F49" s="6" t="s">
        <v>221</v>
      </c>
      <c r="G49" s="6" t="s">
        <v>93</v>
      </c>
      <c r="H49" s="7">
        <v>591426</v>
      </c>
      <c r="I49" s="7">
        <v>186.1</v>
      </c>
      <c r="J49" s="7">
        <v>0</v>
      </c>
      <c r="K49" s="7">
        <v>1100.6400000000001</v>
      </c>
      <c r="L49" s="8">
        <v>5.9999999999999995E-4</v>
      </c>
      <c r="M49" s="8">
        <v>1.1999999999999999E-3</v>
      </c>
      <c r="N49" s="8">
        <v>1E-4</v>
      </c>
      <c r="O49" s="28"/>
      <c r="P49" s="28"/>
    </row>
    <row r="50" spans="1:16">
      <c r="A50" s="6" t="s">
        <v>410</v>
      </c>
      <c r="B50" s="17">
        <v>566018</v>
      </c>
      <c r="C50" s="18" t="s">
        <v>135</v>
      </c>
      <c r="D50" s="6"/>
      <c r="E50" s="18">
        <v>520007469</v>
      </c>
      <c r="F50" s="6" t="s">
        <v>221</v>
      </c>
      <c r="G50" s="6" t="s">
        <v>93</v>
      </c>
      <c r="H50" s="7">
        <v>97473</v>
      </c>
      <c r="I50" s="7">
        <v>4006</v>
      </c>
      <c r="J50" s="7">
        <v>0</v>
      </c>
      <c r="K50" s="7">
        <v>3904.77</v>
      </c>
      <c r="L50" s="8">
        <v>1.5E-3</v>
      </c>
      <c r="M50" s="8">
        <v>4.1999999999999997E-3</v>
      </c>
      <c r="N50" s="8">
        <v>2.9999999999999997E-4</v>
      </c>
      <c r="O50" s="28"/>
      <c r="P50" s="28"/>
    </row>
    <row r="51" spans="1:16">
      <c r="A51" s="6" t="s">
        <v>411</v>
      </c>
      <c r="B51" s="17">
        <v>1123777</v>
      </c>
      <c r="C51" s="18" t="s">
        <v>135</v>
      </c>
      <c r="D51" s="6"/>
      <c r="E51" s="18">
        <v>514068980</v>
      </c>
      <c r="F51" s="6" t="s">
        <v>371</v>
      </c>
      <c r="G51" s="6" t="s">
        <v>93</v>
      </c>
      <c r="H51" s="7">
        <v>15581</v>
      </c>
      <c r="I51" s="7">
        <v>6380</v>
      </c>
      <c r="J51" s="7">
        <v>0</v>
      </c>
      <c r="K51" s="7">
        <v>994.07</v>
      </c>
      <c r="L51" s="8">
        <v>1.1000000000000001E-3</v>
      </c>
      <c r="M51" s="8">
        <v>1.1000000000000001E-3</v>
      </c>
      <c r="N51" s="8">
        <v>1E-4</v>
      </c>
      <c r="O51" s="28"/>
      <c r="P51" s="28"/>
    </row>
    <row r="52" spans="1:16">
      <c r="A52" s="6" t="s">
        <v>412</v>
      </c>
      <c r="B52" s="17">
        <v>1123850</v>
      </c>
      <c r="C52" s="18" t="s">
        <v>135</v>
      </c>
      <c r="D52" s="6"/>
      <c r="E52" s="18">
        <v>514065283</v>
      </c>
      <c r="F52" s="6" t="s">
        <v>371</v>
      </c>
      <c r="G52" s="6" t="s">
        <v>93</v>
      </c>
      <c r="H52" s="7">
        <v>45687</v>
      </c>
      <c r="I52" s="7">
        <v>901.1</v>
      </c>
      <c r="J52" s="7">
        <v>0</v>
      </c>
      <c r="K52" s="7">
        <v>411.69</v>
      </c>
      <c r="L52" s="8">
        <v>5.9999999999999995E-4</v>
      </c>
      <c r="M52" s="8">
        <v>4.0000000000000002E-4</v>
      </c>
      <c r="N52" s="8">
        <v>0</v>
      </c>
      <c r="O52" s="28"/>
      <c r="P52" s="28"/>
    </row>
    <row r="53" spans="1:16">
      <c r="A53" s="6" t="s">
        <v>413</v>
      </c>
      <c r="B53" s="17">
        <v>1104249</v>
      </c>
      <c r="C53" s="18" t="s">
        <v>135</v>
      </c>
      <c r="D53" s="6"/>
      <c r="E53" s="18">
        <v>513770669</v>
      </c>
      <c r="F53" s="6" t="s">
        <v>371</v>
      </c>
      <c r="G53" s="6" t="s">
        <v>93</v>
      </c>
      <c r="H53" s="7">
        <v>35705</v>
      </c>
      <c r="I53" s="7">
        <v>19640</v>
      </c>
      <c r="J53" s="7">
        <v>0</v>
      </c>
      <c r="K53" s="7">
        <v>7012.46</v>
      </c>
      <c r="L53" s="8">
        <v>2.5999999999999999E-3</v>
      </c>
      <c r="M53" s="8">
        <v>7.4999999999999997E-3</v>
      </c>
      <c r="N53" s="8">
        <v>5.0000000000000001E-4</v>
      </c>
      <c r="O53" s="28"/>
      <c r="P53" s="28"/>
    </row>
    <row r="54" spans="1:16">
      <c r="A54" s="6" t="s">
        <v>414</v>
      </c>
      <c r="B54" s="17">
        <v>627034</v>
      </c>
      <c r="C54" s="18" t="s">
        <v>135</v>
      </c>
      <c r="D54" s="6"/>
      <c r="E54" s="18">
        <v>520025602</v>
      </c>
      <c r="F54" s="6" t="s">
        <v>415</v>
      </c>
      <c r="G54" s="6" t="s">
        <v>93</v>
      </c>
      <c r="H54" s="7">
        <v>3228</v>
      </c>
      <c r="I54" s="7">
        <v>5496</v>
      </c>
      <c r="J54" s="7">
        <v>0</v>
      </c>
      <c r="K54" s="7">
        <v>177.41</v>
      </c>
      <c r="L54" s="8">
        <v>1E-4</v>
      </c>
      <c r="M54" s="8">
        <v>2.0000000000000001E-4</v>
      </c>
      <c r="N54" s="8">
        <v>0</v>
      </c>
      <c r="O54" s="28"/>
      <c r="P54" s="28"/>
    </row>
    <row r="55" spans="1:16">
      <c r="A55" s="6" t="s">
        <v>416</v>
      </c>
      <c r="B55" s="17">
        <v>315010</v>
      </c>
      <c r="C55" s="18" t="s">
        <v>135</v>
      </c>
      <c r="D55" s="6"/>
      <c r="E55" s="18">
        <v>520037284</v>
      </c>
      <c r="F55" s="6" t="s">
        <v>415</v>
      </c>
      <c r="G55" s="6" t="s">
        <v>93</v>
      </c>
      <c r="H55" s="7">
        <v>5347</v>
      </c>
      <c r="I55" s="7">
        <v>10940</v>
      </c>
      <c r="J55" s="7">
        <v>0</v>
      </c>
      <c r="K55" s="7">
        <v>584.96</v>
      </c>
      <c r="L55" s="8">
        <v>5.9999999999999995E-4</v>
      </c>
      <c r="M55" s="8">
        <v>5.9999999999999995E-4</v>
      </c>
      <c r="N55" s="8">
        <v>0</v>
      </c>
      <c r="O55" s="28"/>
      <c r="P55" s="28"/>
    </row>
    <row r="56" spans="1:16">
      <c r="A56" s="6" t="s">
        <v>417</v>
      </c>
      <c r="B56" s="17">
        <v>1132356</v>
      </c>
      <c r="C56" s="18" t="s">
        <v>135</v>
      </c>
      <c r="D56" s="6"/>
      <c r="E56" s="18">
        <v>515001659</v>
      </c>
      <c r="F56" s="6" t="s">
        <v>377</v>
      </c>
      <c r="G56" s="6" t="s">
        <v>93</v>
      </c>
      <c r="H56" s="7">
        <v>267487</v>
      </c>
      <c r="I56" s="7">
        <v>1226</v>
      </c>
      <c r="J56" s="7">
        <v>0</v>
      </c>
      <c r="K56" s="7">
        <v>3279.39</v>
      </c>
      <c r="L56" s="8">
        <v>2.5000000000000001E-3</v>
      </c>
      <c r="M56" s="8">
        <v>3.5000000000000001E-3</v>
      </c>
      <c r="N56" s="8">
        <v>2.0000000000000001E-4</v>
      </c>
      <c r="O56" s="28"/>
      <c r="P56" s="28"/>
    </row>
    <row r="57" spans="1:16">
      <c r="A57" s="6" t="s">
        <v>418</v>
      </c>
      <c r="B57" s="17">
        <v>1081603</v>
      </c>
      <c r="C57" s="18" t="s">
        <v>135</v>
      </c>
      <c r="D57" s="6"/>
      <c r="E57" s="18">
        <v>520042912</v>
      </c>
      <c r="F57" s="6" t="s">
        <v>379</v>
      </c>
      <c r="G57" s="6" t="s">
        <v>93</v>
      </c>
      <c r="H57" s="7">
        <v>2949</v>
      </c>
      <c r="I57" s="7">
        <v>11670</v>
      </c>
      <c r="J57" s="7">
        <v>0</v>
      </c>
      <c r="K57" s="7">
        <v>344.15</v>
      </c>
      <c r="L57" s="8">
        <v>2.9999999999999997E-4</v>
      </c>
      <c r="M57" s="8">
        <v>4.0000000000000002E-4</v>
      </c>
      <c r="N57" s="8">
        <v>0</v>
      </c>
      <c r="O57" s="28"/>
      <c r="P57" s="28"/>
    </row>
    <row r="58" spans="1:16">
      <c r="A58" s="6" t="s">
        <v>419</v>
      </c>
      <c r="B58" s="17">
        <v>632018</v>
      </c>
      <c r="C58" s="18" t="s">
        <v>135</v>
      </c>
      <c r="D58" s="6"/>
      <c r="E58" s="18">
        <v>520018383</v>
      </c>
      <c r="F58" s="6" t="s">
        <v>319</v>
      </c>
      <c r="G58" s="6" t="s">
        <v>93</v>
      </c>
      <c r="H58" s="7">
        <v>1747</v>
      </c>
      <c r="I58" s="7">
        <v>13000</v>
      </c>
      <c r="J58" s="7">
        <v>0</v>
      </c>
      <c r="K58" s="7">
        <v>227.11</v>
      </c>
      <c r="L58" s="8">
        <v>2.9999999999999997E-4</v>
      </c>
      <c r="M58" s="8">
        <v>2.0000000000000001E-4</v>
      </c>
      <c r="N58" s="8">
        <v>0</v>
      </c>
      <c r="O58" s="28"/>
      <c r="P58" s="28"/>
    </row>
    <row r="59" spans="1:16">
      <c r="A59" s="6" t="s">
        <v>420</v>
      </c>
      <c r="B59" s="17">
        <v>1134139</v>
      </c>
      <c r="C59" s="18" t="s">
        <v>135</v>
      </c>
      <c r="D59" s="6"/>
      <c r="E59" s="22" t="s">
        <v>1489</v>
      </c>
      <c r="F59" s="6" t="s">
        <v>283</v>
      </c>
      <c r="G59" s="6" t="s">
        <v>93</v>
      </c>
      <c r="H59" s="7">
        <v>11697</v>
      </c>
      <c r="I59" s="7">
        <v>5200</v>
      </c>
      <c r="J59" s="7">
        <v>0</v>
      </c>
      <c r="K59" s="7">
        <v>608.24</v>
      </c>
      <c r="L59" s="8">
        <v>2.0000000000000001E-4</v>
      </c>
      <c r="M59" s="8">
        <v>5.9999999999999995E-4</v>
      </c>
      <c r="N59" s="8">
        <v>0</v>
      </c>
      <c r="O59" s="28"/>
      <c r="P59" s="28"/>
    </row>
    <row r="60" spans="1:16">
      <c r="A60" s="6" t="s">
        <v>421</v>
      </c>
      <c r="B60" s="17">
        <v>232017</v>
      </c>
      <c r="C60" s="18" t="s">
        <v>135</v>
      </c>
      <c r="D60" s="6"/>
      <c r="E60" s="18">
        <v>550010003</v>
      </c>
      <c r="F60" s="6" t="s">
        <v>302</v>
      </c>
      <c r="G60" s="6" t="s">
        <v>93</v>
      </c>
      <c r="H60" s="7">
        <v>12197710.300000001</v>
      </c>
      <c r="I60" s="7">
        <v>33</v>
      </c>
      <c r="J60" s="7">
        <v>0</v>
      </c>
      <c r="K60" s="7">
        <v>4025.24</v>
      </c>
      <c r="L60" s="8">
        <v>2.3999999999999998E-3</v>
      </c>
      <c r="M60" s="8">
        <v>4.3E-3</v>
      </c>
      <c r="N60" s="8">
        <v>2.9999999999999997E-4</v>
      </c>
      <c r="O60" s="28"/>
      <c r="P60" s="28"/>
    </row>
    <row r="61" spans="1:16">
      <c r="A61" s="6" t="s">
        <v>422</v>
      </c>
      <c r="B61" s="17">
        <v>1141969</v>
      </c>
      <c r="C61" s="18" t="s">
        <v>135</v>
      </c>
      <c r="D61" s="6"/>
      <c r="E61" s="18">
        <v>550263107</v>
      </c>
      <c r="F61" s="6" t="s">
        <v>302</v>
      </c>
      <c r="G61" s="6" t="s">
        <v>93</v>
      </c>
      <c r="H61" s="7">
        <v>118635</v>
      </c>
      <c r="I61" s="7">
        <v>660</v>
      </c>
      <c r="J61" s="7">
        <v>0</v>
      </c>
      <c r="K61" s="7">
        <v>782.99</v>
      </c>
      <c r="L61" s="8">
        <v>1.9E-3</v>
      </c>
      <c r="M61" s="8">
        <v>8.0000000000000004E-4</v>
      </c>
      <c r="N61" s="8">
        <v>1E-4</v>
      </c>
      <c r="O61" s="28"/>
      <c r="P61" s="28"/>
    </row>
    <row r="62" spans="1:16">
      <c r="A62" s="6" t="s">
        <v>423</v>
      </c>
      <c r="B62" s="17">
        <v>394015</v>
      </c>
      <c r="C62" s="18" t="s">
        <v>135</v>
      </c>
      <c r="D62" s="6"/>
      <c r="E62" s="18">
        <v>550012777</v>
      </c>
      <c r="F62" s="6" t="s">
        <v>302</v>
      </c>
      <c r="G62" s="6" t="s">
        <v>93</v>
      </c>
      <c r="H62" s="7">
        <v>906968</v>
      </c>
      <c r="I62" s="7">
        <v>99.3</v>
      </c>
      <c r="J62" s="7">
        <v>0</v>
      </c>
      <c r="K62" s="7">
        <v>900.62</v>
      </c>
      <c r="L62" s="8">
        <v>8.0000000000000004E-4</v>
      </c>
      <c r="M62" s="8">
        <v>1E-3</v>
      </c>
      <c r="N62" s="8">
        <v>1E-4</v>
      </c>
      <c r="O62" s="28"/>
      <c r="P62" s="28"/>
    </row>
    <row r="63" spans="1:16">
      <c r="A63" s="6" t="s">
        <v>424</v>
      </c>
      <c r="B63" s="17">
        <v>1157403</v>
      </c>
      <c r="C63" s="18" t="s">
        <v>135</v>
      </c>
      <c r="D63" s="6"/>
      <c r="E63" s="18">
        <v>510706153</v>
      </c>
      <c r="F63" s="6" t="s">
        <v>425</v>
      </c>
      <c r="G63" s="6" t="s">
        <v>93</v>
      </c>
      <c r="H63" s="7">
        <v>405874.54</v>
      </c>
      <c r="I63" s="7">
        <v>950.5</v>
      </c>
      <c r="J63" s="7">
        <v>0</v>
      </c>
      <c r="K63" s="7">
        <v>3857.84</v>
      </c>
      <c r="L63" s="8">
        <v>2E-3</v>
      </c>
      <c r="M63" s="8">
        <v>4.1000000000000003E-3</v>
      </c>
      <c r="N63" s="8">
        <v>2.9999999999999997E-4</v>
      </c>
      <c r="O63" s="28"/>
      <c r="P63" s="28"/>
    </row>
    <row r="64" spans="1:16">
      <c r="A64" s="6" t="s">
        <v>426</v>
      </c>
      <c r="B64" s="17">
        <v>1096106</v>
      </c>
      <c r="C64" s="18" t="s">
        <v>135</v>
      </c>
      <c r="D64" s="6"/>
      <c r="E64" s="18">
        <v>513773564</v>
      </c>
      <c r="F64" s="6" t="s">
        <v>425</v>
      </c>
      <c r="G64" s="6" t="s">
        <v>93</v>
      </c>
      <c r="H64" s="7">
        <v>9183</v>
      </c>
      <c r="I64" s="7">
        <v>4700</v>
      </c>
      <c r="J64" s="7">
        <v>0</v>
      </c>
      <c r="K64" s="7">
        <v>431.6</v>
      </c>
      <c r="L64" s="8">
        <v>5.9999999999999995E-4</v>
      </c>
      <c r="M64" s="8">
        <v>5.0000000000000001E-4</v>
      </c>
      <c r="N64" s="8">
        <v>0</v>
      </c>
      <c r="O64" s="28"/>
      <c r="P64" s="28"/>
    </row>
    <row r="65" spans="1:16">
      <c r="A65" s="6" t="s">
        <v>427</v>
      </c>
      <c r="B65" s="17">
        <v>1101534</v>
      </c>
      <c r="C65" s="18" t="s">
        <v>135</v>
      </c>
      <c r="D65" s="6"/>
      <c r="E65" s="18">
        <v>511930125</v>
      </c>
      <c r="F65" s="6" t="s">
        <v>242</v>
      </c>
      <c r="G65" s="6" t="s">
        <v>93</v>
      </c>
      <c r="H65" s="7">
        <v>154800</v>
      </c>
      <c r="I65" s="7">
        <v>1040</v>
      </c>
      <c r="J65" s="7">
        <v>0</v>
      </c>
      <c r="K65" s="7">
        <v>1609.92</v>
      </c>
      <c r="L65" s="8">
        <v>1E-3</v>
      </c>
      <c r="M65" s="8">
        <v>1.6999999999999999E-3</v>
      </c>
      <c r="N65" s="8">
        <v>1E-4</v>
      </c>
      <c r="O65" s="28"/>
      <c r="P65" s="28"/>
    </row>
    <row r="66" spans="1:16">
      <c r="A66" s="6" t="s">
        <v>428</v>
      </c>
      <c r="B66" s="17">
        <v>1083484</v>
      </c>
      <c r="C66" s="18" t="s">
        <v>135</v>
      </c>
      <c r="D66" s="6"/>
      <c r="E66" s="18">
        <v>520044314</v>
      </c>
      <c r="F66" s="6" t="s">
        <v>242</v>
      </c>
      <c r="G66" s="6" t="s">
        <v>93</v>
      </c>
      <c r="H66" s="7">
        <v>723108</v>
      </c>
      <c r="I66" s="7">
        <v>1323</v>
      </c>
      <c r="J66" s="7">
        <v>0</v>
      </c>
      <c r="K66" s="7">
        <v>9566.7199999999993</v>
      </c>
      <c r="L66" s="8">
        <v>3.8E-3</v>
      </c>
      <c r="M66" s="8">
        <v>1.0200000000000001E-2</v>
      </c>
      <c r="N66" s="8">
        <v>6.9999999999999999E-4</v>
      </c>
      <c r="O66" s="28"/>
      <c r="P66" s="28"/>
    </row>
    <row r="67" spans="1:16">
      <c r="A67" s="6" t="s">
        <v>429</v>
      </c>
      <c r="B67" s="17">
        <v>1141571</v>
      </c>
      <c r="C67" s="18" t="s">
        <v>135</v>
      </c>
      <c r="D67" s="6"/>
      <c r="E67" s="18">
        <v>514401702</v>
      </c>
      <c r="F67" s="6" t="s">
        <v>1497</v>
      </c>
      <c r="G67" s="6" t="s">
        <v>93</v>
      </c>
      <c r="H67" s="7">
        <v>70983</v>
      </c>
      <c r="I67" s="7">
        <v>2496</v>
      </c>
      <c r="J67" s="7">
        <v>0</v>
      </c>
      <c r="K67" s="7">
        <v>1771.74</v>
      </c>
      <c r="L67" s="8">
        <v>5.0000000000000001E-4</v>
      </c>
      <c r="M67" s="8">
        <v>1.9E-3</v>
      </c>
      <c r="N67" s="8">
        <v>1E-4</v>
      </c>
      <c r="O67" s="28"/>
      <c r="P67" s="28"/>
    </row>
    <row r="68" spans="1:16">
      <c r="A68" s="6" t="s">
        <v>430</v>
      </c>
      <c r="B68" s="17">
        <v>1100007</v>
      </c>
      <c r="C68" s="18" t="s">
        <v>135</v>
      </c>
      <c r="D68" s="6"/>
      <c r="E68" s="18">
        <v>510216054</v>
      </c>
      <c r="F68" s="6" t="s">
        <v>1497</v>
      </c>
      <c r="G68" s="6" t="s">
        <v>93</v>
      </c>
      <c r="H68" s="7">
        <v>54873</v>
      </c>
      <c r="I68" s="7">
        <v>29840</v>
      </c>
      <c r="J68" s="7">
        <v>0</v>
      </c>
      <c r="K68" s="7">
        <v>16374.1</v>
      </c>
      <c r="L68" s="8">
        <v>4.3E-3</v>
      </c>
      <c r="M68" s="8">
        <v>1.7500000000000002E-2</v>
      </c>
      <c r="N68" s="8">
        <v>1.1000000000000001E-3</v>
      </c>
      <c r="O68" s="28"/>
      <c r="P68" s="28"/>
    </row>
    <row r="69" spans="1:16">
      <c r="A69" s="6" t="s">
        <v>431</v>
      </c>
      <c r="B69" s="17">
        <v>1158823</v>
      </c>
      <c r="C69" s="18" t="s">
        <v>135</v>
      </c>
      <c r="D69" s="6"/>
      <c r="E69" s="18">
        <v>520042813</v>
      </c>
      <c r="F69" s="6" t="s">
        <v>432</v>
      </c>
      <c r="G69" s="6" t="s">
        <v>93</v>
      </c>
      <c r="H69" s="7">
        <v>9568</v>
      </c>
      <c r="I69" s="7">
        <v>193.1</v>
      </c>
      <c r="J69" s="7">
        <v>0</v>
      </c>
      <c r="K69" s="7">
        <v>18.48</v>
      </c>
      <c r="L69" s="8">
        <v>0</v>
      </c>
      <c r="M69" s="8">
        <v>0</v>
      </c>
      <c r="N69" s="8">
        <v>0</v>
      </c>
      <c r="O69" s="28"/>
      <c r="P69" s="28"/>
    </row>
    <row r="70" spans="1:16">
      <c r="A70" s="6" t="s">
        <v>433</v>
      </c>
      <c r="B70" s="17">
        <v>1084698</v>
      </c>
      <c r="C70" s="18" t="s">
        <v>135</v>
      </c>
      <c r="D70" s="6"/>
      <c r="E70" s="18">
        <v>520039942</v>
      </c>
      <c r="F70" s="6" t="s">
        <v>434</v>
      </c>
      <c r="G70" s="6" t="s">
        <v>93</v>
      </c>
      <c r="H70" s="7">
        <v>56295</v>
      </c>
      <c r="I70" s="7">
        <v>11160</v>
      </c>
      <c r="J70" s="7">
        <v>0</v>
      </c>
      <c r="K70" s="7">
        <v>6282.52</v>
      </c>
      <c r="L70" s="8">
        <v>2.3999999999999998E-3</v>
      </c>
      <c r="M70" s="8">
        <v>6.7000000000000002E-3</v>
      </c>
      <c r="N70" s="8">
        <v>4.0000000000000002E-4</v>
      </c>
      <c r="O70" s="28"/>
      <c r="P70" s="28"/>
    </row>
    <row r="71" spans="1:16">
      <c r="A71" s="6" t="s">
        <v>435</v>
      </c>
      <c r="B71" s="17">
        <v>445015</v>
      </c>
      <c r="C71" s="18" t="s">
        <v>135</v>
      </c>
      <c r="D71" s="6"/>
      <c r="E71" s="18">
        <v>520039413</v>
      </c>
      <c r="F71" s="6" t="s">
        <v>434</v>
      </c>
      <c r="G71" s="6" t="s">
        <v>93</v>
      </c>
      <c r="H71" s="7">
        <v>88307</v>
      </c>
      <c r="I71" s="7">
        <v>5810</v>
      </c>
      <c r="J71" s="7">
        <v>0</v>
      </c>
      <c r="K71" s="7">
        <v>5130.6400000000003</v>
      </c>
      <c r="L71" s="8">
        <v>1.4E-3</v>
      </c>
      <c r="M71" s="8">
        <v>5.4999999999999997E-3</v>
      </c>
      <c r="N71" s="8">
        <v>2.9999999999999997E-4</v>
      </c>
      <c r="O71" s="28"/>
      <c r="P71" s="28"/>
    </row>
    <row r="72" spans="1:16">
      <c r="A72" s="6" t="s">
        <v>436</v>
      </c>
      <c r="B72" s="17">
        <v>256016</v>
      </c>
      <c r="C72" s="18" t="s">
        <v>135</v>
      </c>
      <c r="D72" s="6"/>
      <c r="E72" s="18">
        <v>520036690</v>
      </c>
      <c r="F72" s="6" t="s">
        <v>434</v>
      </c>
      <c r="G72" s="6" t="s">
        <v>93</v>
      </c>
      <c r="H72" s="7">
        <v>38245</v>
      </c>
      <c r="I72" s="7">
        <v>19700</v>
      </c>
      <c r="J72" s="7">
        <v>0</v>
      </c>
      <c r="K72" s="7">
        <v>7534.27</v>
      </c>
      <c r="L72" s="8">
        <v>2.3999999999999998E-3</v>
      </c>
      <c r="M72" s="8">
        <v>8.0000000000000002E-3</v>
      </c>
      <c r="N72" s="8">
        <v>5.0000000000000001E-4</v>
      </c>
      <c r="O72" s="28"/>
      <c r="P72" s="28"/>
    </row>
    <row r="73" spans="1:16">
      <c r="A73" s="6" t="s">
        <v>437</v>
      </c>
      <c r="B73" s="17">
        <v>1123355</v>
      </c>
      <c r="C73" s="18" t="s">
        <v>135</v>
      </c>
      <c r="D73" s="6"/>
      <c r="E73" s="18">
        <v>513901371</v>
      </c>
      <c r="F73" s="6" t="s">
        <v>394</v>
      </c>
      <c r="G73" s="6" t="s">
        <v>93</v>
      </c>
      <c r="H73" s="7">
        <v>973898.93</v>
      </c>
      <c r="I73" s="7">
        <v>1021</v>
      </c>
      <c r="J73" s="7">
        <v>0</v>
      </c>
      <c r="K73" s="7">
        <v>9943.51</v>
      </c>
      <c r="L73" s="8">
        <v>2.2000000000000001E-3</v>
      </c>
      <c r="M73" s="8">
        <v>1.06E-2</v>
      </c>
      <c r="N73" s="8">
        <v>6.9999999999999999E-4</v>
      </c>
      <c r="O73" s="28"/>
      <c r="P73" s="28"/>
    </row>
    <row r="74" spans="1:16">
      <c r="A74" s="6" t="s">
        <v>438</v>
      </c>
      <c r="B74" s="17">
        <v>720011</v>
      </c>
      <c r="C74" s="18" t="s">
        <v>135</v>
      </c>
      <c r="D74" s="6"/>
      <c r="E74" s="18">
        <v>520041146</v>
      </c>
      <c r="F74" s="6" t="s">
        <v>394</v>
      </c>
      <c r="G74" s="6" t="s">
        <v>93</v>
      </c>
      <c r="H74" s="7">
        <v>1166920</v>
      </c>
      <c r="I74" s="7">
        <v>356.8</v>
      </c>
      <c r="J74" s="7">
        <v>0</v>
      </c>
      <c r="K74" s="7">
        <v>4163.57</v>
      </c>
      <c r="L74" s="8">
        <v>1.5E-3</v>
      </c>
      <c r="M74" s="8">
        <v>4.4000000000000003E-3</v>
      </c>
      <c r="N74" s="8">
        <v>2.9999999999999997E-4</v>
      </c>
      <c r="O74" s="28"/>
      <c r="P74" s="28"/>
    </row>
    <row r="75" spans="1:16">
      <c r="A75" s="6" t="s">
        <v>439</v>
      </c>
      <c r="B75" s="17">
        <v>1097260</v>
      </c>
      <c r="C75" s="18" t="s">
        <v>135</v>
      </c>
      <c r="D75" s="6"/>
      <c r="E75" s="18">
        <v>513623314</v>
      </c>
      <c r="F75" s="6" t="s">
        <v>1500</v>
      </c>
      <c r="G75" s="6" t="s">
        <v>93</v>
      </c>
      <c r="H75" s="7">
        <v>22460</v>
      </c>
      <c r="I75" s="7">
        <v>26020</v>
      </c>
      <c r="J75" s="7">
        <v>0</v>
      </c>
      <c r="K75" s="7">
        <v>5844.09</v>
      </c>
      <c r="L75" s="8">
        <v>1.5E-3</v>
      </c>
      <c r="M75" s="8">
        <v>6.1999999999999998E-3</v>
      </c>
      <c r="N75" s="8">
        <v>4.0000000000000002E-4</v>
      </c>
      <c r="O75" s="28"/>
      <c r="P75" s="28"/>
    </row>
    <row r="76" spans="1:16">
      <c r="A76" s="6" t="s">
        <v>440</v>
      </c>
      <c r="B76" s="17">
        <v>759019</v>
      </c>
      <c r="C76" s="18" t="s">
        <v>135</v>
      </c>
      <c r="D76" s="6"/>
      <c r="E76" s="18">
        <v>520001736</v>
      </c>
      <c r="F76" s="6" t="s">
        <v>1500</v>
      </c>
      <c r="G76" s="6" t="s">
        <v>93</v>
      </c>
      <c r="H76" s="7">
        <v>1892</v>
      </c>
      <c r="I76" s="7">
        <v>207340</v>
      </c>
      <c r="J76" s="7">
        <v>0</v>
      </c>
      <c r="K76" s="7">
        <v>3922.87</v>
      </c>
      <c r="L76" s="8">
        <v>8.9999999999999998E-4</v>
      </c>
      <c r="M76" s="8">
        <v>4.1999999999999997E-3</v>
      </c>
      <c r="N76" s="8">
        <v>2.9999999999999997E-4</v>
      </c>
      <c r="O76" s="28"/>
      <c r="P76" s="28"/>
    </row>
    <row r="77" spans="1:16">
      <c r="A77" s="6" t="s">
        <v>441</v>
      </c>
      <c r="B77" s="17">
        <v>612010</v>
      </c>
      <c r="C77" s="18" t="s">
        <v>135</v>
      </c>
      <c r="D77" s="6"/>
      <c r="E77" s="18">
        <v>520020116</v>
      </c>
      <c r="F77" s="6" t="s">
        <v>1500</v>
      </c>
      <c r="G77" s="6" t="s">
        <v>93</v>
      </c>
      <c r="H77" s="7">
        <v>31872</v>
      </c>
      <c r="I77" s="7">
        <v>2896.3</v>
      </c>
      <c r="J77" s="7">
        <v>0</v>
      </c>
      <c r="K77" s="7">
        <v>923.11</v>
      </c>
      <c r="L77" s="8">
        <v>8.9999999999999998E-4</v>
      </c>
      <c r="M77" s="8">
        <v>1E-3</v>
      </c>
      <c r="N77" s="8">
        <v>1E-4</v>
      </c>
      <c r="O77" s="28"/>
      <c r="P77" s="28"/>
    </row>
    <row r="78" spans="1:16">
      <c r="A78" s="6" t="s">
        <v>442</v>
      </c>
      <c r="B78" s="17">
        <v>1104488</v>
      </c>
      <c r="C78" s="18" t="s">
        <v>135</v>
      </c>
      <c r="D78" s="6"/>
      <c r="E78" s="18">
        <v>513257873</v>
      </c>
      <c r="F78" s="6" t="s">
        <v>1500</v>
      </c>
      <c r="G78" s="6" t="s">
        <v>93</v>
      </c>
      <c r="H78" s="7">
        <v>28011</v>
      </c>
      <c r="I78" s="7">
        <v>8629</v>
      </c>
      <c r="J78" s="7">
        <v>24.86</v>
      </c>
      <c r="K78" s="7">
        <v>2441.9299999999998</v>
      </c>
      <c r="L78" s="8">
        <v>8.0000000000000004E-4</v>
      </c>
      <c r="M78" s="8">
        <v>2.5999999999999999E-3</v>
      </c>
      <c r="N78" s="8">
        <v>2.0000000000000001E-4</v>
      </c>
      <c r="O78" s="28"/>
      <c r="P78" s="28"/>
    </row>
    <row r="79" spans="1:16">
      <c r="A79" s="6" t="s">
        <v>443</v>
      </c>
      <c r="B79" s="17">
        <v>699017</v>
      </c>
      <c r="C79" s="18" t="s">
        <v>135</v>
      </c>
      <c r="D79" s="6"/>
      <c r="E79" s="18">
        <v>520025438</v>
      </c>
      <c r="F79" s="6" t="s">
        <v>1500</v>
      </c>
      <c r="G79" s="6" t="s">
        <v>93</v>
      </c>
      <c r="H79" s="7">
        <v>23443</v>
      </c>
      <c r="I79" s="7">
        <v>22170</v>
      </c>
      <c r="J79" s="7">
        <v>0</v>
      </c>
      <c r="K79" s="7">
        <v>5197.3100000000004</v>
      </c>
      <c r="L79" s="8">
        <v>3.7000000000000002E-3</v>
      </c>
      <c r="M79" s="8">
        <v>5.5999999999999999E-3</v>
      </c>
      <c r="N79" s="8">
        <v>4.0000000000000002E-4</v>
      </c>
      <c r="O79" s="28"/>
      <c r="P79" s="28"/>
    </row>
    <row r="80" spans="1:16">
      <c r="A80" s="6" t="s">
        <v>444</v>
      </c>
      <c r="B80" s="17">
        <v>1109644</v>
      </c>
      <c r="C80" s="18" t="s">
        <v>135</v>
      </c>
      <c r="D80" s="6"/>
      <c r="E80" s="18">
        <v>513992529</v>
      </c>
      <c r="F80" s="6" t="s">
        <v>1500</v>
      </c>
      <c r="G80" s="6" t="s">
        <v>93</v>
      </c>
      <c r="H80" s="7">
        <v>238745</v>
      </c>
      <c r="I80" s="7">
        <v>720</v>
      </c>
      <c r="J80" s="7">
        <v>0</v>
      </c>
      <c r="K80" s="7">
        <v>1718.96</v>
      </c>
      <c r="L80" s="8">
        <v>1.1999999999999999E-3</v>
      </c>
      <c r="M80" s="8">
        <v>1.8E-3</v>
      </c>
      <c r="N80" s="8">
        <v>1E-4</v>
      </c>
      <c r="O80" s="28"/>
      <c r="P80" s="28"/>
    </row>
    <row r="81" spans="1:16">
      <c r="A81" s="6" t="s">
        <v>445</v>
      </c>
      <c r="B81" s="17">
        <v>1098920</v>
      </c>
      <c r="C81" s="18" t="s">
        <v>135</v>
      </c>
      <c r="D81" s="6"/>
      <c r="E81" s="18">
        <v>513821488</v>
      </c>
      <c r="F81" s="6" t="s">
        <v>1500</v>
      </c>
      <c r="G81" s="6" t="s">
        <v>93</v>
      </c>
      <c r="H81" s="7">
        <v>388132</v>
      </c>
      <c r="I81" s="7">
        <v>1726</v>
      </c>
      <c r="J81" s="7">
        <v>65.98</v>
      </c>
      <c r="K81" s="7">
        <v>6765.14</v>
      </c>
      <c r="L81" s="8">
        <v>2.2000000000000001E-3</v>
      </c>
      <c r="M81" s="8">
        <v>7.1999999999999998E-3</v>
      </c>
      <c r="N81" s="8">
        <v>5.0000000000000001E-4</v>
      </c>
      <c r="O81" s="28"/>
      <c r="P81" s="28"/>
    </row>
    <row r="82" spans="1:16">
      <c r="A82" s="6" t="s">
        <v>446</v>
      </c>
      <c r="B82" s="17">
        <v>1091354</v>
      </c>
      <c r="C82" s="18" t="s">
        <v>135</v>
      </c>
      <c r="D82" s="6"/>
      <c r="E82" s="18">
        <v>510560188</v>
      </c>
      <c r="F82" s="6" t="s">
        <v>1499</v>
      </c>
      <c r="G82" s="6" t="s">
        <v>93</v>
      </c>
      <c r="H82" s="7">
        <v>168404.51</v>
      </c>
      <c r="I82" s="7">
        <v>8972</v>
      </c>
      <c r="J82" s="7">
        <v>0</v>
      </c>
      <c r="K82" s="7">
        <v>15109.25</v>
      </c>
      <c r="L82" s="8">
        <v>5.0000000000000001E-3</v>
      </c>
      <c r="M82" s="8">
        <v>1.61E-2</v>
      </c>
      <c r="N82" s="8">
        <v>1E-3</v>
      </c>
      <c r="O82" s="28"/>
      <c r="P82" s="28"/>
    </row>
    <row r="83" spans="1:16">
      <c r="A83" s="6" t="s">
        <v>447</v>
      </c>
      <c r="B83" s="17">
        <v>1121607</v>
      </c>
      <c r="C83" s="18" t="s">
        <v>135</v>
      </c>
      <c r="D83" s="6"/>
      <c r="E83" s="18">
        <v>34250659</v>
      </c>
      <c r="F83" s="6" t="s">
        <v>1499</v>
      </c>
      <c r="G83" s="6" t="s">
        <v>93</v>
      </c>
      <c r="H83" s="7">
        <v>28970.03</v>
      </c>
      <c r="I83" s="7">
        <v>28940</v>
      </c>
      <c r="J83" s="7">
        <v>0</v>
      </c>
      <c r="K83" s="7">
        <v>8383.93</v>
      </c>
      <c r="L83" s="8">
        <v>3.7000000000000002E-3</v>
      </c>
      <c r="M83" s="8">
        <v>8.9999999999999993E-3</v>
      </c>
      <c r="N83" s="8">
        <v>5.9999999999999995E-4</v>
      </c>
      <c r="O83" s="28"/>
      <c r="P83" s="28"/>
    </row>
    <row r="84" spans="1:16">
      <c r="A84" s="13" t="s">
        <v>448</v>
      </c>
      <c r="B84" s="14"/>
      <c r="C84" s="20"/>
      <c r="D84" s="13"/>
      <c r="E84" s="13"/>
      <c r="F84" s="13"/>
      <c r="G84" s="13"/>
      <c r="H84" s="15">
        <v>4722525.43</v>
      </c>
      <c r="K84" s="15">
        <v>31484.19</v>
      </c>
      <c r="M84" s="16">
        <v>3.3599999999999998E-2</v>
      </c>
      <c r="N84" s="16">
        <v>2.0999999999999999E-3</v>
      </c>
      <c r="O84" s="28"/>
      <c r="P84" s="28"/>
    </row>
    <row r="85" spans="1:16">
      <c r="A85" s="6" t="s">
        <v>449</v>
      </c>
      <c r="B85" s="17">
        <v>11405730</v>
      </c>
      <c r="C85" s="18" t="s">
        <v>135</v>
      </c>
      <c r="D85" s="6"/>
      <c r="E85" s="18">
        <v>515327120</v>
      </c>
      <c r="F85" s="6" t="s">
        <v>1500</v>
      </c>
      <c r="G85" s="6" t="s">
        <v>93</v>
      </c>
      <c r="H85" s="7">
        <v>1116802</v>
      </c>
      <c r="I85" s="7">
        <v>152.44</v>
      </c>
      <c r="J85" s="7">
        <v>0</v>
      </c>
      <c r="K85" s="7">
        <v>1702.5</v>
      </c>
      <c r="M85" s="8">
        <v>1.8E-3</v>
      </c>
      <c r="N85" s="8">
        <v>1E-4</v>
      </c>
      <c r="O85" s="28"/>
      <c r="P85" s="28"/>
    </row>
    <row r="86" spans="1:16">
      <c r="A86" s="6" t="s">
        <v>450</v>
      </c>
      <c r="B86" s="17">
        <v>1080753</v>
      </c>
      <c r="C86" s="18" t="s">
        <v>135</v>
      </c>
      <c r="D86" s="6"/>
      <c r="E86" s="18">
        <v>520042219</v>
      </c>
      <c r="F86" s="6" t="s">
        <v>371</v>
      </c>
      <c r="G86" s="6" t="s">
        <v>93</v>
      </c>
      <c r="H86" s="7">
        <v>9635</v>
      </c>
      <c r="I86" s="7">
        <v>9999</v>
      </c>
      <c r="J86" s="7">
        <v>0</v>
      </c>
      <c r="K86" s="7">
        <v>963.4</v>
      </c>
      <c r="L86" s="8">
        <v>1E-3</v>
      </c>
      <c r="M86" s="8">
        <v>1E-3</v>
      </c>
      <c r="N86" s="8">
        <v>1E-4</v>
      </c>
      <c r="O86" s="28"/>
      <c r="P86" s="28"/>
    </row>
    <row r="87" spans="1:16">
      <c r="A87" s="6" t="s">
        <v>451</v>
      </c>
      <c r="B87" s="17">
        <v>769026</v>
      </c>
      <c r="C87" s="18" t="s">
        <v>135</v>
      </c>
      <c r="D87" s="6"/>
      <c r="E87" s="18">
        <v>520029505</v>
      </c>
      <c r="F87" s="6" t="s">
        <v>271</v>
      </c>
      <c r="G87" s="6" t="s">
        <v>93</v>
      </c>
      <c r="H87" s="7">
        <v>72686.3</v>
      </c>
      <c r="I87" s="7">
        <v>1502</v>
      </c>
      <c r="J87" s="7">
        <v>0</v>
      </c>
      <c r="K87" s="7">
        <v>1091.75</v>
      </c>
      <c r="L87" s="8">
        <v>4.4000000000000003E-3</v>
      </c>
      <c r="M87" s="8">
        <v>1.1999999999999999E-3</v>
      </c>
      <c r="N87" s="8">
        <v>1E-4</v>
      </c>
      <c r="O87" s="28"/>
      <c r="P87" s="28"/>
    </row>
    <row r="88" spans="1:16">
      <c r="A88" s="6" t="s">
        <v>452</v>
      </c>
      <c r="B88" s="17">
        <v>1106749</v>
      </c>
      <c r="C88" s="18" t="s">
        <v>135</v>
      </c>
      <c r="D88" s="6"/>
      <c r="E88" s="18">
        <v>512726712</v>
      </c>
      <c r="F88" s="6" t="s">
        <v>292</v>
      </c>
      <c r="G88" s="6" t="s">
        <v>93</v>
      </c>
      <c r="H88" s="7">
        <v>205650</v>
      </c>
      <c r="I88" s="7">
        <v>535</v>
      </c>
      <c r="J88" s="7">
        <v>0</v>
      </c>
      <c r="K88" s="7">
        <v>1100.23</v>
      </c>
      <c r="L88" s="8">
        <v>9.2999999999999992E-3</v>
      </c>
      <c r="M88" s="8">
        <v>1.1999999999999999E-3</v>
      </c>
      <c r="N88" s="8">
        <v>1E-4</v>
      </c>
      <c r="O88" s="28"/>
      <c r="P88" s="28"/>
    </row>
    <row r="89" spans="1:16">
      <c r="A89" s="6" t="s">
        <v>453</v>
      </c>
      <c r="B89" s="17">
        <v>11021280</v>
      </c>
      <c r="C89" s="18" t="s">
        <v>135</v>
      </c>
      <c r="D89" s="6"/>
      <c r="E89" s="18">
        <v>513817817</v>
      </c>
      <c r="F89" s="6" t="s">
        <v>292</v>
      </c>
      <c r="G89" s="6" t="s">
        <v>93</v>
      </c>
      <c r="H89" s="7">
        <v>44907</v>
      </c>
      <c r="I89" s="7">
        <v>4994.62</v>
      </c>
      <c r="J89" s="7">
        <v>47.86</v>
      </c>
      <c r="K89" s="7">
        <v>2290.79</v>
      </c>
      <c r="L89" s="8">
        <v>2.2000000000000001E-3</v>
      </c>
      <c r="M89" s="8">
        <v>2.3999999999999998E-3</v>
      </c>
      <c r="N89" s="8">
        <v>2.0000000000000001E-4</v>
      </c>
      <c r="O89" s="28"/>
      <c r="P89" s="28"/>
    </row>
    <row r="90" spans="1:16">
      <c r="A90" s="6" t="s">
        <v>454</v>
      </c>
      <c r="B90" s="17">
        <v>1147685</v>
      </c>
      <c r="C90" s="18" t="s">
        <v>135</v>
      </c>
      <c r="D90" s="6"/>
      <c r="E90" s="18">
        <v>515818524</v>
      </c>
      <c r="F90" s="6" t="s">
        <v>374</v>
      </c>
      <c r="G90" s="6" t="s">
        <v>93</v>
      </c>
      <c r="H90" s="7">
        <v>109799</v>
      </c>
      <c r="I90" s="7">
        <v>3351</v>
      </c>
      <c r="J90" s="7">
        <v>0</v>
      </c>
      <c r="K90" s="7">
        <v>3679.36</v>
      </c>
      <c r="L90" s="8">
        <v>1.0999999999999999E-2</v>
      </c>
      <c r="M90" s="8">
        <v>3.8999999999999998E-3</v>
      </c>
      <c r="N90" s="8">
        <v>2.9999999999999997E-4</v>
      </c>
      <c r="O90" s="28"/>
      <c r="P90" s="28"/>
    </row>
    <row r="91" spans="1:16">
      <c r="A91" s="6" t="s">
        <v>455</v>
      </c>
      <c r="B91" s="17">
        <v>686014</v>
      </c>
      <c r="C91" s="18" t="s">
        <v>135</v>
      </c>
      <c r="D91" s="6"/>
      <c r="E91" s="18">
        <v>520018482</v>
      </c>
      <c r="F91" s="6" t="s">
        <v>374</v>
      </c>
      <c r="G91" s="6" t="s">
        <v>93</v>
      </c>
      <c r="H91" s="7">
        <v>7585.41</v>
      </c>
      <c r="I91" s="7">
        <v>10160</v>
      </c>
      <c r="J91" s="7">
        <v>0</v>
      </c>
      <c r="K91" s="7">
        <v>770.68</v>
      </c>
      <c r="L91" s="8">
        <v>2.3E-3</v>
      </c>
      <c r="M91" s="8">
        <v>8.0000000000000004E-4</v>
      </c>
      <c r="N91" s="8">
        <v>1E-4</v>
      </c>
      <c r="O91" s="28"/>
      <c r="P91" s="28"/>
    </row>
    <row r="92" spans="1:16">
      <c r="A92" s="6" t="s">
        <v>456</v>
      </c>
      <c r="B92" s="17">
        <v>1087949</v>
      </c>
      <c r="C92" s="18" t="s">
        <v>135</v>
      </c>
      <c r="D92" s="6"/>
      <c r="E92" s="6" t="s">
        <v>307</v>
      </c>
      <c r="F92" s="6" t="s">
        <v>283</v>
      </c>
      <c r="G92" s="6" t="s">
        <v>93</v>
      </c>
      <c r="H92" s="7">
        <v>42270.720000000001</v>
      </c>
      <c r="I92" s="7">
        <v>7.6</v>
      </c>
      <c r="J92" s="7">
        <v>0</v>
      </c>
      <c r="K92" s="7">
        <v>3.21</v>
      </c>
      <c r="L92" s="8">
        <v>2.9999999999999997E-4</v>
      </c>
      <c r="M92" s="8">
        <v>0</v>
      </c>
      <c r="N92" s="8">
        <v>0</v>
      </c>
      <c r="O92" s="28"/>
      <c r="P92" s="28"/>
    </row>
    <row r="93" spans="1:16">
      <c r="A93" s="6" t="s">
        <v>457</v>
      </c>
      <c r="B93" s="17">
        <v>1141357</v>
      </c>
      <c r="C93" s="18" t="s">
        <v>135</v>
      </c>
      <c r="D93" s="6"/>
      <c r="E93" s="18">
        <v>515334662</v>
      </c>
      <c r="F93" s="6" t="s">
        <v>302</v>
      </c>
      <c r="G93" s="6" t="s">
        <v>93</v>
      </c>
      <c r="H93" s="7">
        <v>242566</v>
      </c>
      <c r="I93" s="7">
        <v>185</v>
      </c>
      <c r="J93" s="7">
        <v>0</v>
      </c>
      <c r="K93" s="7">
        <v>448.75</v>
      </c>
      <c r="L93" s="8">
        <v>2.7000000000000001E-3</v>
      </c>
      <c r="M93" s="8">
        <v>5.0000000000000001E-4</v>
      </c>
      <c r="N93" s="8">
        <v>0</v>
      </c>
      <c r="O93" s="28"/>
      <c r="P93" s="28"/>
    </row>
    <row r="94" spans="1:16">
      <c r="A94" s="6" t="s">
        <v>458</v>
      </c>
      <c r="B94" s="17">
        <v>1156926</v>
      </c>
      <c r="C94" s="18" t="s">
        <v>135</v>
      </c>
      <c r="D94" s="6"/>
      <c r="E94" s="18">
        <v>515846558</v>
      </c>
      <c r="F94" s="6" t="s">
        <v>1497</v>
      </c>
      <c r="G94" s="6" t="s">
        <v>93</v>
      </c>
      <c r="H94" s="7">
        <v>945482</v>
      </c>
      <c r="I94" s="7">
        <v>70</v>
      </c>
      <c r="J94" s="7">
        <v>0</v>
      </c>
      <c r="K94" s="7">
        <v>661.84</v>
      </c>
      <c r="L94" s="8">
        <v>1E-3</v>
      </c>
      <c r="M94" s="8">
        <v>6.9999999999999999E-4</v>
      </c>
      <c r="N94" s="8">
        <v>0</v>
      </c>
      <c r="O94" s="28"/>
      <c r="P94" s="28"/>
    </row>
    <row r="95" spans="1:16">
      <c r="A95" s="6" t="s">
        <v>459</v>
      </c>
      <c r="B95" s="17">
        <v>578013</v>
      </c>
      <c r="C95" s="18" t="s">
        <v>135</v>
      </c>
      <c r="D95" s="6"/>
      <c r="E95" s="18">
        <v>520033473</v>
      </c>
      <c r="F95" s="6" t="s">
        <v>460</v>
      </c>
      <c r="G95" s="6" t="s">
        <v>93</v>
      </c>
      <c r="H95" s="7">
        <v>10509</v>
      </c>
      <c r="I95" s="7">
        <v>12180</v>
      </c>
      <c r="J95" s="7">
        <v>0</v>
      </c>
      <c r="K95" s="7">
        <v>1280</v>
      </c>
      <c r="L95" s="8">
        <v>2E-3</v>
      </c>
      <c r="M95" s="8">
        <v>1.4E-3</v>
      </c>
      <c r="N95" s="8">
        <v>1E-4</v>
      </c>
      <c r="O95" s="28"/>
      <c r="P95" s="28"/>
    </row>
    <row r="96" spans="1:16">
      <c r="A96" s="6" t="s">
        <v>461</v>
      </c>
      <c r="B96" s="17">
        <v>507012</v>
      </c>
      <c r="C96" s="18" t="s">
        <v>135</v>
      </c>
      <c r="D96" s="6"/>
      <c r="E96" s="18">
        <v>520040007</v>
      </c>
      <c r="F96" s="6" t="s">
        <v>434</v>
      </c>
      <c r="G96" s="6" t="s">
        <v>93</v>
      </c>
      <c r="H96" s="7">
        <v>92574</v>
      </c>
      <c r="I96" s="7">
        <v>12880</v>
      </c>
      <c r="J96" s="7">
        <v>0</v>
      </c>
      <c r="K96" s="7">
        <v>11923.53</v>
      </c>
      <c r="L96" s="8">
        <v>1.9900000000000001E-2</v>
      </c>
      <c r="M96" s="8">
        <v>1.2699999999999999E-2</v>
      </c>
      <c r="N96" s="8">
        <v>8.0000000000000004E-4</v>
      </c>
      <c r="O96" s="28"/>
      <c r="P96" s="28"/>
    </row>
    <row r="97" spans="1:16">
      <c r="A97" s="6" t="s">
        <v>462</v>
      </c>
      <c r="B97" s="17">
        <v>1162775</v>
      </c>
      <c r="C97" s="18" t="s">
        <v>135</v>
      </c>
      <c r="D97" s="6"/>
      <c r="E97" s="18">
        <v>516117181</v>
      </c>
      <c r="F97" s="6" t="s">
        <v>1500</v>
      </c>
      <c r="G97" s="6" t="s">
        <v>93</v>
      </c>
      <c r="H97" s="7">
        <v>378050</v>
      </c>
      <c r="I97" s="7">
        <v>853.7</v>
      </c>
      <c r="J97" s="7">
        <v>0</v>
      </c>
      <c r="K97" s="7">
        <v>3227.41</v>
      </c>
      <c r="L97" s="8">
        <v>6.1000000000000004E-3</v>
      </c>
      <c r="M97" s="8">
        <v>3.3999999999999998E-3</v>
      </c>
      <c r="N97" s="8">
        <v>2.0000000000000001E-4</v>
      </c>
      <c r="O97" s="28"/>
      <c r="P97" s="28"/>
    </row>
    <row r="98" spans="1:16">
      <c r="A98" s="6" t="s">
        <v>463</v>
      </c>
      <c r="B98" s="17">
        <v>1140573</v>
      </c>
      <c r="C98" s="18" t="s">
        <v>135</v>
      </c>
      <c r="D98" s="6"/>
      <c r="E98" s="18">
        <v>515327120</v>
      </c>
      <c r="F98" s="6" t="s">
        <v>1500</v>
      </c>
      <c r="G98" s="6" t="s">
        <v>93</v>
      </c>
      <c r="H98" s="7">
        <v>1444009</v>
      </c>
      <c r="I98" s="7">
        <v>162.1</v>
      </c>
      <c r="J98" s="7">
        <v>0</v>
      </c>
      <c r="K98" s="7">
        <v>2340.7399999999998</v>
      </c>
      <c r="L98" s="8">
        <v>3.0000000000000001E-3</v>
      </c>
      <c r="M98" s="8">
        <v>2.5000000000000001E-3</v>
      </c>
      <c r="N98" s="8">
        <v>2.0000000000000001E-4</v>
      </c>
      <c r="O98" s="28"/>
      <c r="P98" s="28"/>
    </row>
    <row r="99" spans="1:16">
      <c r="A99" s="13" t="s">
        <v>464</v>
      </c>
      <c r="B99" s="14"/>
      <c r="C99" s="20"/>
      <c r="D99" s="13"/>
      <c r="E99" s="13"/>
      <c r="F99" s="13"/>
      <c r="G99" s="13"/>
      <c r="H99" s="15">
        <v>0</v>
      </c>
      <c r="K99" s="15">
        <v>0</v>
      </c>
      <c r="M99" s="16">
        <v>0</v>
      </c>
      <c r="N99" s="16">
        <v>0</v>
      </c>
      <c r="O99" s="28"/>
      <c r="P99" s="28"/>
    </row>
    <row r="100" spans="1:16">
      <c r="A100" s="3" t="s">
        <v>115</v>
      </c>
      <c r="B100" s="12"/>
      <c r="C100" s="19"/>
      <c r="D100" s="3"/>
      <c r="E100" s="3"/>
      <c r="F100" s="3"/>
      <c r="G100" s="3"/>
      <c r="H100" s="9">
        <v>7017269.2800000003</v>
      </c>
      <c r="K100" s="9">
        <v>346707.85</v>
      </c>
      <c r="M100" s="10">
        <v>0.37040000000000001</v>
      </c>
      <c r="N100" s="10">
        <v>2.3599999999999999E-2</v>
      </c>
      <c r="O100" s="28"/>
      <c r="P100" s="28"/>
    </row>
    <row r="101" spans="1:16">
      <c r="A101" s="13" t="s">
        <v>175</v>
      </c>
      <c r="B101" s="14"/>
      <c r="C101" s="20"/>
      <c r="D101" s="13"/>
      <c r="E101" s="13"/>
      <c r="F101" s="13"/>
      <c r="G101" s="13"/>
      <c r="H101" s="15">
        <v>4839700</v>
      </c>
      <c r="K101" s="15">
        <v>260967.36</v>
      </c>
      <c r="M101" s="16">
        <v>0.27879999999999999</v>
      </c>
      <c r="N101" s="16">
        <v>1.77E-2</v>
      </c>
      <c r="O101" s="28"/>
      <c r="P101" s="28"/>
    </row>
    <row r="102" spans="1:16">
      <c r="A102" s="6" t="s">
        <v>465</v>
      </c>
      <c r="B102" s="17" t="s">
        <v>466</v>
      </c>
      <c r="C102" s="18" t="s">
        <v>467</v>
      </c>
      <c r="D102" s="6"/>
      <c r="E102" s="6"/>
      <c r="F102" s="6" t="s">
        <v>353</v>
      </c>
      <c r="G102" s="6" t="s">
        <v>43</v>
      </c>
      <c r="H102" s="7">
        <v>2626</v>
      </c>
      <c r="I102" s="7">
        <v>31824</v>
      </c>
      <c r="J102" s="7">
        <v>0</v>
      </c>
      <c r="K102" s="7">
        <v>2979.26</v>
      </c>
      <c r="M102" s="8">
        <v>3.2000000000000002E-3</v>
      </c>
      <c r="N102" s="8">
        <v>2.0000000000000001E-4</v>
      </c>
      <c r="O102" s="28"/>
      <c r="P102" s="28"/>
    </row>
    <row r="103" spans="1:16">
      <c r="A103" s="6" t="s">
        <v>468</v>
      </c>
      <c r="B103" s="17" t="s">
        <v>469</v>
      </c>
      <c r="C103" s="18" t="s">
        <v>345</v>
      </c>
      <c r="D103" s="6"/>
      <c r="E103" s="6"/>
      <c r="F103" s="6" t="s">
        <v>353</v>
      </c>
      <c r="G103" s="6" t="s">
        <v>43</v>
      </c>
      <c r="H103" s="7">
        <v>16293</v>
      </c>
      <c r="I103" s="7">
        <v>4582</v>
      </c>
      <c r="J103" s="7">
        <v>0</v>
      </c>
      <c r="K103" s="7">
        <v>2661.43</v>
      </c>
      <c r="L103" s="8">
        <v>0</v>
      </c>
      <c r="M103" s="8">
        <v>2.8E-3</v>
      </c>
      <c r="N103" s="8">
        <v>2.0000000000000001E-4</v>
      </c>
      <c r="O103" s="28"/>
      <c r="P103" s="28"/>
    </row>
    <row r="104" spans="1:16">
      <c r="A104" s="6" t="s">
        <v>470</v>
      </c>
      <c r="B104" s="17" t="s">
        <v>471</v>
      </c>
      <c r="C104" s="18" t="s">
        <v>167</v>
      </c>
      <c r="D104" s="6"/>
      <c r="E104" s="6"/>
      <c r="F104" s="6" t="s">
        <v>353</v>
      </c>
      <c r="G104" s="6" t="s">
        <v>43</v>
      </c>
      <c r="H104" s="7">
        <v>8620</v>
      </c>
      <c r="I104" s="7">
        <v>8655</v>
      </c>
      <c r="J104" s="7">
        <v>0</v>
      </c>
      <c r="K104" s="7">
        <v>2659.71</v>
      </c>
      <c r="M104" s="8">
        <v>2.8E-3</v>
      </c>
      <c r="N104" s="8">
        <v>2.0000000000000001E-4</v>
      </c>
      <c r="O104" s="28"/>
      <c r="P104" s="28"/>
    </row>
    <row r="105" spans="1:16">
      <c r="A105" s="6" t="s">
        <v>472</v>
      </c>
      <c r="B105" s="17" t="s">
        <v>473</v>
      </c>
      <c r="C105" s="18" t="s">
        <v>345</v>
      </c>
      <c r="D105" s="6"/>
      <c r="E105" s="6"/>
      <c r="F105" s="6" t="s">
        <v>353</v>
      </c>
      <c r="G105" s="6" t="s">
        <v>43</v>
      </c>
      <c r="H105" s="7">
        <v>48955</v>
      </c>
      <c r="I105" s="7">
        <v>1404</v>
      </c>
      <c r="J105" s="7">
        <v>0</v>
      </c>
      <c r="K105" s="7">
        <v>2450.33</v>
      </c>
      <c r="L105" s="8">
        <v>2.9999999999999997E-4</v>
      </c>
      <c r="M105" s="8">
        <v>2.5999999999999999E-3</v>
      </c>
      <c r="N105" s="8">
        <v>2.0000000000000001E-4</v>
      </c>
      <c r="O105" s="28"/>
      <c r="P105" s="28"/>
    </row>
    <row r="106" spans="1:16">
      <c r="A106" s="6" t="s">
        <v>474</v>
      </c>
      <c r="B106" s="17" t="s">
        <v>475</v>
      </c>
      <c r="C106" s="18" t="s">
        <v>345</v>
      </c>
      <c r="D106" s="6"/>
      <c r="E106" s="6"/>
      <c r="F106" s="6" t="s">
        <v>353</v>
      </c>
      <c r="G106" s="6" t="s">
        <v>43</v>
      </c>
      <c r="H106" s="7">
        <v>38912</v>
      </c>
      <c r="I106" s="7">
        <v>3981</v>
      </c>
      <c r="J106" s="7">
        <v>0</v>
      </c>
      <c r="K106" s="7">
        <v>5522.49</v>
      </c>
      <c r="L106" s="8">
        <v>2.9999999999999997E-4</v>
      </c>
      <c r="M106" s="8">
        <v>5.8999999999999999E-3</v>
      </c>
      <c r="N106" s="8">
        <v>4.0000000000000002E-4</v>
      </c>
      <c r="O106" s="28"/>
      <c r="P106" s="28"/>
    </row>
    <row r="107" spans="1:16">
      <c r="A107" s="6" t="s">
        <v>476</v>
      </c>
      <c r="B107" s="17" t="s">
        <v>477</v>
      </c>
      <c r="C107" s="18" t="s">
        <v>167</v>
      </c>
      <c r="D107" s="6"/>
      <c r="E107" s="6"/>
      <c r="F107" s="6" t="s">
        <v>353</v>
      </c>
      <c r="G107" s="6" t="s">
        <v>43</v>
      </c>
      <c r="H107" s="7">
        <v>17213</v>
      </c>
      <c r="I107" s="7">
        <v>3931</v>
      </c>
      <c r="J107" s="7">
        <v>0</v>
      </c>
      <c r="K107" s="7">
        <v>2412.23</v>
      </c>
      <c r="L107" s="8">
        <v>0</v>
      </c>
      <c r="M107" s="8">
        <v>2.5999999999999999E-3</v>
      </c>
      <c r="N107" s="8">
        <v>2.0000000000000001E-4</v>
      </c>
      <c r="O107" s="28"/>
      <c r="P107" s="28"/>
    </row>
    <row r="108" spans="1:16">
      <c r="A108" s="6" t="s">
        <v>478</v>
      </c>
      <c r="B108" s="17" t="s">
        <v>479</v>
      </c>
      <c r="C108" s="18" t="s">
        <v>167</v>
      </c>
      <c r="D108" s="6"/>
      <c r="E108" s="6"/>
      <c r="F108" s="6" t="s">
        <v>353</v>
      </c>
      <c r="G108" s="6" t="s">
        <v>43</v>
      </c>
      <c r="H108" s="7">
        <v>136099</v>
      </c>
      <c r="I108" s="7">
        <v>1128</v>
      </c>
      <c r="J108" s="7">
        <v>0</v>
      </c>
      <c r="K108" s="7">
        <v>5472.98</v>
      </c>
      <c r="M108" s="8">
        <v>5.7999999999999996E-3</v>
      </c>
      <c r="N108" s="8">
        <v>4.0000000000000002E-4</v>
      </c>
      <c r="O108" s="28"/>
      <c r="P108" s="28"/>
    </row>
    <row r="109" spans="1:16">
      <c r="A109" s="6" t="s">
        <v>480</v>
      </c>
      <c r="B109" s="17" t="s">
        <v>481</v>
      </c>
      <c r="C109" s="18" t="s">
        <v>167</v>
      </c>
      <c r="D109" s="6"/>
      <c r="E109" s="6"/>
      <c r="F109" s="6" t="s">
        <v>353</v>
      </c>
      <c r="G109" s="6" t="s">
        <v>43</v>
      </c>
      <c r="H109" s="7">
        <v>13506</v>
      </c>
      <c r="I109" s="7">
        <v>5412</v>
      </c>
      <c r="J109" s="7">
        <v>0</v>
      </c>
      <c r="K109" s="7">
        <v>2605.8200000000002</v>
      </c>
      <c r="L109" s="8">
        <v>0</v>
      </c>
      <c r="M109" s="8">
        <v>2.8E-3</v>
      </c>
      <c r="N109" s="8">
        <v>2.0000000000000001E-4</v>
      </c>
      <c r="O109" s="28"/>
      <c r="P109" s="28"/>
    </row>
    <row r="110" spans="1:16">
      <c r="A110" s="6" t="s">
        <v>482</v>
      </c>
      <c r="B110" s="17" t="s">
        <v>483</v>
      </c>
      <c r="C110" s="18" t="s">
        <v>167</v>
      </c>
      <c r="D110" s="6"/>
      <c r="E110" s="6"/>
      <c r="F110" s="6" t="s">
        <v>353</v>
      </c>
      <c r="G110" s="6" t="s">
        <v>43</v>
      </c>
      <c r="H110" s="7">
        <v>50036</v>
      </c>
      <c r="I110" s="7">
        <v>4050</v>
      </c>
      <c r="J110" s="7">
        <v>0</v>
      </c>
      <c r="K110" s="7">
        <v>7224.32</v>
      </c>
      <c r="M110" s="8">
        <v>7.7000000000000002E-3</v>
      </c>
      <c r="N110" s="8">
        <v>5.0000000000000001E-4</v>
      </c>
      <c r="O110" s="28"/>
      <c r="P110" s="28"/>
    </row>
    <row r="111" spans="1:16">
      <c r="A111" s="6" t="s">
        <v>484</v>
      </c>
      <c r="B111" s="17" t="s">
        <v>485</v>
      </c>
      <c r="C111" s="18" t="s">
        <v>467</v>
      </c>
      <c r="D111" s="6"/>
      <c r="E111" s="6"/>
      <c r="F111" s="6" t="s">
        <v>353</v>
      </c>
      <c r="G111" s="6" t="s">
        <v>43</v>
      </c>
      <c r="H111" s="7">
        <v>40846</v>
      </c>
      <c r="I111" s="7">
        <v>5326</v>
      </c>
      <c r="J111" s="7">
        <v>0</v>
      </c>
      <c r="K111" s="7">
        <v>7755.51</v>
      </c>
      <c r="M111" s="8">
        <v>8.3000000000000001E-3</v>
      </c>
      <c r="N111" s="8">
        <v>5.0000000000000001E-4</v>
      </c>
      <c r="O111" s="28"/>
      <c r="P111" s="28"/>
    </row>
    <row r="112" spans="1:16">
      <c r="A112" s="6" t="s">
        <v>486</v>
      </c>
      <c r="B112" s="17" t="s">
        <v>487</v>
      </c>
      <c r="C112" s="18" t="s">
        <v>345</v>
      </c>
      <c r="D112" s="6"/>
      <c r="E112" s="6"/>
      <c r="F112" s="6" t="s">
        <v>353</v>
      </c>
      <c r="G112" s="6" t="s">
        <v>43</v>
      </c>
      <c r="H112" s="7">
        <v>13748</v>
      </c>
      <c r="I112" s="7">
        <v>4546</v>
      </c>
      <c r="J112" s="7">
        <v>0</v>
      </c>
      <c r="K112" s="7">
        <v>2228.0700000000002</v>
      </c>
      <c r="M112" s="8">
        <v>2.3999999999999998E-3</v>
      </c>
      <c r="N112" s="8">
        <v>2.0000000000000001E-4</v>
      </c>
      <c r="O112" s="28"/>
      <c r="P112" s="28"/>
    </row>
    <row r="113" spans="1:16">
      <c r="A113" s="6" t="s">
        <v>488</v>
      </c>
      <c r="B113" s="17" t="s">
        <v>489</v>
      </c>
      <c r="C113" s="18" t="s">
        <v>467</v>
      </c>
      <c r="D113" s="6"/>
      <c r="E113" s="6"/>
      <c r="F113" s="6" t="s">
        <v>353</v>
      </c>
      <c r="G113" s="6" t="s">
        <v>43</v>
      </c>
      <c r="H113" s="7">
        <v>22854</v>
      </c>
      <c r="I113" s="7">
        <v>6604</v>
      </c>
      <c r="J113" s="7">
        <v>0</v>
      </c>
      <c r="K113" s="7">
        <v>5380.58</v>
      </c>
      <c r="M113" s="8">
        <v>5.7000000000000002E-3</v>
      </c>
      <c r="N113" s="8">
        <v>4.0000000000000002E-4</v>
      </c>
      <c r="O113" s="28"/>
      <c r="P113" s="28"/>
    </row>
    <row r="114" spans="1:16">
      <c r="A114" s="6" t="s">
        <v>490</v>
      </c>
      <c r="B114" s="17" t="s">
        <v>491</v>
      </c>
      <c r="C114" s="18" t="s">
        <v>345</v>
      </c>
      <c r="D114" s="6"/>
      <c r="E114" s="6"/>
      <c r="F114" s="6" t="s">
        <v>353</v>
      </c>
      <c r="G114" s="6" t="s">
        <v>43</v>
      </c>
      <c r="H114" s="7">
        <v>15374</v>
      </c>
      <c r="I114" s="7">
        <v>9018</v>
      </c>
      <c r="J114" s="7">
        <v>26.64</v>
      </c>
      <c r="K114" s="7">
        <v>4969.25</v>
      </c>
      <c r="M114" s="8">
        <v>5.3E-3</v>
      </c>
      <c r="N114" s="8">
        <v>2.9999999999999997E-4</v>
      </c>
      <c r="O114" s="28"/>
      <c r="P114" s="28"/>
    </row>
    <row r="115" spans="1:16">
      <c r="A115" s="6" t="s">
        <v>492</v>
      </c>
      <c r="B115" s="17" t="s">
        <v>493</v>
      </c>
      <c r="C115" s="18" t="s">
        <v>467</v>
      </c>
      <c r="D115" s="6"/>
      <c r="E115" s="6"/>
      <c r="F115" s="6" t="s">
        <v>353</v>
      </c>
      <c r="G115" s="6" t="s">
        <v>43</v>
      </c>
      <c r="H115" s="7">
        <v>36466</v>
      </c>
      <c r="I115" s="7">
        <v>1240</v>
      </c>
      <c r="J115" s="7">
        <v>0</v>
      </c>
      <c r="K115" s="7">
        <v>1612.02</v>
      </c>
      <c r="M115" s="8">
        <v>1.6999999999999999E-3</v>
      </c>
      <c r="N115" s="8">
        <v>1E-4</v>
      </c>
      <c r="O115" s="28"/>
      <c r="P115" s="28"/>
    </row>
    <row r="116" spans="1:16">
      <c r="A116" s="6" t="s">
        <v>494</v>
      </c>
      <c r="B116" s="17" t="s">
        <v>495</v>
      </c>
      <c r="C116" s="18" t="s">
        <v>167</v>
      </c>
      <c r="D116" s="6"/>
      <c r="E116" s="6"/>
      <c r="F116" s="6" t="s">
        <v>353</v>
      </c>
      <c r="G116" s="6" t="s">
        <v>43</v>
      </c>
      <c r="H116" s="7">
        <v>4849</v>
      </c>
      <c r="I116" s="7">
        <v>15771</v>
      </c>
      <c r="J116" s="7">
        <v>0</v>
      </c>
      <c r="K116" s="7">
        <v>2726.28</v>
      </c>
      <c r="M116" s="8">
        <v>2.8999999999999998E-3</v>
      </c>
      <c r="N116" s="8">
        <v>2.0000000000000001E-4</v>
      </c>
      <c r="O116" s="28"/>
      <c r="P116" s="28"/>
    </row>
    <row r="117" spans="1:16">
      <c r="A117" s="6" t="s">
        <v>496</v>
      </c>
      <c r="B117" s="17" t="s">
        <v>497</v>
      </c>
      <c r="C117" s="18" t="s">
        <v>467</v>
      </c>
      <c r="D117" s="6"/>
      <c r="E117" s="6"/>
      <c r="F117" s="6" t="s">
        <v>353</v>
      </c>
      <c r="G117" s="6" t="s">
        <v>43</v>
      </c>
      <c r="H117" s="7">
        <v>59112</v>
      </c>
      <c r="I117" s="7">
        <v>2169</v>
      </c>
      <c r="J117" s="7">
        <v>0</v>
      </c>
      <c r="K117" s="7">
        <v>4570.83</v>
      </c>
      <c r="M117" s="8">
        <v>4.8999999999999998E-3</v>
      </c>
      <c r="N117" s="8">
        <v>2.9999999999999997E-4</v>
      </c>
      <c r="O117" s="28"/>
      <c r="P117" s="28"/>
    </row>
    <row r="118" spans="1:16">
      <c r="A118" s="6" t="s">
        <v>498</v>
      </c>
      <c r="B118" s="17" t="s">
        <v>499</v>
      </c>
      <c r="C118" s="18" t="s">
        <v>167</v>
      </c>
      <c r="D118" s="6"/>
      <c r="E118" s="6"/>
      <c r="F118" s="6" t="s">
        <v>353</v>
      </c>
      <c r="G118" s="6" t="s">
        <v>43</v>
      </c>
      <c r="H118" s="7">
        <v>7925</v>
      </c>
      <c r="I118" s="7">
        <v>8274</v>
      </c>
      <c r="J118" s="7">
        <v>5.19</v>
      </c>
      <c r="K118" s="7">
        <v>2342.81</v>
      </c>
      <c r="L118" s="8">
        <v>0</v>
      </c>
      <c r="M118" s="8">
        <v>2.5000000000000001E-3</v>
      </c>
      <c r="N118" s="8">
        <v>2.0000000000000001E-4</v>
      </c>
      <c r="O118" s="28"/>
      <c r="P118" s="28"/>
    </row>
    <row r="119" spans="1:16">
      <c r="A119" s="6" t="s">
        <v>500</v>
      </c>
      <c r="B119" s="17" t="s">
        <v>501</v>
      </c>
      <c r="C119" s="18" t="s">
        <v>167</v>
      </c>
      <c r="D119" s="6"/>
      <c r="E119" s="6"/>
      <c r="F119" s="6" t="s">
        <v>353</v>
      </c>
      <c r="G119" s="6" t="s">
        <v>43</v>
      </c>
      <c r="H119" s="7">
        <v>4168</v>
      </c>
      <c r="I119" s="7">
        <v>26360</v>
      </c>
      <c r="J119" s="7">
        <v>0</v>
      </c>
      <c r="K119" s="7">
        <v>3916.81</v>
      </c>
      <c r="M119" s="8">
        <v>4.1999999999999997E-3</v>
      </c>
      <c r="N119" s="8">
        <v>2.9999999999999997E-4</v>
      </c>
      <c r="O119" s="28"/>
      <c r="P119" s="28"/>
    </row>
    <row r="120" spans="1:16">
      <c r="A120" s="6" t="s">
        <v>502</v>
      </c>
      <c r="B120" s="17" t="s">
        <v>503</v>
      </c>
      <c r="C120" s="18" t="s">
        <v>345</v>
      </c>
      <c r="D120" s="6"/>
      <c r="E120" s="6"/>
      <c r="F120" s="6" t="s">
        <v>353</v>
      </c>
      <c r="G120" s="6" t="s">
        <v>43</v>
      </c>
      <c r="H120" s="7">
        <v>9586</v>
      </c>
      <c r="I120" s="7">
        <v>14398</v>
      </c>
      <c r="J120" s="7">
        <v>0</v>
      </c>
      <c r="K120" s="7">
        <v>4920.3900000000003</v>
      </c>
      <c r="M120" s="8">
        <v>5.3E-3</v>
      </c>
      <c r="N120" s="8">
        <v>2.9999999999999997E-4</v>
      </c>
      <c r="O120" s="28"/>
      <c r="P120" s="28"/>
    </row>
    <row r="121" spans="1:16">
      <c r="A121" s="6" t="s">
        <v>504</v>
      </c>
      <c r="B121" s="17" t="s">
        <v>505</v>
      </c>
      <c r="C121" s="18" t="s">
        <v>345</v>
      </c>
      <c r="D121" s="6"/>
      <c r="E121" s="6"/>
      <c r="F121" s="6" t="s">
        <v>353</v>
      </c>
      <c r="G121" s="6" t="s">
        <v>43</v>
      </c>
      <c r="H121" s="7">
        <v>26146</v>
      </c>
      <c r="I121" s="7">
        <v>5918</v>
      </c>
      <c r="J121" s="7">
        <v>0</v>
      </c>
      <c r="K121" s="7">
        <v>5516.2</v>
      </c>
      <c r="M121" s="8">
        <v>5.8999999999999999E-3</v>
      </c>
      <c r="N121" s="8">
        <v>4.0000000000000002E-4</v>
      </c>
      <c r="O121" s="28"/>
      <c r="P121" s="28"/>
    </row>
    <row r="122" spans="1:16">
      <c r="A122" s="6" t="s">
        <v>506</v>
      </c>
      <c r="B122" s="17" t="s">
        <v>507</v>
      </c>
      <c r="C122" s="18" t="s">
        <v>467</v>
      </c>
      <c r="D122" s="6"/>
      <c r="E122" s="6"/>
      <c r="F122" s="6" t="s">
        <v>353</v>
      </c>
      <c r="G122" s="6" t="s">
        <v>43</v>
      </c>
      <c r="H122" s="7">
        <v>213055</v>
      </c>
      <c r="I122" s="7">
        <v>507</v>
      </c>
      <c r="J122" s="7">
        <v>0</v>
      </c>
      <c r="K122" s="7">
        <v>3850.87</v>
      </c>
      <c r="M122" s="8">
        <v>4.1000000000000003E-3</v>
      </c>
      <c r="N122" s="8">
        <v>2.9999999999999997E-4</v>
      </c>
      <c r="O122" s="28"/>
      <c r="P122" s="28"/>
    </row>
    <row r="123" spans="1:16">
      <c r="A123" s="6" t="s">
        <v>508</v>
      </c>
      <c r="B123" s="17" t="s">
        <v>509</v>
      </c>
      <c r="C123" s="18" t="s">
        <v>345</v>
      </c>
      <c r="D123" s="6"/>
      <c r="E123" s="6"/>
      <c r="F123" s="6" t="s">
        <v>353</v>
      </c>
      <c r="G123" s="6" t="s">
        <v>43</v>
      </c>
      <c r="H123" s="7">
        <v>7067</v>
      </c>
      <c r="I123" s="7">
        <v>14771</v>
      </c>
      <c r="J123" s="7">
        <v>33.26</v>
      </c>
      <c r="K123" s="7">
        <v>3754.64</v>
      </c>
      <c r="M123" s="8">
        <v>4.0000000000000001E-3</v>
      </c>
      <c r="N123" s="8">
        <v>2.9999999999999997E-4</v>
      </c>
      <c r="O123" s="28"/>
      <c r="P123" s="28"/>
    </row>
    <row r="124" spans="1:16">
      <c r="A124" s="6" t="s">
        <v>510</v>
      </c>
      <c r="B124" s="17" t="s">
        <v>511</v>
      </c>
      <c r="C124" s="18" t="s">
        <v>167</v>
      </c>
      <c r="D124" s="6"/>
      <c r="E124" s="6"/>
      <c r="F124" s="6" t="s">
        <v>353</v>
      </c>
      <c r="G124" s="6" t="s">
        <v>43</v>
      </c>
      <c r="H124" s="7">
        <v>33551</v>
      </c>
      <c r="I124" s="7">
        <v>4300</v>
      </c>
      <c r="J124" s="7">
        <v>0</v>
      </c>
      <c r="K124" s="7">
        <v>5143.2</v>
      </c>
      <c r="L124" s="8">
        <v>5.0000000000000001E-4</v>
      </c>
      <c r="M124" s="8">
        <v>5.4999999999999997E-3</v>
      </c>
      <c r="N124" s="8">
        <v>2.9999999999999997E-4</v>
      </c>
      <c r="O124" s="28"/>
      <c r="P124" s="28"/>
    </row>
    <row r="125" spans="1:16">
      <c r="A125" s="6" t="s">
        <v>512</v>
      </c>
      <c r="B125" s="17" t="s">
        <v>513</v>
      </c>
      <c r="C125" s="18" t="s">
        <v>467</v>
      </c>
      <c r="D125" s="6"/>
      <c r="E125" s="6"/>
      <c r="F125" s="6" t="s">
        <v>353</v>
      </c>
      <c r="G125" s="6" t="s">
        <v>43</v>
      </c>
      <c r="H125" s="7">
        <v>36373</v>
      </c>
      <c r="I125" s="7">
        <v>3311</v>
      </c>
      <c r="J125" s="7">
        <v>0</v>
      </c>
      <c r="K125" s="7">
        <v>4293.37</v>
      </c>
      <c r="M125" s="8">
        <v>4.5999999999999999E-3</v>
      </c>
      <c r="N125" s="8">
        <v>2.9999999999999997E-4</v>
      </c>
      <c r="O125" s="28"/>
      <c r="P125" s="28"/>
    </row>
    <row r="126" spans="1:16">
      <c r="A126" s="6" t="s">
        <v>514</v>
      </c>
      <c r="B126" s="17" t="s">
        <v>515</v>
      </c>
      <c r="C126" s="18" t="s">
        <v>167</v>
      </c>
      <c r="D126" s="6"/>
      <c r="E126" s="6"/>
      <c r="F126" s="6" t="s">
        <v>353</v>
      </c>
      <c r="G126" s="6" t="s">
        <v>43</v>
      </c>
      <c r="H126" s="7">
        <v>12020</v>
      </c>
      <c r="I126" s="7">
        <v>10082</v>
      </c>
      <c r="J126" s="7">
        <v>0</v>
      </c>
      <c r="K126" s="7">
        <v>4320.2700000000004</v>
      </c>
      <c r="M126" s="8">
        <v>4.5999999999999999E-3</v>
      </c>
      <c r="N126" s="8">
        <v>2.9999999999999997E-4</v>
      </c>
      <c r="O126" s="28"/>
      <c r="P126" s="28"/>
    </row>
    <row r="127" spans="1:16">
      <c r="A127" s="6" t="s">
        <v>516</v>
      </c>
      <c r="B127" s="17" t="s">
        <v>517</v>
      </c>
      <c r="C127" s="18" t="s">
        <v>467</v>
      </c>
      <c r="D127" s="6"/>
      <c r="E127" s="6"/>
      <c r="F127" s="6" t="s">
        <v>353</v>
      </c>
      <c r="G127" s="6" t="s">
        <v>43</v>
      </c>
      <c r="H127" s="7">
        <v>6347</v>
      </c>
      <c r="I127" s="7">
        <v>6019</v>
      </c>
      <c r="J127" s="7">
        <v>0</v>
      </c>
      <c r="K127" s="7">
        <v>1361.92</v>
      </c>
      <c r="M127" s="8">
        <v>1.5E-3</v>
      </c>
      <c r="N127" s="8">
        <v>1E-4</v>
      </c>
      <c r="O127" s="28"/>
      <c r="P127" s="28"/>
    </row>
    <row r="128" spans="1:16">
      <c r="A128" s="6" t="s">
        <v>518</v>
      </c>
      <c r="B128" s="17" t="s">
        <v>519</v>
      </c>
      <c r="C128" s="18" t="s">
        <v>167</v>
      </c>
      <c r="D128" s="6"/>
      <c r="E128" s="6"/>
      <c r="F128" s="6" t="s">
        <v>180</v>
      </c>
      <c r="G128" s="6" t="s">
        <v>45</v>
      </c>
      <c r="H128" s="7">
        <v>8167</v>
      </c>
      <c r="I128" s="7">
        <v>7216</v>
      </c>
      <c r="J128" s="7">
        <v>0</v>
      </c>
      <c r="K128" s="7">
        <v>2592.23</v>
      </c>
      <c r="L128" s="8">
        <v>0</v>
      </c>
      <c r="M128" s="8">
        <v>2.8E-3</v>
      </c>
      <c r="N128" s="8">
        <v>2.0000000000000001E-4</v>
      </c>
      <c r="O128" s="28"/>
      <c r="P128" s="28"/>
    </row>
    <row r="129" spans="1:16">
      <c r="A129" s="6" t="s">
        <v>520</v>
      </c>
      <c r="B129" s="17" t="s">
        <v>521</v>
      </c>
      <c r="C129" s="18" t="s">
        <v>345</v>
      </c>
      <c r="D129" s="6"/>
      <c r="E129" s="6"/>
      <c r="F129" s="6" t="s">
        <v>180</v>
      </c>
      <c r="G129" s="6" t="s">
        <v>43</v>
      </c>
      <c r="H129" s="7">
        <v>60976</v>
      </c>
      <c r="I129" s="7">
        <v>380</v>
      </c>
      <c r="J129" s="7">
        <v>0</v>
      </c>
      <c r="K129" s="7">
        <v>826.04</v>
      </c>
      <c r="M129" s="8">
        <v>8.9999999999999998E-4</v>
      </c>
      <c r="N129" s="8">
        <v>1E-4</v>
      </c>
      <c r="O129" s="28"/>
      <c r="P129" s="28"/>
    </row>
    <row r="130" spans="1:16">
      <c r="A130" s="6" t="s">
        <v>522</v>
      </c>
      <c r="B130" s="17" t="s">
        <v>523</v>
      </c>
      <c r="C130" s="18" t="s">
        <v>345</v>
      </c>
      <c r="D130" s="6"/>
      <c r="E130" s="6"/>
      <c r="F130" s="6" t="s">
        <v>221</v>
      </c>
      <c r="G130" s="6" t="s">
        <v>43</v>
      </c>
      <c r="H130" s="7">
        <v>106794</v>
      </c>
      <c r="I130" s="7">
        <v>1355</v>
      </c>
      <c r="J130" s="7">
        <v>85.11</v>
      </c>
      <c r="K130" s="7">
        <v>5243.87</v>
      </c>
      <c r="M130" s="8">
        <v>5.5999999999999999E-3</v>
      </c>
      <c r="N130" s="8">
        <v>4.0000000000000002E-4</v>
      </c>
      <c r="O130" s="28"/>
      <c r="P130" s="28"/>
    </row>
    <row r="131" spans="1:16">
      <c r="A131" s="6" t="s">
        <v>524</v>
      </c>
      <c r="B131" s="17" t="s">
        <v>525</v>
      </c>
      <c r="C131" s="18" t="s">
        <v>167</v>
      </c>
      <c r="D131" s="6"/>
      <c r="E131" s="6"/>
      <c r="F131" s="6" t="s">
        <v>221</v>
      </c>
      <c r="G131" s="6" t="s">
        <v>43</v>
      </c>
      <c r="H131" s="7">
        <v>22920</v>
      </c>
      <c r="I131" s="7">
        <v>3080</v>
      </c>
      <c r="J131" s="7">
        <v>0</v>
      </c>
      <c r="K131" s="7">
        <v>2516.66</v>
      </c>
      <c r="L131" s="8">
        <v>0</v>
      </c>
      <c r="M131" s="8">
        <v>2.7000000000000001E-3</v>
      </c>
      <c r="N131" s="8">
        <v>2.0000000000000001E-4</v>
      </c>
      <c r="O131" s="28"/>
      <c r="P131" s="28"/>
    </row>
    <row r="132" spans="1:16">
      <c r="A132" s="6" t="s">
        <v>526</v>
      </c>
      <c r="B132" s="17" t="s">
        <v>527</v>
      </c>
      <c r="C132" s="18" t="s">
        <v>345</v>
      </c>
      <c r="D132" s="6"/>
      <c r="E132" s="6"/>
      <c r="F132" s="6" t="s">
        <v>221</v>
      </c>
      <c r="G132" s="6" t="s">
        <v>43</v>
      </c>
      <c r="H132" s="7">
        <v>96003</v>
      </c>
      <c r="I132" s="7">
        <v>1580</v>
      </c>
      <c r="J132" s="7">
        <v>0</v>
      </c>
      <c r="K132" s="7">
        <v>5407.56</v>
      </c>
      <c r="M132" s="8">
        <v>5.7999999999999996E-3</v>
      </c>
      <c r="N132" s="8">
        <v>4.0000000000000002E-4</v>
      </c>
      <c r="O132" s="28"/>
      <c r="P132" s="28"/>
    </row>
    <row r="133" spans="1:16">
      <c r="A133" s="6" t="s">
        <v>528</v>
      </c>
      <c r="B133" s="17" t="s">
        <v>529</v>
      </c>
      <c r="C133" s="18" t="s">
        <v>167</v>
      </c>
      <c r="D133" s="6"/>
      <c r="E133" s="6"/>
      <c r="F133" s="6" t="s">
        <v>221</v>
      </c>
      <c r="G133" s="6" t="s">
        <v>48</v>
      </c>
      <c r="H133" s="7">
        <v>24140</v>
      </c>
      <c r="I133" s="7">
        <v>3539</v>
      </c>
      <c r="J133" s="7">
        <v>46.1</v>
      </c>
      <c r="K133" s="7">
        <v>3378.18</v>
      </c>
      <c r="L133" s="8">
        <v>0</v>
      </c>
      <c r="M133" s="8">
        <v>3.5999999999999999E-3</v>
      </c>
      <c r="N133" s="8">
        <v>2.0000000000000001E-4</v>
      </c>
      <c r="O133" s="28"/>
      <c r="P133" s="28"/>
    </row>
    <row r="134" spans="1:16">
      <c r="A134" s="6" t="s">
        <v>530</v>
      </c>
      <c r="B134" s="17" t="s">
        <v>531</v>
      </c>
      <c r="C134" s="18" t="s">
        <v>345</v>
      </c>
      <c r="D134" s="6"/>
      <c r="E134" s="6"/>
      <c r="F134" s="6" t="s">
        <v>322</v>
      </c>
      <c r="G134" s="6" t="s">
        <v>43</v>
      </c>
      <c r="H134" s="7">
        <v>49536</v>
      </c>
      <c r="I134" s="7">
        <v>3979</v>
      </c>
      <c r="J134" s="7">
        <v>0</v>
      </c>
      <c r="K134" s="7">
        <v>7026.75</v>
      </c>
      <c r="M134" s="8">
        <v>7.4999999999999997E-3</v>
      </c>
      <c r="N134" s="8">
        <v>5.0000000000000001E-4</v>
      </c>
      <c r="O134" s="28"/>
      <c r="P134" s="28"/>
    </row>
    <row r="135" spans="1:16">
      <c r="A135" s="6" t="s">
        <v>532</v>
      </c>
      <c r="B135" s="17" t="s">
        <v>533</v>
      </c>
      <c r="C135" s="18" t="s">
        <v>345</v>
      </c>
      <c r="D135" s="6"/>
      <c r="E135" s="6"/>
      <c r="F135" s="6" t="s">
        <v>322</v>
      </c>
      <c r="G135" s="6" t="s">
        <v>43</v>
      </c>
      <c r="H135" s="7">
        <v>48124</v>
      </c>
      <c r="I135" s="7">
        <v>1663</v>
      </c>
      <c r="J135" s="7">
        <v>12.87</v>
      </c>
      <c r="K135" s="7">
        <v>2865.95</v>
      </c>
      <c r="M135" s="8">
        <v>3.0999999999999999E-3</v>
      </c>
      <c r="N135" s="8">
        <v>2.0000000000000001E-4</v>
      </c>
      <c r="O135" s="28"/>
      <c r="P135" s="28"/>
    </row>
    <row r="136" spans="1:16">
      <c r="A136" s="6" t="s">
        <v>534</v>
      </c>
      <c r="B136" s="17" t="s">
        <v>535</v>
      </c>
      <c r="C136" s="18" t="s">
        <v>345</v>
      </c>
      <c r="D136" s="6"/>
      <c r="E136" s="6"/>
      <c r="F136" s="6" t="s">
        <v>322</v>
      </c>
      <c r="G136" s="6" t="s">
        <v>43</v>
      </c>
      <c r="H136" s="7">
        <v>26812</v>
      </c>
      <c r="I136" s="7">
        <v>4528</v>
      </c>
      <c r="J136" s="7">
        <v>0</v>
      </c>
      <c r="K136" s="7">
        <v>4328.08</v>
      </c>
      <c r="M136" s="8">
        <v>4.5999999999999999E-3</v>
      </c>
      <c r="N136" s="8">
        <v>2.9999999999999997E-4</v>
      </c>
      <c r="O136" s="28"/>
      <c r="P136" s="28"/>
    </row>
    <row r="137" spans="1:16">
      <c r="A137" s="6" t="s">
        <v>536</v>
      </c>
      <c r="B137" s="17" t="s">
        <v>537</v>
      </c>
      <c r="C137" s="18" t="s">
        <v>467</v>
      </c>
      <c r="D137" s="6"/>
      <c r="E137" s="6"/>
      <c r="F137" s="6" t="s">
        <v>322</v>
      </c>
      <c r="G137" s="6" t="s">
        <v>43</v>
      </c>
      <c r="H137" s="7">
        <v>35488</v>
      </c>
      <c r="I137" s="7">
        <v>1433</v>
      </c>
      <c r="J137" s="7">
        <v>0</v>
      </c>
      <c r="K137" s="7">
        <v>1812.96</v>
      </c>
      <c r="M137" s="8">
        <v>1.9E-3</v>
      </c>
      <c r="N137" s="8">
        <v>1E-4</v>
      </c>
      <c r="O137" s="28"/>
      <c r="P137" s="28"/>
    </row>
    <row r="138" spans="1:16">
      <c r="A138" s="6" t="s">
        <v>538</v>
      </c>
      <c r="B138" s="17" t="s">
        <v>539</v>
      </c>
      <c r="C138" s="18" t="s">
        <v>345</v>
      </c>
      <c r="D138" s="6"/>
      <c r="E138" s="6"/>
      <c r="F138" s="6" t="s">
        <v>322</v>
      </c>
      <c r="G138" s="6" t="s">
        <v>43</v>
      </c>
      <c r="H138" s="7">
        <v>97100</v>
      </c>
      <c r="I138" s="7">
        <v>2753</v>
      </c>
      <c r="J138" s="7">
        <v>25.96</v>
      </c>
      <c r="K138" s="7">
        <v>9555.7900000000009</v>
      </c>
      <c r="M138" s="8">
        <v>1.0200000000000001E-2</v>
      </c>
      <c r="N138" s="8">
        <v>5.9999999999999995E-4</v>
      </c>
      <c r="O138" s="28"/>
      <c r="P138" s="28"/>
    </row>
    <row r="139" spans="1:16">
      <c r="A139" s="6" t="s">
        <v>540</v>
      </c>
      <c r="B139" s="17" t="s">
        <v>541</v>
      </c>
      <c r="C139" s="18" t="s">
        <v>467</v>
      </c>
      <c r="D139" s="6"/>
      <c r="E139" s="6"/>
      <c r="F139" s="6" t="s">
        <v>353</v>
      </c>
      <c r="G139" s="6" t="s">
        <v>43</v>
      </c>
      <c r="H139" s="7">
        <v>16386</v>
      </c>
      <c r="I139" s="7">
        <v>2489</v>
      </c>
      <c r="J139" s="7">
        <v>0</v>
      </c>
      <c r="K139" s="7">
        <v>1453.98</v>
      </c>
      <c r="L139" s="8">
        <v>4.0000000000000002E-4</v>
      </c>
      <c r="M139" s="8">
        <v>1.6000000000000001E-3</v>
      </c>
      <c r="N139" s="8">
        <v>1E-4</v>
      </c>
      <c r="O139" s="28"/>
      <c r="P139" s="28"/>
    </row>
    <row r="140" spans="1:16">
      <c r="A140" s="6" t="s">
        <v>542</v>
      </c>
      <c r="B140" s="17" t="s">
        <v>543</v>
      </c>
      <c r="C140" s="18" t="s">
        <v>167</v>
      </c>
      <c r="D140" s="6"/>
      <c r="E140" s="6"/>
      <c r="F140" s="6" t="s">
        <v>292</v>
      </c>
      <c r="G140" s="6" t="s">
        <v>48</v>
      </c>
      <c r="H140" s="7">
        <v>164493</v>
      </c>
      <c r="I140" s="7">
        <v>944.1</v>
      </c>
      <c r="J140" s="7">
        <v>0</v>
      </c>
      <c r="K140" s="7">
        <v>6057.08</v>
      </c>
      <c r="M140" s="8">
        <v>6.4999999999999997E-3</v>
      </c>
      <c r="N140" s="8">
        <v>4.0000000000000002E-4</v>
      </c>
      <c r="O140" s="28"/>
      <c r="P140" s="28"/>
    </row>
    <row r="141" spans="1:16">
      <c r="A141" s="6" t="s">
        <v>544</v>
      </c>
      <c r="B141" s="17" t="s">
        <v>545</v>
      </c>
      <c r="C141" s="18" t="s">
        <v>167</v>
      </c>
      <c r="D141" s="6"/>
      <c r="E141" s="6"/>
      <c r="F141" s="6" t="s">
        <v>292</v>
      </c>
      <c r="G141" s="6" t="s">
        <v>43</v>
      </c>
      <c r="H141" s="7">
        <v>6629</v>
      </c>
      <c r="I141" s="7">
        <v>24062</v>
      </c>
      <c r="J141" s="7">
        <v>0</v>
      </c>
      <c r="K141" s="7">
        <v>5686.42</v>
      </c>
      <c r="L141" s="8">
        <v>0</v>
      </c>
      <c r="M141" s="8">
        <v>6.1000000000000004E-3</v>
      </c>
      <c r="N141" s="8">
        <v>4.0000000000000002E-4</v>
      </c>
      <c r="O141" s="28"/>
      <c r="P141" s="28"/>
    </row>
    <row r="142" spans="1:16">
      <c r="A142" s="6" t="s">
        <v>546</v>
      </c>
      <c r="B142" s="17" t="s">
        <v>547</v>
      </c>
      <c r="C142" s="18" t="s">
        <v>167</v>
      </c>
      <c r="D142" s="6"/>
      <c r="E142" s="6"/>
      <c r="F142" s="6" t="s">
        <v>374</v>
      </c>
      <c r="G142" s="6" t="s">
        <v>43</v>
      </c>
      <c r="H142" s="7">
        <v>24961</v>
      </c>
      <c r="I142" s="7">
        <v>5933</v>
      </c>
      <c r="J142" s="7">
        <v>0</v>
      </c>
      <c r="K142" s="7">
        <v>5279.54</v>
      </c>
      <c r="L142" s="8">
        <v>0</v>
      </c>
      <c r="M142" s="8">
        <v>5.5999999999999999E-3</v>
      </c>
      <c r="N142" s="8">
        <v>4.0000000000000002E-4</v>
      </c>
      <c r="O142" s="28"/>
      <c r="P142" s="28"/>
    </row>
    <row r="143" spans="1:16">
      <c r="A143" s="6" t="s">
        <v>548</v>
      </c>
      <c r="B143" s="17" t="s">
        <v>549</v>
      </c>
      <c r="C143" s="18" t="s">
        <v>345</v>
      </c>
      <c r="D143" s="6"/>
      <c r="E143" s="6"/>
      <c r="F143" s="6" t="s">
        <v>374</v>
      </c>
      <c r="G143" s="6" t="s">
        <v>43</v>
      </c>
      <c r="H143" s="7">
        <v>8645</v>
      </c>
      <c r="I143" s="7">
        <v>18671</v>
      </c>
      <c r="J143" s="7">
        <v>0</v>
      </c>
      <c r="K143" s="7">
        <v>5754.29</v>
      </c>
      <c r="M143" s="8">
        <v>6.1000000000000004E-3</v>
      </c>
      <c r="N143" s="8">
        <v>4.0000000000000002E-4</v>
      </c>
      <c r="O143" s="28"/>
      <c r="P143" s="28"/>
    </row>
    <row r="144" spans="1:16">
      <c r="A144" s="6" t="s">
        <v>550</v>
      </c>
      <c r="B144" s="17" t="s">
        <v>551</v>
      </c>
      <c r="C144" s="18" t="s">
        <v>167</v>
      </c>
      <c r="D144" s="6"/>
      <c r="E144" s="6"/>
      <c r="F144" s="6" t="s">
        <v>374</v>
      </c>
      <c r="G144" s="6" t="s">
        <v>43</v>
      </c>
      <c r="H144" s="7">
        <v>6753</v>
      </c>
      <c r="I144" s="7">
        <v>9297</v>
      </c>
      <c r="J144" s="7">
        <v>0</v>
      </c>
      <c r="K144" s="7">
        <v>2238.1999999999998</v>
      </c>
      <c r="M144" s="8">
        <v>2.3999999999999998E-3</v>
      </c>
      <c r="N144" s="8">
        <v>2.0000000000000001E-4</v>
      </c>
      <c r="O144" s="28"/>
      <c r="P144" s="28"/>
    </row>
    <row r="145" spans="1:16">
      <c r="A145" s="6" t="s">
        <v>552</v>
      </c>
      <c r="B145" s="17" t="s">
        <v>553</v>
      </c>
      <c r="C145" s="18" t="s">
        <v>467</v>
      </c>
      <c r="D145" s="6"/>
      <c r="E145" s="6"/>
      <c r="F145" s="6" t="s">
        <v>374</v>
      </c>
      <c r="G145" s="6" t="s">
        <v>43</v>
      </c>
      <c r="H145" s="7">
        <v>7124</v>
      </c>
      <c r="I145" s="7">
        <v>17570</v>
      </c>
      <c r="J145" s="7">
        <v>0</v>
      </c>
      <c r="K145" s="7">
        <v>4462.26</v>
      </c>
      <c r="M145" s="8">
        <v>4.7999999999999996E-3</v>
      </c>
      <c r="N145" s="8">
        <v>2.9999999999999997E-4</v>
      </c>
      <c r="O145" s="28"/>
      <c r="P145" s="28"/>
    </row>
    <row r="146" spans="1:16">
      <c r="A146" s="6" t="s">
        <v>554</v>
      </c>
      <c r="B146" s="17" t="s">
        <v>555</v>
      </c>
      <c r="C146" s="18" t="s">
        <v>167</v>
      </c>
      <c r="D146" s="6"/>
      <c r="E146" s="6"/>
      <c r="F146" s="6" t="s">
        <v>556</v>
      </c>
      <c r="G146" s="6" t="s">
        <v>43</v>
      </c>
      <c r="H146" s="7">
        <v>222601</v>
      </c>
      <c r="I146" s="7">
        <v>310</v>
      </c>
      <c r="J146" s="7">
        <v>0</v>
      </c>
      <c r="K146" s="7">
        <v>2460.0700000000002</v>
      </c>
      <c r="L146" s="8">
        <v>0</v>
      </c>
      <c r="M146" s="8">
        <v>2.5999999999999999E-3</v>
      </c>
      <c r="N146" s="8">
        <v>2.0000000000000001E-4</v>
      </c>
      <c r="O146" s="28"/>
      <c r="P146" s="28"/>
    </row>
    <row r="147" spans="1:16">
      <c r="A147" s="6" t="s">
        <v>557</v>
      </c>
      <c r="B147" s="17" t="s">
        <v>558</v>
      </c>
      <c r="C147" s="18" t="s">
        <v>467</v>
      </c>
      <c r="D147" s="6"/>
      <c r="E147" s="6"/>
      <c r="F147" s="6" t="s">
        <v>379</v>
      </c>
      <c r="G147" s="6" t="s">
        <v>43</v>
      </c>
      <c r="H147" s="7">
        <v>8407</v>
      </c>
      <c r="I147" s="7">
        <v>8379.2900000000009</v>
      </c>
      <c r="J147" s="7">
        <v>0</v>
      </c>
      <c r="K147" s="7">
        <v>2511.35</v>
      </c>
      <c r="M147" s="8">
        <v>2.7000000000000001E-3</v>
      </c>
      <c r="N147" s="8">
        <v>2.0000000000000001E-4</v>
      </c>
      <c r="O147" s="28"/>
      <c r="P147" s="28"/>
    </row>
    <row r="148" spans="1:16">
      <c r="A148" s="6" t="s">
        <v>559</v>
      </c>
      <c r="B148" s="17" t="s">
        <v>560</v>
      </c>
      <c r="C148" s="18" t="s">
        <v>561</v>
      </c>
      <c r="D148" s="6"/>
      <c r="E148" s="6"/>
      <c r="F148" s="6" t="s">
        <v>379</v>
      </c>
      <c r="G148" s="6" t="s">
        <v>45</v>
      </c>
      <c r="H148" s="7">
        <v>1330743</v>
      </c>
      <c r="I148" s="7">
        <v>45</v>
      </c>
      <c r="J148" s="7">
        <v>0</v>
      </c>
      <c r="K148" s="7">
        <v>2634.03</v>
      </c>
      <c r="M148" s="8">
        <v>2.8E-3</v>
      </c>
      <c r="N148" s="8">
        <v>2.0000000000000001E-4</v>
      </c>
      <c r="O148" s="28"/>
      <c r="P148" s="28"/>
    </row>
    <row r="149" spans="1:16">
      <c r="A149" s="6" t="s">
        <v>562</v>
      </c>
      <c r="B149" s="17" t="s">
        <v>563</v>
      </c>
      <c r="C149" s="18" t="s">
        <v>345</v>
      </c>
      <c r="D149" s="6"/>
      <c r="E149" s="6"/>
      <c r="F149" s="6" t="s">
        <v>379</v>
      </c>
      <c r="G149" s="6" t="s">
        <v>43</v>
      </c>
      <c r="H149" s="7">
        <v>284572</v>
      </c>
      <c r="I149" s="7">
        <v>307</v>
      </c>
      <c r="J149" s="7">
        <v>0</v>
      </c>
      <c r="K149" s="7">
        <v>3114.51</v>
      </c>
      <c r="L149" s="8">
        <v>2.0000000000000001E-4</v>
      </c>
      <c r="M149" s="8">
        <v>3.3E-3</v>
      </c>
      <c r="N149" s="8">
        <v>2.0000000000000001E-4</v>
      </c>
      <c r="O149" s="28"/>
      <c r="P149" s="28"/>
    </row>
    <row r="150" spans="1:16">
      <c r="A150" s="6" t="s">
        <v>564</v>
      </c>
      <c r="B150" s="17" t="s">
        <v>565</v>
      </c>
      <c r="C150" s="18" t="s">
        <v>167</v>
      </c>
      <c r="D150" s="6"/>
      <c r="E150" s="6"/>
      <c r="F150" s="6" t="s">
        <v>379</v>
      </c>
      <c r="G150" s="6" t="s">
        <v>43</v>
      </c>
      <c r="H150" s="7">
        <v>273418</v>
      </c>
      <c r="I150" s="7">
        <v>235</v>
      </c>
      <c r="J150" s="7">
        <v>0</v>
      </c>
      <c r="K150" s="7">
        <v>2290.63</v>
      </c>
      <c r="M150" s="8">
        <v>2.3999999999999998E-3</v>
      </c>
      <c r="N150" s="8">
        <v>2.0000000000000001E-4</v>
      </c>
      <c r="O150" s="28"/>
      <c r="P150" s="28"/>
    </row>
    <row r="151" spans="1:16">
      <c r="A151" s="6" t="s">
        <v>566</v>
      </c>
      <c r="B151" s="17" t="s">
        <v>567</v>
      </c>
      <c r="C151" s="18" t="s">
        <v>167</v>
      </c>
      <c r="D151" s="6"/>
      <c r="E151" s="6"/>
      <c r="F151" s="6" t="s">
        <v>302</v>
      </c>
      <c r="G151" s="6" t="s">
        <v>45</v>
      </c>
      <c r="H151" s="7">
        <v>380542</v>
      </c>
      <c r="I151" s="7">
        <v>577</v>
      </c>
      <c r="J151" s="7">
        <v>0</v>
      </c>
      <c r="K151" s="7">
        <v>9658.1299999999992</v>
      </c>
      <c r="L151" s="8">
        <v>2.2000000000000001E-3</v>
      </c>
      <c r="M151" s="8">
        <v>1.03E-2</v>
      </c>
      <c r="N151" s="8">
        <v>6.9999999999999999E-4</v>
      </c>
      <c r="O151" s="28"/>
      <c r="P151" s="28"/>
    </row>
    <row r="152" spans="1:16">
      <c r="A152" s="6" t="s">
        <v>568</v>
      </c>
      <c r="B152" s="17" t="s">
        <v>569</v>
      </c>
      <c r="C152" s="18" t="s">
        <v>345</v>
      </c>
      <c r="D152" s="6"/>
      <c r="E152" s="6"/>
      <c r="F152" s="6" t="s">
        <v>353</v>
      </c>
      <c r="G152" s="6" t="s">
        <v>43</v>
      </c>
      <c r="H152" s="7">
        <v>5906</v>
      </c>
      <c r="I152" s="7">
        <v>24505</v>
      </c>
      <c r="J152" s="7">
        <v>0</v>
      </c>
      <c r="K152" s="7">
        <v>5159.5</v>
      </c>
      <c r="M152" s="8">
        <v>5.4999999999999997E-3</v>
      </c>
      <c r="N152" s="8">
        <v>4.0000000000000002E-4</v>
      </c>
      <c r="O152" s="28"/>
      <c r="P152" s="28"/>
    </row>
    <row r="153" spans="1:16">
      <c r="A153" s="6" t="s">
        <v>570</v>
      </c>
      <c r="B153" s="17" t="s">
        <v>571</v>
      </c>
      <c r="C153" s="18" t="s">
        <v>345</v>
      </c>
      <c r="D153" s="6"/>
      <c r="E153" s="6"/>
      <c r="F153" s="6" t="s">
        <v>572</v>
      </c>
      <c r="G153" s="6" t="s">
        <v>43</v>
      </c>
      <c r="H153" s="7">
        <v>171029</v>
      </c>
      <c r="I153" s="7">
        <v>961</v>
      </c>
      <c r="J153" s="7">
        <v>0</v>
      </c>
      <c r="K153" s="7">
        <v>5859.39</v>
      </c>
      <c r="M153" s="8">
        <v>6.3E-3</v>
      </c>
      <c r="N153" s="8">
        <v>4.0000000000000002E-4</v>
      </c>
      <c r="O153" s="28"/>
      <c r="P153" s="28"/>
    </row>
    <row r="154" spans="1:16">
      <c r="A154" s="6" t="s">
        <v>573</v>
      </c>
      <c r="B154" s="17" t="s">
        <v>574</v>
      </c>
      <c r="C154" s="18" t="s">
        <v>167</v>
      </c>
      <c r="D154" s="6"/>
      <c r="E154" s="6"/>
      <c r="F154" s="6" t="s">
        <v>575</v>
      </c>
      <c r="G154" s="6" t="s">
        <v>43</v>
      </c>
      <c r="H154" s="7">
        <v>37532</v>
      </c>
      <c r="I154" s="7">
        <v>3438</v>
      </c>
      <c r="J154" s="7">
        <v>23.08</v>
      </c>
      <c r="K154" s="7">
        <v>4623.18</v>
      </c>
      <c r="M154" s="8">
        <v>4.8999999999999998E-3</v>
      </c>
      <c r="N154" s="8">
        <v>2.9999999999999997E-4</v>
      </c>
      <c r="O154" s="28"/>
      <c r="P154" s="28"/>
    </row>
    <row r="155" spans="1:16">
      <c r="A155" s="6" t="s">
        <v>576</v>
      </c>
      <c r="B155" s="17" t="s">
        <v>577</v>
      </c>
      <c r="C155" s="18" t="s">
        <v>167</v>
      </c>
      <c r="D155" s="6"/>
      <c r="E155" s="6"/>
      <c r="F155" s="6" t="s">
        <v>578</v>
      </c>
      <c r="G155" s="6" t="s">
        <v>43</v>
      </c>
      <c r="H155" s="7">
        <v>36140</v>
      </c>
      <c r="I155" s="7">
        <v>8605</v>
      </c>
      <c r="J155" s="7">
        <v>0</v>
      </c>
      <c r="K155" s="7">
        <v>11086.6</v>
      </c>
      <c r="L155" s="8">
        <v>0</v>
      </c>
      <c r="M155" s="8">
        <v>1.18E-2</v>
      </c>
      <c r="N155" s="8">
        <v>8.0000000000000004E-4</v>
      </c>
      <c r="O155" s="28"/>
      <c r="P155" s="28"/>
    </row>
    <row r="156" spans="1:16">
      <c r="A156" s="6" t="s">
        <v>579</v>
      </c>
      <c r="B156" s="17" t="s">
        <v>580</v>
      </c>
      <c r="C156" s="18" t="s">
        <v>345</v>
      </c>
      <c r="D156" s="6"/>
      <c r="E156" s="6"/>
      <c r="F156" s="6" t="s">
        <v>346</v>
      </c>
      <c r="G156" s="6" t="s">
        <v>43</v>
      </c>
      <c r="H156" s="7">
        <v>47792</v>
      </c>
      <c r="I156" s="7">
        <v>3846</v>
      </c>
      <c r="J156" s="7">
        <v>0</v>
      </c>
      <c r="K156" s="7">
        <v>6552.76</v>
      </c>
      <c r="M156" s="8">
        <v>7.0000000000000001E-3</v>
      </c>
      <c r="N156" s="8">
        <v>4.0000000000000002E-4</v>
      </c>
      <c r="O156" s="28"/>
      <c r="P156" s="28"/>
    </row>
    <row r="157" spans="1:16">
      <c r="A157" s="6" t="s">
        <v>581</v>
      </c>
      <c r="B157" s="17" t="s">
        <v>582</v>
      </c>
      <c r="C157" s="18" t="s">
        <v>561</v>
      </c>
      <c r="D157" s="6"/>
      <c r="E157" s="6"/>
      <c r="F157" s="6" t="s">
        <v>346</v>
      </c>
      <c r="G157" s="6" t="s">
        <v>45</v>
      </c>
      <c r="H157" s="7">
        <v>272721</v>
      </c>
      <c r="I157" s="7">
        <v>112.9</v>
      </c>
      <c r="J157" s="7">
        <v>95.97</v>
      </c>
      <c r="K157" s="7">
        <v>1450.31</v>
      </c>
      <c r="M157" s="8">
        <v>1.5E-3</v>
      </c>
      <c r="N157" s="8">
        <v>1E-4</v>
      </c>
      <c r="O157" s="28"/>
      <c r="P157" s="28"/>
    </row>
    <row r="158" spans="1:16">
      <c r="A158" s="6" t="s">
        <v>583</v>
      </c>
      <c r="B158" s="17" t="s">
        <v>584</v>
      </c>
      <c r="C158" s="18" t="s">
        <v>467</v>
      </c>
      <c r="D158" s="6"/>
      <c r="E158" s="6"/>
      <c r="F158" s="6" t="s">
        <v>585</v>
      </c>
      <c r="G158" s="6" t="s">
        <v>43</v>
      </c>
      <c r="H158" s="7">
        <v>45012</v>
      </c>
      <c r="I158" s="7">
        <v>8188</v>
      </c>
      <c r="J158" s="7">
        <v>0</v>
      </c>
      <c r="K158" s="7">
        <v>13139.1</v>
      </c>
      <c r="L158" s="8">
        <v>1E-3</v>
      </c>
      <c r="M158" s="8">
        <v>1.4E-2</v>
      </c>
      <c r="N158" s="8">
        <v>8.9999999999999998E-4</v>
      </c>
      <c r="O158" s="28"/>
      <c r="P158" s="28"/>
    </row>
    <row r="159" spans="1:16">
      <c r="A159" s="6" t="s">
        <v>586</v>
      </c>
      <c r="B159" s="17" t="s">
        <v>587</v>
      </c>
      <c r="C159" s="18" t="s">
        <v>167</v>
      </c>
      <c r="D159" s="6"/>
      <c r="E159" s="18"/>
      <c r="F159" s="6" t="s">
        <v>390</v>
      </c>
      <c r="G159" s="6" t="s">
        <v>43</v>
      </c>
      <c r="H159" s="7">
        <v>15619</v>
      </c>
      <c r="I159" s="7">
        <v>12132</v>
      </c>
      <c r="J159" s="7">
        <v>0</v>
      </c>
      <c r="K159" s="7">
        <v>6755.31</v>
      </c>
      <c r="L159" s="8">
        <v>2.9999999999999997E-4</v>
      </c>
      <c r="M159" s="8">
        <v>7.1999999999999998E-3</v>
      </c>
      <c r="N159" s="8">
        <v>5.0000000000000001E-4</v>
      </c>
      <c r="O159" s="28"/>
      <c r="P159" s="28"/>
    </row>
    <row r="160" spans="1:16">
      <c r="A160" s="6" t="s">
        <v>588</v>
      </c>
      <c r="B160" s="17" t="s">
        <v>589</v>
      </c>
      <c r="C160" s="18" t="s">
        <v>167</v>
      </c>
      <c r="D160" s="6"/>
      <c r="E160" s="6"/>
      <c r="F160" s="6" t="s">
        <v>434</v>
      </c>
      <c r="G160" s="6" t="s">
        <v>43</v>
      </c>
      <c r="H160" s="7">
        <v>14868</v>
      </c>
      <c r="I160" s="7">
        <v>8556</v>
      </c>
      <c r="J160" s="7">
        <v>0</v>
      </c>
      <c r="K160" s="7">
        <v>4535.0600000000004</v>
      </c>
      <c r="L160" s="8">
        <v>4.0000000000000002E-4</v>
      </c>
      <c r="M160" s="8">
        <v>4.7999999999999996E-3</v>
      </c>
      <c r="N160" s="8">
        <v>2.9999999999999997E-4</v>
      </c>
      <c r="O160" s="28"/>
      <c r="P160" s="28"/>
    </row>
    <row r="161" spans="1:16">
      <c r="A161" s="13" t="s">
        <v>176</v>
      </c>
      <c r="B161" s="14"/>
      <c r="C161" s="20"/>
      <c r="D161" s="13"/>
      <c r="E161" s="13"/>
      <c r="F161" s="13"/>
      <c r="G161" s="13"/>
      <c r="H161" s="15">
        <v>2177569.2799999998</v>
      </c>
      <c r="K161" s="15">
        <v>85740.479999999996</v>
      </c>
      <c r="M161" s="16">
        <v>9.1600000000000001E-2</v>
      </c>
      <c r="N161" s="16">
        <v>5.7999999999999996E-3</v>
      </c>
      <c r="O161" s="28"/>
      <c r="P161" s="28"/>
    </row>
    <row r="162" spans="1:16">
      <c r="A162" s="6" t="s">
        <v>590</v>
      </c>
      <c r="B162" s="17" t="s">
        <v>591</v>
      </c>
      <c r="C162" s="18" t="s">
        <v>167</v>
      </c>
      <c r="D162" s="6"/>
      <c r="E162" s="6"/>
      <c r="F162" s="6" t="s">
        <v>353</v>
      </c>
      <c r="G162" s="6" t="s">
        <v>43</v>
      </c>
      <c r="H162" s="7">
        <v>7071</v>
      </c>
      <c r="I162" s="7">
        <v>19448</v>
      </c>
      <c r="J162" s="7">
        <v>0</v>
      </c>
      <c r="K162" s="7">
        <v>4902.47</v>
      </c>
      <c r="L162" s="8">
        <v>0</v>
      </c>
      <c r="M162" s="8">
        <v>5.1999999999999998E-3</v>
      </c>
      <c r="N162" s="8">
        <v>2.9999999999999997E-4</v>
      </c>
      <c r="O162" s="28"/>
      <c r="P162" s="28"/>
    </row>
    <row r="163" spans="1:16">
      <c r="A163" s="6" t="s">
        <v>592</v>
      </c>
      <c r="B163" s="17" t="s">
        <v>593</v>
      </c>
      <c r="C163" s="18" t="s">
        <v>561</v>
      </c>
      <c r="D163" s="6"/>
      <c r="E163" s="6"/>
      <c r="F163" s="6" t="s">
        <v>353</v>
      </c>
      <c r="G163" s="6" t="s">
        <v>45</v>
      </c>
      <c r="H163" s="7">
        <v>602433</v>
      </c>
      <c r="I163" s="7">
        <v>49.63</v>
      </c>
      <c r="J163" s="7">
        <v>0</v>
      </c>
      <c r="K163" s="7">
        <v>1315.13</v>
      </c>
      <c r="L163" s="8">
        <v>2.2000000000000001E-3</v>
      </c>
      <c r="M163" s="8">
        <v>1.4E-3</v>
      </c>
      <c r="N163" s="8">
        <v>1E-4</v>
      </c>
      <c r="O163" s="28"/>
      <c r="P163" s="28"/>
    </row>
    <row r="164" spans="1:16">
      <c r="A164" s="6" t="s">
        <v>594</v>
      </c>
      <c r="B164" s="17" t="s">
        <v>595</v>
      </c>
      <c r="C164" s="18" t="s">
        <v>167</v>
      </c>
      <c r="D164" s="6"/>
      <c r="E164" s="6"/>
      <c r="F164" s="6" t="s">
        <v>353</v>
      </c>
      <c r="G164" s="6" t="s">
        <v>45</v>
      </c>
      <c r="H164" s="7">
        <v>12120</v>
      </c>
      <c r="I164" s="7">
        <v>3515.5</v>
      </c>
      <c r="J164" s="7">
        <v>0</v>
      </c>
      <c r="K164" s="7">
        <v>1874.15</v>
      </c>
      <c r="L164" s="8">
        <v>1E-4</v>
      </c>
      <c r="M164" s="8">
        <v>2E-3</v>
      </c>
      <c r="N164" s="8">
        <v>1E-4</v>
      </c>
      <c r="O164" s="28"/>
      <c r="P164" s="28"/>
    </row>
    <row r="165" spans="1:16">
      <c r="A165" s="6" t="s">
        <v>596</v>
      </c>
      <c r="B165" s="17" t="s">
        <v>597</v>
      </c>
      <c r="C165" s="18" t="s">
        <v>345</v>
      </c>
      <c r="D165" s="6"/>
      <c r="E165" s="6"/>
      <c r="F165" s="6" t="s">
        <v>353</v>
      </c>
      <c r="G165" s="6" t="s">
        <v>43</v>
      </c>
      <c r="H165" s="7">
        <v>5416</v>
      </c>
      <c r="I165" s="7">
        <v>16396</v>
      </c>
      <c r="J165" s="7">
        <v>0</v>
      </c>
      <c r="K165" s="7">
        <v>3165.75</v>
      </c>
      <c r="L165" s="8">
        <v>1E-4</v>
      </c>
      <c r="M165" s="8">
        <v>3.3999999999999998E-3</v>
      </c>
      <c r="N165" s="8">
        <v>2.0000000000000001E-4</v>
      </c>
      <c r="O165" s="28"/>
      <c r="P165" s="28"/>
    </row>
    <row r="166" spans="1:16">
      <c r="A166" s="6" t="s">
        <v>598</v>
      </c>
      <c r="B166" s="17" t="s">
        <v>599</v>
      </c>
      <c r="C166" s="18" t="s">
        <v>167</v>
      </c>
      <c r="D166" s="6"/>
      <c r="E166" s="6"/>
      <c r="F166" s="6" t="s">
        <v>353</v>
      </c>
      <c r="G166" s="6" t="s">
        <v>43</v>
      </c>
      <c r="H166" s="7">
        <v>105393</v>
      </c>
      <c r="I166" s="7">
        <v>898</v>
      </c>
      <c r="J166" s="7">
        <v>0</v>
      </c>
      <c r="K166" s="7">
        <v>3374.02</v>
      </c>
      <c r="M166" s="8">
        <v>3.5999999999999999E-3</v>
      </c>
      <c r="N166" s="8">
        <v>2.0000000000000001E-4</v>
      </c>
      <c r="O166" s="28"/>
      <c r="P166" s="28"/>
    </row>
    <row r="167" spans="1:16">
      <c r="A167" s="6" t="s">
        <v>600</v>
      </c>
      <c r="B167" s="17" t="s">
        <v>601</v>
      </c>
      <c r="C167" s="18" t="s">
        <v>345</v>
      </c>
      <c r="D167" s="6"/>
      <c r="E167" s="6"/>
      <c r="F167" s="6" t="s">
        <v>180</v>
      </c>
      <c r="G167" s="6" t="s">
        <v>46</v>
      </c>
      <c r="H167" s="7">
        <v>15185</v>
      </c>
      <c r="I167" s="7">
        <v>7985</v>
      </c>
      <c r="J167" s="7">
        <v>0</v>
      </c>
      <c r="K167" s="7">
        <v>4468.63</v>
      </c>
      <c r="L167" s="8">
        <v>0</v>
      </c>
      <c r="M167" s="8">
        <v>4.7999999999999996E-3</v>
      </c>
      <c r="N167" s="8">
        <v>2.9999999999999997E-4</v>
      </c>
      <c r="O167" s="28"/>
      <c r="P167" s="28"/>
    </row>
    <row r="168" spans="1:16">
      <c r="A168" s="6" t="s">
        <v>602</v>
      </c>
      <c r="B168" s="17" t="s">
        <v>603</v>
      </c>
      <c r="C168" s="18" t="s">
        <v>561</v>
      </c>
      <c r="D168" s="6"/>
      <c r="E168" s="6"/>
      <c r="F168" s="6" t="s">
        <v>377</v>
      </c>
      <c r="G168" s="6" t="s">
        <v>48</v>
      </c>
      <c r="H168" s="7">
        <v>192186</v>
      </c>
      <c r="I168" s="7">
        <v>735</v>
      </c>
      <c r="J168" s="7">
        <v>0</v>
      </c>
      <c r="K168" s="7">
        <v>5509.44</v>
      </c>
      <c r="L168" s="8">
        <v>1.5E-3</v>
      </c>
      <c r="M168" s="8">
        <v>5.8999999999999999E-3</v>
      </c>
      <c r="N168" s="8">
        <v>4.0000000000000002E-4</v>
      </c>
      <c r="O168" s="28"/>
      <c r="P168" s="28"/>
    </row>
    <row r="169" spans="1:16">
      <c r="A169" s="6" t="s">
        <v>604</v>
      </c>
      <c r="B169" s="17" t="s">
        <v>605</v>
      </c>
      <c r="C169" s="18" t="s">
        <v>345</v>
      </c>
      <c r="D169" s="6"/>
      <c r="E169" s="6"/>
      <c r="F169" s="6" t="s">
        <v>606</v>
      </c>
      <c r="G169" s="6" t="s">
        <v>43</v>
      </c>
      <c r="H169" s="7">
        <v>87114</v>
      </c>
      <c r="I169" s="7">
        <v>685</v>
      </c>
      <c r="J169" s="7">
        <v>0</v>
      </c>
      <c r="K169" s="7">
        <v>2127.35</v>
      </c>
      <c r="L169" s="8">
        <v>1E-4</v>
      </c>
      <c r="M169" s="8">
        <v>2.3E-3</v>
      </c>
      <c r="N169" s="8">
        <v>1E-4</v>
      </c>
      <c r="O169" s="28"/>
      <c r="P169" s="28"/>
    </row>
    <row r="170" spans="1:16">
      <c r="A170" s="6" t="s">
        <v>607</v>
      </c>
      <c r="B170" s="17" t="s">
        <v>608</v>
      </c>
      <c r="C170" s="18" t="s">
        <v>345</v>
      </c>
      <c r="D170" s="6"/>
      <c r="E170" s="6"/>
      <c r="F170" s="6" t="s">
        <v>609</v>
      </c>
      <c r="G170" s="6" t="s">
        <v>43</v>
      </c>
      <c r="H170" s="7">
        <v>34477</v>
      </c>
      <c r="I170" s="7">
        <v>1079</v>
      </c>
      <c r="J170" s="7">
        <v>0</v>
      </c>
      <c r="K170" s="7">
        <v>1326.2</v>
      </c>
      <c r="L170" s="8">
        <v>2.0000000000000001E-4</v>
      </c>
      <c r="M170" s="8">
        <v>1.4E-3</v>
      </c>
      <c r="N170" s="8">
        <v>1E-4</v>
      </c>
      <c r="O170" s="28"/>
      <c r="P170" s="28"/>
    </row>
    <row r="171" spans="1:16">
      <c r="A171" s="6" t="s">
        <v>610</v>
      </c>
      <c r="B171" s="17" t="s">
        <v>611</v>
      </c>
      <c r="C171" s="18" t="s">
        <v>167</v>
      </c>
      <c r="D171" s="6"/>
      <c r="E171" s="6"/>
      <c r="F171" s="6" t="s">
        <v>396</v>
      </c>
      <c r="G171" s="6" t="s">
        <v>43</v>
      </c>
      <c r="H171" s="7">
        <v>104599</v>
      </c>
      <c r="I171" s="7">
        <v>1491</v>
      </c>
      <c r="J171" s="7">
        <v>0</v>
      </c>
      <c r="K171" s="7">
        <v>5559.87</v>
      </c>
      <c r="L171" s="8">
        <v>2.0000000000000001E-4</v>
      </c>
      <c r="M171" s="8">
        <v>5.8999999999999999E-3</v>
      </c>
      <c r="N171" s="8">
        <v>4.0000000000000002E-4</v>
      </c>
      <c r="O171" s="28"/>
      <c r="P171" s="28"/>
    </row>
    <row r="172" spans="1:16">
      <c r="A172" s="6" t="s">
        <v>612</v>
      </c>
      <c r="B172" s="17" t="s">
        <v>613</v>
      </c>
      <c r="C172" s="18" t="s">
        <v>345</v>
      </c>
      <c r="D172" s="6"/>
      <c r="E172" s="6"/>
      <c r="F172" s="6" t="s">
        <v>585</v>
      </c>
      <c r="G172" s="6" t="s">
        <v>43</v>
      </c>
      <c r="H172" s="7">
        <v>47358</v>
      </c>
      <c r="I172" s="7">
        <v>2123</v>
      </c>
      <c r="J172" s="7">
        <v>0</v>
      </c>
      <c r="K172" s="7">
        <v>3584.29</v>
      </c>
      <c r="L172" s="8">
        <v>0</v>
      </c>
      <c r="M172" s="8">
        <v>3.8E-3</v>
      </c>
      <c r="N172" s="8">
        <v>2.0000000000000001E-4</v>
      </c>
      <c r="O172" s="28"/>
      <c r="P172" s="28"/>
    </row>
    <row r="173" spans="1:16">
      <c r="A173" s="6" t="s">
        <v>614</v>
      </c>
      <c r="B173" s="17" t="s">
        <v>615</v>
      </c>
      <c r="C173" s="18" t="s">
        <v>167</v>
      </c>
      <c r="D173" s="6"/>
      <c r="E173" s="6"/>
      <c r="F173" s="6" t="s">
        <v>616</v>
      </c>
      <c r="G173" s="6" t="s">
        <v>48</v>
      </c>
      <c r="H173" s="7">
        <v>495747.28</v>
      </c>
      <c r="I173" s="7">
        <v>455.4</v>
      </c>
      <c r="J173" s="7">
        <v>0</v>
      </c>
      <c r="K173" s="7">
        <v>8805.4500000000007</v>
      </c>
      <c r="L173" s="8">
        <v>5.0000000000000001E-4</v>
      </c>
      <c r="M173" s="8">
        <v>9.4000000000000004E-3</v>
      </c>
      <c r="N173" s="8">
        <v>5.9999999999999995E-4</v>
      </c>
      <c r="O173" s="28"/>
      <c r="P173" s="28"/>
    </row>
    <row r="174" spans="1:16">
      <c r="A174" s="6" t="s">
        <v>617</v>
      </c>
      <c r="B174" s="17" t="s">
        <v>618</v>
      </c>
      <c r="C174" s="18" t="s">
        <v>345</v>
      </c>
      <c r="D174" s="6"/>
      <c r="E174" s="6"/>
      <c r="F174" s="6" t="s">
        <v>616</v>
      </c>
      <c r="G174" s="6" t="s">
        <v>48</v>
      </c>
      <c r="H174" s="7">
        <v>417572</v>
      </c>
      <c r="I174" s="7">
        <v>271</v>
      </c>
      <c r="J174" s="7">
        <v>0</v>
      </c>
      <c r="K174" s="7">
        <v>4413.66</v>
      </c>
      <c r="L174" s="8">
        <v>1.1000000000000001E-3</v>
      </c>
      <c r="M174" s="8">
        <v>4.7000000000000002E-3</v>
      </c>
      <c r="N174" s="8">
        <v>2.9999999999999997E-4</v>
      </c>
      <c r="O174" s="28"/>
      <c r="P174" s="28"/>
    </row>
    <row r="175" spans="1:16">
      <c r="A175" s="6" t="s">
        <v>619</v>
      </c>
      <c r="B175" s="17" t="s">
        <v>620</v>
      </c>
      <c r="C175" s="18" t="s">
        <v>467</v>
      </c>
      <c r="D175" s="6"/>
      <c r="E175" s="6"/>
      <c r="F175" s="6" t="s">
        <v>621</v>
      </c>
      <c r="G175" s="6" t="s">
        <v>43</v>
      </c>
      <c r="H175" s="7">
        <v>27049</v>
      </c>
      <c r="I175" s="7">
        <v>10079</v>
      </c>
      <c r="J175" s="7">
        <v>0</v>
      </c>
      <c r="K175" s="7">
        <v>9719.15</v>
      </c>
      <c r="L175" s="8">
        <v>1E-4</v>
      </c>
      <c r="M175" s="8">
        <v>1.04E-2</v>
      </c>
      <c r="N175" s="8">
        <v>6.9999999999999999E-4</v>
      </c>
      <c r="O175" s="28"/>
      <c r="P175" s="28"/>
    </row>
    <row r="176" spans="1:16">
      <c r="A176" s="6" t="s">
        <v>622</v>
      </c>
      <c r="B176" s="17" t="s">
        <v>623</v>
      </c>
      <c r="C176" s="18" t="s">
        <v>345</v>
      </c>
      <c r="D176" s="6"/>
      <c r="E176" s="6"/>
      <c r="F176" s="6" t="s">
        <v>621</v>
      </c>
      <c r="G176" s="6" t="s">
        <v>43</v>
      </c>
      <c r="H176" s="7">
        <v>4344</v>
      </c>
      <c r="I176" s="7">
        <v>16680</v>
      </c>
      <c r="J176" s="7">
        <v>0</v>
      </c>
      <c r="K176" s="7">
        <v>2583.12</v>
      </c>
      <c r="L176" s="8">
        <v>0</v>
      </c>
      <c r="M176" s="8">
        <v>2.8E-3</v>
      </c>
      <c r="N176" s="8">
        <v>2.0000000000000001E-4</v>
      </c>
      <c r="O176" s="28"/>
      <c r="P176" s="28"/>
    </row>
    <row r="177" spans="1:16">
      <c r="A177" s="6" t="s">
        <v>624</v>
      </c>
      <c r="B177" s="17" t="s">
        <v>625</v>
      </c>
      <c r="C177" s="18" t="s">
        <v>467</v>
      </c>
      <c r="D177" s="6"/>
      <c r="E177" s="6"/>
      <c r="F177" s="6" t="s">
        <v>621</v>
      </c>
      <c r="G177" s="6" t="s">
        <v>43</v>
      </c>
      <c r="H177" s="7">
        <v>1857</v>
      </c>
      <c r="I177" s="7">
        <v>116281</v>
      </c>
      <c r="J177" s="7">
        <v>0</v>
      </c>
      <c r="K177" s="7">
        <v>7698.04</v>
      </c>
      <c r="L177" s="8">
        <v>0</v>
      </c>
      <c r="M177" s="8">
        <v>8.2000000000000007E-3</v>
      </c>
      <c r="N177" s="8">
        <v>5.0000000000000001E-4</v>
      </c>
      <c r="O177" s="28"/>
      <c r="P177" s="28"/>
    </row>
    <row r="178" spans="1:16">
      <c r="A178" s="6" t="s">
        <v>626</v>
      </c>
      <c r="B178" s="17" t="s">
        <v>627</v>
      </c>
      <c r="C178" s="18" t="s">
        <v>167</v>
      </c>
      <c r="D178" s="6"/>
      <c r="E178" s="6"/>
      <c r="F178" s="6" t="s">
        <v>621</v>
      </c>
      <c r="G178" s="6" t="s">
        <v>43</v>
      </c>
      <c r="H178" s="7">
        <v>8541</v>
      </c>
      <c r="I178" s="7">
        <v>24156</v>
      </c>
      <c r="J178" s="7">
        <v>0</v>
      </c>
      <c r="K178" s="7">
        <v>7355.18</v>
      </c>
      <c r="L178" s="8">
        <v>0</v>
      </c>
      <c r="M178" s="8">
        <v>7.9000000000000008E-3</v>
      </c>
      <c r="N178" s="8">
        <v>5.0000000000000001E-4</v>
      </c>
      <c r="O178" s="28"/>
      <c r="P178" s="28"/>
    </row>
    <row r="179" spans="1:16">
      <c r="A179" s="6" t="s">
        <v>628</v>
      </c>
      <c r="B179" s="17" t="s">
        <v>629</v>
      </c>
      <c r="C179" s="18" t="s">
        <v>345</v>
      </c>
      <c r="D179" s="6"/>
      <c r="E179" s="6"/>
      <c r="F179" s="6" t="s">
        <v>621</v>
      </c>
      <c r="G179" s="6" t="s">
        <v>43</v>
      </c>
      <c r="H179" s="7">
        <v>7485</v>
      </c>
      <c r="I179" s="7">
        <v>9574</v>
      </c>
      <c r="J179" s="7">
        <v>0</v>
      </c>
      <c r="K179" s="7">
        <v>2554.73</v>
      </c>
      <c r="L179" s="8">
        <v>0</v>
      </c>
      <c r="M179" s="8">
        <v>2.7000000000000001E-3</v>
      </c>
      <c r="N179" s="8">
        <v>2.0000000000000001E-4</v>
      </c>
      <c r="O179" s="28"/>
      <c r="P179" s="28"/>
    </row>
    <row r="180" spans="1:16">
      <c r="A180" s="6" t="s">
        <v>630</v>
      </c>
      <c r="B180" s="17" t="s">
        <v>631</v>
      </c>
      <c r="C180" s="18" t="s">
        <v>345</v>
      </c>
      <c r="D180" s="6"/>
      <c r="E180" s="6"/>
      <c r="F180" s="6" t="s">
        <v>621</v>
      </c>
      <c r="G180" s="6" t="s">
        <v>43</v>
      </c>
      <c r="H180" s="7">
        <v>114</v>
      </c>
      <c r="I180" s="7">
        <v>16112</v>
      </c>
      <c r="J180" s="7">
        <v>0</v>
      </c>
      <c r="K180" s="7">
        <v>65.48</v>
      </c>
      <c r="L180" s="8">
        <v>0</v>
      </c>
      <c r="M180" s="8">
        <v>1E-4</v>
      </c>
      <c r="N180" s="8">
        <v>0</v>
      </c>
      <c r="O180" s="28"/>
      <c r="P180" s="28"/>
    </row>
    <row r="181" spans="1:16">
      <c r="A181" s="6" t="s">
        <v>632</v>
      </c>
      <c r="B181" s="17" t="s">
        <v>633</v>
      </c>
      <c r="C181" s="18" t="s">
        <v>345</v>
      </c>
      <c r="D181" s="6"/>
      <c r="E181" s="6"/>
      <c r="F181" s="6" t="s">
        <v>634</v>
      </c>
      <c r="G181" s="6" t="s">
        <v>43</v>
      </c>
      <c r="H181" s="7">
        <v>1508</v>
      </c>
      <c r="I181" s="7">
        <v>99300</v>
      </c>
      <c r="J181" s="7">
        <v>0</v>
      </c>
      <c r="K181" s="7">
        <v>5338.39</v>
      </c>
      <c r="L181" s="8">
        <v>0</v>
      </c>
      <c r="M181" s="8">
        <v>5.7000000000000002E-3</v>
      </c>
      <c r="N181" s="8">
        <v>4.0000000000000002E-4</v>
      </c>
      <c r="O181" s="28"/>
      <c r="P181" s="28"/>
    </row>
    <row r="182" spans="1:16">
      <c r="A182" s="28" t="s">
        <v>1502</v>
      </c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P182" s="28"/>
    </row>
    <row r="183" spans="1:16">
      <c r="A183" s="6" t="s">
        <v>116</v>
      </c>
      <c r="B183" s="17"/>
      <c r="C183" s="18"/>
      <c r="D183" s="6"/>
      <c r="E183" s="6"/>
      <c r="F183" s="6"/>
      <c r="G183" s="6"/>
      <c r="P183" s="28"/>
    </row>
    <row r="184" spans="1:16">
      <c r="A184" s="28" t="s">
        <v>1503</v>
      </c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</row>
  </sheetData>
  <mergeCells count="4">
    <mergeCell ref="O7:O181"/>
    <mergeCell ref="A182:N182"/>
    <mergeCell ref="P1:P184"/>
    <mergeCell ref="A184:O184"/>
  </mergeCells>
  <pageMargins left="0.75" right="0.75" top="1" bottom="1" header="0.5" footer="0.5"/>
  <pageSetup paperSize="9" orientation="portrait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rightToLeft="1" workbookViewId="0">
      <selection activeCell="F16" sqref="F16"/>
    </sheetView>
  </sheetViews>
  <sheetFormatPr defaultColWidth="9.140625" defaultRowHeight="12.75"/>
  <cols>
    <col min="1" max="1" width="35.7109375" customWidth="1"/>
    <col min="2" max="2" width="15.7109375" customWidth="1"/>
    <col min="3" max="3" width="12.7109375" customWidth="1"/>
    <col min="4" max="4" width="13.7109375" customWidth="1"/>
    <col min="5" max="5" width="11.7109375" customWidth="1"/>
    <col min="6" max="6" width="15.7109375" customWidth="1"/>
    <col min="7" max="7" width="16.7109375" customWidth="1"/>
    <col min="8" max="8" width="11.7109375" customWidth="1"/>
    <col min="9" max="9" width="21.7109375" customWidth="1"/>
    <col min="10" max="10" width="13.7109375" customWidth="1"/>
    <col min="11" max="11" width="24.7109375" customWidth="1"/>
    <col min="12" max="12" width="26.7109375" customWidth="1"/>
    <col min="13" max="13" width="23.7109375" customWidth="1"/>
  </cols>
  <sheetData>
    <row r="1" spans="1:15" ht="15.75">
      <c r="A1" s="1" t="s">
        <v>0</v>
      </c>
      <c r="B1" s="1" t="s">
        <v>1</v>
      </c>
      <c r="O1" s="28" t="s">
        <v>1503</v>
      </c>
    </row>
    <row r="2" spans="1:15" ht="15.75">
      <c r="A2" s="1" t="s">
        <v>2</v>
      </c>
      <c r="B2" s="1" t="s">
        <v>1494</v>
      </c>
      <c r="O2" s="28"/>
    </row>
    <row r="3" spans="1:15" ht="15.75">
      <c r="A3" s="1" t="s">
        <v>3</v>
      </c>
      <c r="B3" s="1" t="s">
        <v>4</v>
      </c>
      <c r="O3" s="28"/>
    </row>
    <row r="4" spans="1:15" ht="15.75">
      <c r="A4" s="1" t="s">
        <v>5</v>
      </c>
      <c r="B4" s="1" t="s">
        <v>6</v>
      </c>
      <c r="O4" s="28"/>
    </row>
    <row r="5" spans="1:15" ht="15.75">
      <c r="A5" s="2" t="s">
        <v>117</v>
      </c>
      <c r="O5" s="28"/>
    </row>
    <row r="6" spans="1:15" ht="15.75">
      <c r="A6" s="2" t="s">
        <v>635</v>
      </c>
      <c r="O6" s="28"/>
    </row>
    <row r="7" spans="1:15">
      <c r="A7" s="3" t="s">
        <v>75</v>
      </c>
      <c r="B7" s="3" t="s">
        <v>76</v>
      </c>
      <c r="C7" s="3" t="s">
        <v>119</v>
      </c>
      <c r="D7" s="3" t="s">
        <v>77</v>
      </c>
      <c r="E7" s="3" t="s">
        <v>170</v>
      </c>
      <c r="F7" s="3" t="s">
        <v>80</v>
      </c>
      <c r="G7" s="3" t="s">
        <v>122</v>
      </c>
      <c r="H7" s="3" t="s">
        <v>42</v>
      </c>
      <c r="I7" s="3" t="s">
        <v>123</v>
      </c>
      <c r="J7" s="3" t="s">
        <v>83</v>
      </c>
      <c r="K7" s="3" t="s">
        <v>124</v>
      </c>
      <c r="L7" s="3" t="s">
        <v>125</v>
      </c>
      <c r="M7" s="3" t="s">
        <v>126</v>
      </c>
      <c r="N7" s="28" t="s">
        <v>1502</v>
      </c>
      <c r="O7" s="28"/>
    </row>
    <row r="8" spans="1:15" ht="13.5" thickBot="1">
      <c r="A8" s="4"/>
      <c r="B8" s="4"/>
      <c r="C8" s="4"/>
      <c r="D8" s="4"/>
      <c r="E8" s="4"/>
      <c r="F8" s="4"/>
      <c r="G8" s="4" t="s">
        <v>129</v>
      </c>
      <c r="H8" s="4" t="s">
        <v>130</v>
      </c>
      <c r="I8" s="4" t="s">
        <v>87</v>
      </c>
      <c r="J8" s="4" t="s">
        <v>87</v>
      </c>
      <c r="K8" s="4" t="s">
        <v>86</v>
      </c>
      <c r="L8" s="4" t="s">
        <v>86</v>
      </c>
      <c r="M8" s="4" t="s">
        <v>86</v>
      </c>
      <c r="N8" s="28"/>
      <c r="O8" s="28"/>
    </row>
    <row r="9" spans="1:15" ht="13.5" thickTop="1">
      <c r="A9" s="3" t="s">
        <v>636</v>
      </c>
      <c r="B9" s="12"/>
      <c r="C9" s="19"/>
      <c r="D9" s="3"/>
      <c r="E9" s="3"/>
      <c r="F9" s="3"/>
      <c r="G9" s="9">
        <v>15264723.619999999</v>
      </c>
      <c r="J9" s="9">
        <v>887934.8</v>
      </c>
      <c r="L9" s="10">
        <v>1</v>
      </c>
      <c r="M9" s="10">
        <v>6.0299999999999999E-2</v>
      </c>
      <c r="N9" s="28"/>
      <c r="O9" s="28"/>
    </row>
    <row r="10" spans="1:15">
      <c r="A10" s="3" t="s">
        <v>89</v>
      </c>
      <c r="B10" s="12"/>
      <c r="C10" s="19"/>
      <c r="D10" s="3"/>
      <c r="E10" s="3"/>
      <c r="F10" s="3"/>
      <c r="G10" s="9">
        <v>8905504.8699999992</v>
      </c>
      <c r="J10" s="9">
        <v>219581.37</v>
      </c>
      <c r="L10" s="10">
        <v>0.24729999999999999</v>
      </c>
      <c r="M10" s="10">
        <v>1.49E-2</v>
      </c>
      <c r="N10" s="28"/>
      <c r="O10" s="28"/>
    </row>
    <row r="11" spans="1:15">
      <c r="A11" s="13" t="s">
        <v>637</v>
      </c>
      <c r="B11" s="14"/>
      <c r="C11" s="20"/>
      <c r="D11" s="13"/>
      <c r="E11" s="13"/>
      <c r="F11" s="13"/>
      <c r="G11" s="15">
        <v>4158831.22</v>
      </c>
      <c r="J11" s="15">
        <v>52379.53</v>
      </c>
      <c r="L11" s="16">
        <v>5.8999999999999997E-2</v>
      </c>
      <c r="M11" s="16">
        <v>3.5999999999999999E-3</v>
      </c>
      <c r="N11" s="28"/>
      <c r="O11" s="28"/>
    </row>
    <row r="12" spans="1:15">
      <c r="A12" s="6" t="s">
        <v>638</v>
      </c>
      <c r="B12" s="17">
        <v>1148899</v>
      </c>
      <c r="C12" s="18" t="s">
        <v>135</v>
      </c>
      <c r="D12" s="18">
        <v>511776783</v>
      </c>
      <c r="E12" s="6" t="s">
        <v>639</v>
      </c>
      <c r="F12" s="6" t="s">
        <v>93</v>
      </c>
      <c r="G12" s="7">
        <v>2363000</v>
      </c>
      <c r="H12" s="7">
        <v>1253</v>
      </c>
      <c r="I12" s="7">
        <v>0</v>
      </c>
      <c r="J12" s="7">
        <v>29608.39</v>
      </c>
      <c r="K12" s="8">
        <v>1.14E-2</v>
      </c>
      <c r="L12" s="8">
        <v>3.3300000000000003E-2</v>
      </c>
      <c r="M12" s="8">
        <v>2E-3</v>
      </c>
      <c r="N12" s="28"/>
      <c r="O12" s="28"/>
    </row>
    <row r="13" spans="1:15">
      <c r="A13" s="6" t="s">
        <v>640</v>
      </c>
      <c r="B13" s="17">
        <v>1143718</v>
      </c>
      <c r="C13" s="18" t="s">
        <v>135</v>
      </c>
      <c r="D13" s="18">
        <v>513534974</v>
      </c>
      <c r="E13" s="6" t="s">
        <v>639</v>
      </c>
      <c r="F13" s="6" t="s">
        <v>93</v>
      </c>
      <c r="G13" s="7">
        <v>1795830</v>
      </c>
      <c r="H13" s="7">
        <v>1268</v>
      </c>
      <c r="I13" s="7">
        <v>0</v>
      </c>
      <c r="J13" s="7">
        <v>22771.119999999999</v>
      </c>
      <c r="K13" s="8">
        <v>3.3999999999999998E-3</v>
      </c>
      <c r="L13" s="8">
        <v>2.5600000000000001E-2</v>
      </c>
      <c r="M13" s="8">
        <v>1.5E-3</v>
      </c>
      <c r="N13" s="28"/>
      <c r="O13" s="28"/>
    </row>
    <row r="14" spans="1:15">
      <c r="A14" s="6" t="s">
        <v>658</v>
      </c>
      <c r="B14" s="17">
        <v>1143726</v>
      </c>
      <c r="C14" s="18" t="s">
        <v>135</v>
      </c>
      <c r="D14" s="18">
        <v>513534974</v>
      </c>
      <c r="E14" s="6" t="s">
        <v>639</v>
      </c>
      <c r="F14" s="6" t="s">
        <v>93</v>
      </c>
      <c r="G14" s="7">
        <v>1.22</v>
      </c>
      <c r="H14" s="7">
        <v>1828</v>
      </c>
      <c r="I14" s="7">
        <v>0</v>
      </c>
      <c r="J14" s="7">
        <v>0.02</v>
      </c>
      <c r="K14" s="8">
        <v>0</v>
      </c>
      <c r="L14" s="8">
        <v>0</v>
      </c>
      <c r="M14" s="8">
        <v>0</v>
      </c>
      <c r="N14" s="28"/>
      <c r="O14" s="28"/>
    </row>
    <row r="15" spans="1:15">
      <c r="A15" s="13" t="s">
        <v>641</v>
      </c>
      <c r="B15" s="14"/>
      <c r="C15" s="20"/>
      <c r="D15" s="13"/>
      <c r="E15" s="13"/>
      <c r="F15" s="13"/>
      <c r="G15" s="15">
        <v>4466214.53</v>
      </c>
      <c r="J15" s="15">
        <v>158468.64000000001</v>
      </c>
      <c r="L15" s="16">
        <v>0.17849999999999999</v>
      </c>
      <c r="M15" s="16">
        <v>1.0800000000000001E-2</v>
      </c>
      <c r="N15" s="28"/>
      <c r="O15" s="28"/>
    </row>
    <row r="16" spans="1:15">
      <c r="A16" s="6" t="s">
        <v>642</v>
      </c>
      <c r="B16" s="17">
        <v>1150333</v>
      </c>
      <c r="C16" s="18" t="s">
        <v>135</v>
      </c>
      <c r="D16" s="18">
        <v>511303661</v>
      </c>
      <c r="E16" s="6" t="s">
        <v>639</v>
      </c>
      <c r="F16" s="6" t="s">
        <v>93</v>
      </c>
      <c r="G16" s="7">
        <v>158095</v>
      </c>
      <c r="H16" s="7">
        <v>3713</v>
      </c>
      <c r="I16" s="7">
        <v>0</v>
      </c>
      <c r="J16" s="7">
        <v>5870.07</v>
      </c>
      <c r="K16" s="8">
        <v>4.5999999999999999E-3</v>
      </c>
      <c r="L16" s="8">
        <v>6.6E-3</v>
      </c>
      <c r="M16" s="8">
        <v>4.0000000000000002E-4</v>
      </c>
      <c r="N16" s="28"/>
      <c r="O16" s="28"/>
    </row>
    <row r="17" spans="1:15">
      <c r="A17" s="6" t="s">
        <v>643</v>
      </c>
      <c r="B17" s="17">
        <v>1149137</v>
      </c>
      <c r="C17" s="18" t="s">
        <v>135</v>
      </c>
      <c r="D17" s="18">
        <v>511776783</v>
      </c>
      <c r="E17" s="6" t="s">
        <v>639</v>
      </c>
      <c r="F17" s="6" t="s">
        <v>93</v>
      </c>
      <c r="G17" s="7">
        <v>3075000</v>
      </c>
      <c r="H17" s="7">
        <v>2703</v>
      </c>
      <c r="I17" s="7">
        <v>0</v>
      </c>
      <c r="J17" s="7">
        <v>83117.25</v>
      </c>
      <c r="K17" s="8">
        <v>2.53E-2</v>
      </c>
      <c r="L17" s="8">
        <v>9.3600000000000003E-2</v>
      </c>
      <c r="M17" s="8">
        <v>5.5999999999999999E-3</v>
      </c>
      <c r="N17" s="28"/>
      <c r="O17" s="28"/>
    </row>
    <row r="18" spans="1:15">
      <c r="A18" s="6" t="s">
        <v>644</v>
      </c>
      <c r="B18" s="17">
        <v>1149905</v>
      </c>
      <c r="C18" s="18" t="s">
        <v>135</v>
      </c>
      <c r="D18" s="18">
        <v>511776783</v>
      </c>
      <c r="E18" s="6" t="s">
        <v>639</v>
      </c>
      <c r="F18" s="6" t="s">
        <v>93</v>
      </c>
      <c r="G18" s="7">
        <v>470778</v>
      </c>
      <c r="H18" s="7">
        <v>769.7</v>
      </c>
      <c r="I18" s="7">
        <v>0</v>
      </c>
      <c r="J18" s="7">
        <v>3623.58</v>
      </c>
      <c r="K18" s="8">
        <v>5.7999999999999996E-3</v>
      </c>
      <c r="L18" s="8">
        <v>4.1000000000000003E-3</v>
      </c>
      <c r="M18" s="8">
        <v>2.0000000000000001E-4</v>
      </c>
      <c r="N18" s="28"/>
      <c r="O18" s="28"/>
    </row>
    <row r="19" spans="1:15">
      <c r="A19" s="6" t="s">
        <v>645</v>
      </c>
      <c r="B19" s="17">
        <v>1148162</v>
      </c>
      <c r="C19" s="18" t="s">
        <v>135</v>
      </c>
      <c r="D19" s="18">
        <v>513765339</v>
      </c>
      <c r="E19" s="6" t="s">
        <v>639</v>
      </c>
      <c r="F19" s="6" t="s">
        <v>93</v>
      </c>
      <c r="G19" s="7">
        <v>1.53</v>
      </c>
      <c r="H19" s="7">
        <v>8840</v>
      </c>
      <c r="I19" s="7">
        <v>0</v>
      </c>
      <c r="J19" s="7">
        <v>0.14000000000000001</v>
      </c>
      <c r="K19" s="8">
        <v>0</v>
      </c>
      <c r="L19" s="8">
        <v>0</v>
      </c>
      <c r="M19" s="8">
        <v>0</v>
      </c>
      <c r="N19" s="28"/>
      <c r="O19" s="28"/>
    </row>
    <row r="20" spans="1:15">
      <c r="A20" s="6" t="s">
        <v>646</v>
      </c>
      <c r="B20" s="17">
        <v>1146471</v>
      </c>
      <c r="C20" s="18" t="s">
        <v>135</v>
      </c>
      <c r="D20" s="18">
        <v>510938608</v>
      </c>
      <c r="E20" s="6" t="s">
        <v>639</v>
      </c>
      <c r="F20" s="6" t="s">
        <v>93</v>
      </c>
      <c r="G20" s="7">
        <v>246489</v>
      </c>
      <c r="H20" s="7">
        <v>9698</v>
      </c>
      <c r="I20" s="7">
        <v>0</v>
      </c>
      <c r="J20" s="7">
        <v>23904.5</v>
      </c>
      <c r="K20" s="8">
        <v>5.1999999999999998E-3</v>
      </c>
      <c r="L20" s="8">
        <v>2.69E-2</v>
      </c>
      <c r="M20" s="8">
        <v>1.6000000000000001E-3</v>
      </c>
      <c r="N20" s="28"/>
      <c r="O20" s="28"/>
    </row>
    <row r="21" spans="1:15">
      <c r="A21" s="6" t="s">
        <v>647</v>
      </c>
      <c r="B21" s="17">
        <v>1145812</v>
      </c>
      <c r="C21" s="18" t="s">
        <v>135</v>
      </c>
      <c r="D21" s="18">
        <v>510938608</v>
      </c>
      <c r="E21" s="6" t="s">
        <v>639</v>
      </c>
      <c r="F21" s="6" t="s">
        <v>93</v>
      </c>
      <c r="G21" s="7">
        <v>179046</v>
      </c>
      <c r="H21" s="7">
        <v>2708</v>
      </c>
      <c r="I21" s="7">
        <v>0</v>
      </c>
      <c r="J21" s="7">
        <v>4848.57</v>
      </c>
      <c r="K21" s="8">
        <v>5.1999999999999998E-3</v>
      </c>
      <c r="L21" s="8">
        <v>5.4999999999999997E-3</v>
      </c>
      <c r="M21" s="8">
        <v>2.9999999999999997E-4</v>
      </c>
      <c r="N21" s="28"/>
      <c r="O21" s="28"/>
    </row>
    <row r="22" spans="1:15">
      <c r="A22" s="6" t="s">
        <v>648</v>
      </c>
      <c r="B22" s="17">
        <v>1144385</v>
      </c>
      <c r="C22" s="18" t="s">
        <v>135</v>
      </c>
      <c r="D22" s="18">
        <v>513534974</v>
      </c>
      <c r="E22" s="6" t="s">
        <v>639</v>
      </c>
      <c r="F22" s="6" t="s">
        <v>93</v>
      </c>
      <c r="G22" s="7">
        <v>212000</v>
      </c>
      <c r="H22" s="7">
        <v>10340</v>
      </c>
      <c r="I22" s="7">
        <v>0</v>
      </c>
      <c r="J22" s="7">
        <v>21920.799999999999</v>
      </c>
      <c r="K22" s="8">
        <v>8.2000000000000007E-3</v>
      </c>
      <c r="L22" s="8">
        <v>2.47E-2</v>
      </c>
      <c r="M22" s="8">
        <v>1.5E-3</v>
      </c>
      <c r="N22" s="28"/>
      <c r="O22" s="28"/>
    </row>
    <row r="23" spans="1:15">
      <c r="A23" s="6" t="s">
        <v>649</v>
      </c>
      <c r="B23" s="17">
        <v>1143767</v>
      </c>
      <c r="C23" s="18" t="s">
        <v>135</v>
      </c>
      <c r="D23" s="18">
        <v>513534974</v>
      </c>
      <c r="E23" s="6" t="s">
        <v>639</v>
      </c>
      <c r="F23" s="6" t="s">
        <v>93</v>
      </c>
      <c r="G23" s="7">
        <v>20000</v>
      </c>
      <c r="H23" s="7">
        <v>2847</v>
      </c>
      <c r="I23" s="7">
        <v>0</v>
      </c>
      <c r="J23" s="7">
        <v>569.4</v>
      </c>
      <c r="K23" s="8">
        <v>8.9999999999999998E-4</v>
      </c>
      <c r="L23" s="8">
        <v>5.9999999999999995E-4</v>
      </c>
      <c r="M23" s="8">
        <v>0</v>
      </c>
      <c r="N23" s="28"/>
      <c r="O23" s="28"/>
    </row>
    <row r="24" spans="1:15">
      <c r="A24" s="6" t="s">
        <v>650</v>
      </c>
      <c r="B24" s="17">
        <v>1144401</v>
      </c>
      <c r="C24" s="18" t="s">
        <v>135</v>
      </c>
      <c r="D24" s="18">
        <v>513534974</v>
      </c>
      <c r="E24" s="6" t="s">
        <v>639</v>
      </c>
      <c r="F24" s="6" t="s">
        <v>93</v>
      </c>
      <c r="G24" s="7">
        <v>94670</v>
      </c>
      <c r="H24" s="7">
        <v>14470</v>
      </c>
      <c r="I24" s="7">
        <v>0</v>
      </c>
      <c r="J24" s="7">
        <v>13698.75</v>
      </c>
      <c r="K24" s="8">
        <v>5.5999999999999999E-3</v>
      </c>
      <c r="L24" s="8">
        <v>1.54E-2</v>
      </c>
      <c r="M24" s="8">
        <v>8.9999999999999998E-4</v>
      </c>
      <c r="N24" s="28"/>
      <c r="O24" s="28"/>
    </row>
    <row r="25" spans="1:15">
      <c r="A25" s="6" t="s">
        <v>651</v>
      </c>
      <c r="B25" s="17">
        <v>1143825</v>
      </c>
      <c r="C25" s="18" t="s">
        <v>135</v>
      </c>
      <c r="D25" s="18">
        <v>513534974</v>
      </c>
      <c r="E25" s="6" t="s">
        <v>639</v>
      </c>
      <c r="F25" s="6" t="s">
        <v>93</v>
      </c>
      <c r="G25" s="7">
        <v>10135</v>
      </c>
      <c r="H25" s="7">
        <v>9034</v>
      </c>
      <c r="I25" s="7">
        <v>0</v>
      </c>
      <c r="J25" s="7">
        <v>915.6</v>
      </c>
      <c r="K25" s="8">
        <v>2.9999999999999997E-4</v>
      </c>
      <c r="L25" s="8">
        <v>1E-3</v>
      </c>
      <c r="M25" s="8">
        <v>1E-4</v>
      </c>
      <c r="N25" s="28"/>
      <c r="O25" s="28"/>
    </row>
    <row r="26" spans="1:15">
      <c r="A26" s="13" t="s">
        <v>652</v>
      </c>
      <c r="B26" s="14"/>
      <c r="C26" s="20"/>
      <c r="D26" s="13"/>
      <c r="E26" s="13"/>
      <c r="F26" s="13"/>
      <c r="G26" s="15">
        <v>280459.12</v>
      </c>
      <c r="J26" s="15">
        <v>8733.19</v>
      </c>
      <c r="L26" s="16">
        <v>9.7999999999999997E-3</v>
      </c>
      <c r="M26" s="16">
        <v>5.9999999999999995E-4</v>
      </c>
      <c r="N26" s="28"/>
      <c r="O26" s="28"/>
    </row>
    <row r="27" spans="1:15">
      <c r="A27" s="6" t="s">
        <v>653</v>
      </c>
      <c r="B27" s="17">
        <v>1147958</v>
      </c>
      <c r="C27" s="18" t="s">
        <v>135</v>
      </c>
      <c r="D27" s="18">
        <v>513765339</v>
      </c>
      <c r="E27" s="6" t="s">
        <v>654</v>
      </c>
      <c r="F27" s="6" t="s">
        <v>93</v>
      </c>
      <c r="G27" s="7">
        <v>1.1200000000000001</v>
      </c>
      <c r="H27" s="7">
        <v>331.08</v>
      </c>
      <c r="I27" s="7">
        <v>0</v>
      </c>
      <c r="J27" s="7">
        <v>0</v>
      </c>
      <c r="K27" s="8">
        <v>0</v>
      </c>
      <c r="L27" s="8">
        <v>0</v>
      </c>
      <c r="M27" s="8">
        <v>0</v>
      </c>
      <c r="N27" s="28"/>
      <c r="O27" s="28"/>
    </row>
    <row r="28" spans="1:15">
      <c r="A28" s="6" t="s">
        <v>655</v>
      </c>
      <c r="B28" s="17">
        <v>1145259</v>
      </c>
      <c r="C28" s="18" t="s">
        <v>135</v>
      </c>
      <c r="D28" s="18">
        <v>513534974</v>
      </c>
      <c r="E28" s="6" t="s">
        <v>654</v>
      </c>
      <c r="F28" s="6" t="s">
        <v>93</v>
      </c>
      <c r="G28" s="7">
        <v>280458</v>
      </c>
      <c r="H28" s="7">
        <v>3113.9</v>
      </c>
      <c r="I28" s="7">
        <v>0</v>
      </c>
      <c r="J28" s="7">
        <v>8733.18</v>
      </c>
      <c r="K28" s="8">
        <v>7.1999999999999998E-3</v>
      </c>
      <c r="L28" s="8">
        <v>9.7999999999999997E-3</v>
      </c>
      <c r="M28" s="8">
        <v>5.9999999999999995E-4</v>
      </c>
      <c r="N28" s="28"/>
      <c r="O28" s="28"/>
    </row>
    <row r="29" spans="1:15">
      <c r="A29" s="13" t="s">
        <v>656</v>
      </c>
      <c r="B29" s="14"/>
      <c r="C29" s="20"/>
      <c r="D29" s="13"/>
      <c r="E29" s="13"/>
      <c r="F29" s="13"/>
      <c r="G29" s="15">
        <v>0</v>
      </c>
      <c r="J29" s="15">
        <v>0</v>
      </c>
      <c r="L29" s="16">
        <v>0</v>
      </c>
      <c r="M29" s="16">
        <v>0</v>
      </c>
      <c r="N29" s="28"/>
      <c r="O29" s="28"/>
    </row>
    <row r="30" spans="1:15">
      <c r="A30" s="13" t="s">
        <v>657</v>
      </c>
      <c r="B30" s="14"/>
      <c r="C30" s="20"/>
      <c r="D30" s="13"/>
      <c r="E30" s="13"/>
      <c r="F30" s="13"/>
      <c r="G30" s="15">
        <v>0</v>
      </c>
      <c r="J30" s="15">
        <v>0</v>
      </c>
      <c r="L30" s="16">
        <v>0</v>
      </c>
      <c r="M30" s="16">
        <v>0</v>
      </c>
      <c r="N30" s="28"/>
      <c r="O30" s="28"/>
    </row>
    <row r="31" spans="1:15">
      <c r="A31" s="13" t="s">
        <v>659</v>
      </c>
      <c r="B31" s="14"/>
      <c r="C31" s="20"/>
      <c r="D31" s="13"/>
      <c r="E31" s="13"/>
      <c r="F31" s="13"/>
      <c r="G31" s="15">
        <v>0</v>
      </c>
      <c r="J31" s="15">
        <v>0</v>
      </c>
      <c r="L31" s="16">
        <v>0</v>
      </c>
      <c r="M31" s="16">
        <v>0</v>
      </c>
      <c r="N31" s="28"/>
      <c r="O31" s="28"/>
    </row>
    <row r="32" spans="1:15">
      <c r="A32" s="3" t="s">
        <v>115</v>
      </c>
      <c r="B32" s="12"/>
      <c r="C32" s="19"/>
      <c r="D32" s="3"/>
      <c r="E32" s="3"/>
      <c r="F32" s="3"/>
      <c r="G32" s="9">
        <v>6359218.75</v>
      </c>
      <c r="J32" s="9">
        <v>668353.43000000005</v>
      </c>
      <c r="L32" s="10">
        <v>0.75270000000000004</v>
      </c>
      <c r="M32" s="10">
        <v>4.5400000000000003E-2</v>
      </c>
      <c r="N32" s="28"/>
      <c r="O32" s="28"/>
    </row>
    <row r="33" spans="1:15">
      <c r="A33" s="13" t="s">
        <v>660</v>
      </c>
      <c r="B33" s="14"/>
      <c r="C33" s="20"/>
      <c r="D33" s="13"/>
      <c r="E33" s="13"/>
      <c r="F33" s="13"/>
      <c r="G33" s="15">
        <v>6120077.75</v>
      </c>
      <c r="J33" s="15">
        <v>626456.36</v>
      </c>
      <c r="L33" s="16">
        <v>0.70550000000000002</v>
      </c>
      <c r="M33" s="16">
        <v>4.2599999999999999E-2</v>
      </c>
      <c r="N33" s="28"/>
      <c r="O33" s="28"/>
    </row>
    <row r="34" spans="1:15">
      <c r="A34" s="6" t="s">
        <v>661</v>
      </c>
      <c r="B34" s="17" t="s">
        <v>662</v>
      </c>
      <c r="C34" s="18" t="s">
        <v>167</v>
      </c>
      <c r="D34" s="6"/>
      <c r="E34" s="6" t="s">
        <v>639</v>
      </c>
      <c r="F34" s="6" t="s">
        <v>43</v>
      </c>
      <c r="G34" s="7">
        <v>3264805</v>
      </c>
      <c r="H34" s="7">
        <v>384.21</v>
      </c>
      <c r="I34" s="7">
        <v>0</v>
      </c>
      <c r="J34" s="7">
        <v>44718.32</v>
      </c>
      <c r="K34" s="8">
        <v>1.38E-2</v>
      </c>
      <c r="L34" s="8">
        <v>5.04E-2</v>
      </c>
      <c r="M34" s="8">
        <v>3.0000000000000001E-3</v>
      </c>
      <c r="N34" s="28"/>
      <c r="O34" s="28"/>
    </row>
    <row r="35" spans="1:15">
      <c r="A35" s="6" t="s">
        <v>663</v>
      </c>
      <c r="B35" s="17" t="s">
        <v>664</v>
      </c>
      <c r="C35" s="18" t="s">
        <v>345</v>
      </c>
      <c r="D35" s="6"/>
      <c r="E35" s="6" t="s">
        <v>639</v>
      </c>
      <c r="F35" s="6" t="s">
        <v>43</v>
      </c>
      <c r="G35" s="7">
        <v>113833</v>
      </c>
      <c r="H35" s="7">
        <v>9808</v>
      </c>
      <c r="I35" s="7">
        <v>0</v>
      </c>
      <c r="J35" s="7">
        <v>39802.300000000003</v>
      </c>
      <c r="K35" s="8">
        <v>1.4E-3</v>
      </c>
      <c r="L35" s="8">
        <v>4.48E-2</v>
      </c>
      <c r="M35" s="8">
        <v>2.7000000000000001E-3</v>
      </c>
      <c r="N35" s="28"/>
      <c r="O35" s="28"/>
    </row>
    <row r="36" spans="1:15">
      <c r="A36" s="6" t="s">
        <v>665</v>
      </c>
      <c r="B36" s="17" t="s">
        <v>666</v>
      </c>
      <c r="C36" s="18" t="s">
        <v>667</v>
      </c>
      <c r="D36" s="6"/>
      <c r="E36" s="6" t="s">
        <v>639</v>
      </c>
      <c r="F36" s="6" t="s">
        <v>48</v>
      </c>
      <c r="G36" s="7">
        <v>42329</v>
      </c>
      <c r="H36" s="7">
        <v>3152.5</v>
      </c>
      <c r="I36" s="7">
        <v>0</v>
      </c>
      <c r="J36" s="7">
        <v>5204.6499999999996</v>
      </c>
      <c r="K36" s="8">
        <v>6.9999999999999999E-4</v>
      </c>
      <c r="L36" s="8">
        <v>5.8999999999999999E-3</v>
      </c>
      <c r="M36" s="8">
        <v>4.0000000000000002E-4</v>
      </c>
      <c r="N36" s="28"/>
      <c r="O36" s="28"/>
    </row>
    <row r="37" spans="1:15">
      <c r="A37" s="6" t="s">
        <v>668</v>
      </c>
      <c r="B37" s="17" t="s">
        <v>669</v>
      </c>
      <c r="C37" s="18" t="s">
        <v>345</v>
      </c>
      <c r="D37" s="6"/>
      <c r="E37" s="6" t="s">
        <v>639</v>
      </c>
      <c r="F37" s="6" t="s">
        <v>43</v>
      </c>
      <c r="G37" s="7">
        <v>332046</v>
      </c>
      <c r="H37" s="7">
        <v>2082</v>
      </c>
      <c r="I37" s="7">
        <v>0</v>
      </c>
      <c r="J37" s="7">
        <v>24645.55</v>
      </c>
      <c r="K37" s="8">
        <v>5.9999999999999995E-4</v>
      </c>
      <c r="L37" s="8">
        <v>2.7799999999999998E-2</v>
      </c>
      <c r="M37" s="8">
        <v>1.6999999999999999E-3</v>
      </c>
      <c r="N37" s="28"/>
      <c r="O37" s="28"/>
    </row>
    <row r="38" spans="1:15">
      <c r="A38" s="6" t="s">
        <v>670</v>
      </c>
      <c r="B38" s="17" t="s">
        <v>671</v>
      </c>
      <c r="C38" s="18" t="s">
        <v>345</v>
      </c>
      <c r="D38" s="6"/>
      <c r="E38" s="6" t="s">
        <v>639</v>
      </c>
      <c r="F38" s="6" t="s">
        <v>43</v>
      </c>
      <c r="G38" s="7">
        <v>17686</v>
      </c>
      <c r="H38" s="7">
        <v>8452</v>
      </c>
      <c r="I38" s="7">
        <v>0</v>
      </c>
      <c r="J38" s="7">
        <v>5329.04</v>
      </c>
      <c r="K38" s="8">
        <v>5.9999999999999995E-4</v>
      </c>
      <c r="L38" s="8">
        <v>6.0000000000000001E-3</v>
      </c>
      <c r="M38" s="8">
        <v>4.0000000000000002E-4</v>
      </c>
      <c r="N38" s="28"/>
      <c r="O38" s="28"/>
    </row>
    <row r="39" spans="1:15">
      <c r="A39" s="6" t="s">
        <v>672</v>
      </c>
      <c r="B39" s="17" t="s">
        <v>673</v>
      </c>
      <c r="C39" s="18" t="s">
        <v>345</v>
      </c>
      <c r="D39" s="6"/>
      <c r="E39" s="6" t="s">
        <v>639</v>
      </c>
      <c r="F39" s="6" t="s">
        <v>43</v>
      </c>
      <c r="G39" s="7">
        <v>158532</v>
      </c>
      <c r="H39" s="7">
        <v>8858</v>
      </c>
      <c r="I39" s="7">
        <v>0</v>
      </c>
      <c r="J39" s="7">
        <v>50062.46</v>
      </c>
      <c r="K39" s="8">
        <v>8.9999999999999998E-4</v>
      </c>
      <c r="L39" s="8">
        <v>5.6399999999999999E-2</v>
      </c>
      <c r="M39" s="8">
        <v>3.3999999999999998E-3</v>
      </c>
      <c r="N39" s="28"/>
      <c r="O39" s="28"/>
    </row>
    <row r="40" spans="1:15">
      <c r="A40" s="6" t="s">
        <v>674</v>
      </c>
      <c r="B40" s="17" t="s">
        <v>675</v>
      </c>
      <c r="C40" s="18" t="s">
        <v>345</v>
      </c>
      <c r="D40" s="6"/>
      <c r="E40" s="6" t="s">
        <v>639</v>
      </c>
      <c r="F40" s="6" t="s">
        <v>43</v>
      </c>
      <c r="G40" s="7">
        <v>3650</v>
      </c>
      <c r="H40" s="7">
        <v>2893</v>
      </c>
      <c r="I40" s="7">
        <v>0</v>
      </c>
      <c r="J40" s="7">
        <v>376.44</v>
      </c>
      <c r="K40" s="8">
        <v>1E-4</v>
      </c>
      <c r="L40" s="8">
        <v>4.0000000000000002E-4</v>
      </c>
      <c r="M40" s="8">
        <v>0</v>
      </c>
      <c r="N40" s="28"/>
      <c r="O40" s="28"/>
    </row>
    <row r="41" spans="1:15">
      <c r="A41" s="6" t="s">
        <v>676</v>
      </c>
      <c r="B41" s="17" t="s">
        <v>677</v>
      </c>
      <c r="C41" s="18" t="s">
        <v>167</v>
      </c>
      <c r="D41" s="6"/>
      <c r="E41" s="6" t="s">
        <v>639</v>
      </c>
      <c r="F41" s="6" t="s">
        <v>43</v>
      </c>
      <c r="G41" s="7">
        <v>0.75</v>
      </c>
      <c r="H41" s="7">
        <v>4939</v>
      </c>
      <c r="I41" s="7">
        <v>0</v>
      </c>
      <c r="J41" s="7">
        <v>0.13</v>
      </c>
      <c r="K41" s="8">
        <v>0</v>
      </c>
      <c r="L41" s="8">
        <v>0</v>
      </c>
      <c r="M41" s="8">
        <v>0</v>
      </c>
      <c r="N41" s="28"/>
      <c r="O41" s="28"/>
    </row>
    <row r="42" spans="1:15">
      <c r="A42" s="6" t="s">
        <v>678</v>
      </c>
      <c r="B42" s="17" t="s">
        <v>679</v>
      </c>
      <c r="C42" s="18" t="s">
        <v>345</v>
      </c>
      <c r="D42" s="6"/>
      <c r="E42" s="6" t="s">
        <v>639</v>
      </c>
      <c r="F42" s="6" t="s">
        <v>43</v>
      </c>
      <c r="G42" s="7">
        <v>19175</v>
      </c>
      <c r="H42" s="7">
        <v>5972</v>
      </c>
      <c r="I42" s="7">
        <v>0</v>
      </c>
      <c r="J42" s="7">
        <v>4082.39</v>
      </c>
      <c r="K42" s="8">
        <v>2.9999999999999997E-4</v>
      </c>
      <c r="L42" s="8">
        <v>4.5999999999999999E-3</v>
      </c>
      <c r="M42" s="8">
        <v>2.9999999999999997E-4</v>
      </c>
      <c r="N42" s="28"/>
      <c r="O42" s="28"/>
    </row>
    <row r="43" spans="1:15">
      <c r="A43" s="6" t="s">
        <v>680</v>
      </c>
      <c r="B43" s="17" t="s">
        <v>681</v>
      </c>
      <c r="C43" s="18" t="s">
        <v>345</v>
      </c>
      <c r="D43" s="6"/>
      <c r="E43" s="6" t="s">
        <v>639</v>
      </c>
      <c r="F43" s="6" t="s">
        <v>43</v>
      </c>
      <c r="G43" s="7">
        <v>10108</v>
      </c>
      <c r="H43" s="7">
        <v>2344</v>
      </c>
      <c r="I43" s="7">
        <v>0</v>
      </c>
      <c r="J43" s="7">
        <v>844.66</v>
      </c>
      <c r="K43" s="8">
        <v>8.9999999999999998E-4</v>
      </c>
      <c r="L43" s="8">
        <v>1E-3</v>
      </c>
      <c r="M43" s="8">
        <v>1E-4</v>
      </c>
      <c r="N43" s="28"/>
      <c r="O43" s="28"/>
    </row>
    <row r="44" spans="1:15">
      <c r="A44" s="6" t="s">
        <v>682</v>
      </c>
      <c r="B44" s="17" t="s">
        <v>683</v>
      </c>
      <c r="C44" s="18" t="s">
        <v>167</v>
      </c>
      <c r="D44" s="6"/>
      <c r="E44" s="6" t="s">
        <v>639</v>
      </c>
      <c r="F44" s="6" t="s">
        <v>43</v>
      </c>
      <c r="G44" s="7">
        <v>71</v>
      </c>
      <c r="H44" s="7">
        <v>14458</v>
      </c>
      <c r="I44" s="7">
        <v>0</v>
      </c>
      <c r="J44" s="7">
        <v>36.6</v>
      </c>
      <c r="L44" s="8">
        <v>0</v>
      </c>
      <c r="M44" s="8">
        <v>0</v>
      </c>
      <c r="N44" s="28"/>
      <c r="O44" s="28"/>
    </row>
    <row r="45" spans="1:15">
      <c r="A45" s="6" t="s">
        <v>684</v>
      </c>
      <c r="B45" s="17" t="s">
        <v>685</v>
      </c>
      <c r="C45" s="18" t="s">
        <v>345</v>
      </c>
      <c r="D45" s="6"/>
      <c r="E45" s="6" t="s">
        <v>639</v>
      </c>
      <c r="F45" s="6" t="s">
        <v>43</v>
      </c>
      <c r="G45" s="7">
        <v>100802</v>
      </c>
      <c r="H45" s="7">
        <v>4527</v>
      </c>
      <c r="I45" s="7">
        <v>0</v>
      </c>
      <c r="J45" s="7">
        <v>16268.19</v>
      </c>
      <c r="K45" s="8">
        <v>4.1000000000000003E-3</v>
      </c>
      <c r="L45" s="8">
        <v>1.83E-2</v>
      </c>
      <c r="M45" s="8">
        <v>1.1000000000000001E-3</v>
      </c>
      <c r="N45" s="28"/>
      <c r="O45" s="28"/>
    </row>
    <row r="46" spans="1:15">
      <c r="A46" s="6" t="s">
        <v>686</v>
      </c>
      <c r="B46" s="17" t="s">
        <v>687</v>
      </c>
      <c r="C46" s="18" t="s">
        <v>167</v>
      </c>
      <c r="D46" s="6"/>
      <c r="E46" s="6" t="s">
        <v>639</v>
      </c>
      <c r="F46" s="6" t="s">
        <v>48</v>
      </c>
      <c r="G46" s="7">
        <v>10794</v>
      </c>
      <c r="H46" s="7">
        <v>5088</v>
      </c>
      <c r="I46" s="7">
        <v>0</v>
      </c>
      <c r="J46" s="7">
        <v>2142.04</v>
      </c>
      <c r="K46" s="8">
        <v>1.1999999999999999E-3</v>
      </c>
      <c r="L46" s="8">
        <v>2.3999999999999998E-3</v>
      </c>
      <c r="M46" s="8">
        <v>1E-4</v>
      </c>
      <c r="N46" s="28"/>
      <c r="O46" s="28"/>
    </row>
    <row r="47" spans="1:15">
      <c r="A47" s="6" t="s">
        <v>688</v>
      </c>
      <c r="B47" s="17" t="s">
        <v>689</v>
      </c>
      <c r="C47" s="18" t="s">
        <v>167</v>
      </c>
      <c r="D47" s="6"/>
      <c r="E47" s="6" t="s">
        <v>639</v>
      </c>
      <c r="F47" s="6" t="s">
        <v>48</v>
      </c>
      <c r="G47" s="7">
        <v>37260</v>
      </c>
      <c r="H47" s="7">
        <v>10587</v>
      </c>
      <c r="I47" s="7">
        <v>0</v>
      </c>
      <c r="J47" s="7">
        <v>15385.58</v>
      </c>
      <c r="K47" s="8">
        <v>2.7000000000000001E-3</v>
      </c>
      <c r="L47" s="8">
        <v>1.7299999999999999E-2</v>
      </c>
      <c r="M47" s="8">
        <v>1E-3</v>
      </c>
      <c r="N47" s="28"/>
      <c r="O47" s="28"/>
    </row>
    <row r="48" spans="1:15">
      <c r="A48" s="6" t="s">
        <v>690</v>
      </c>
      <c r="B48" s="17" t="s">
        <v>691</v>
      </c>
      <c r="C48" s="18" t="s">
        <v>561</v>
      </c>
      <c r="D48" s="6"/>
      <c r="E48" s="6" t="s">
        <v>639</v>
      </c>
      <c r="F48" s="6" t="s">
        <v>43</v>
      </c>
      <c r="G48" s="7">
        <v>749499</v>
      </c>
      <c r="H48" s="7">
        <v>2704.5</v>
      </c>
      <c r="I48" s="7">
        <v>0</v>
      </c>
      <c r="J48" s="7">
        <v>72263.259999999995</v>
      </c>
      <c r="K48" s="8">
        <v>1.2800000000000001E-2</v>
      </c>
      <c r="L48" s="8">
        <v>8.14E-2</v>
      </c>
      <c r="M48" s="8">
        <v>4.8999999999999998E-3</v>
      </c>
      <c r="N48" s="28"/>
      <c r="O48" s="28"/>
    </row>
    <row r="49" spans="1:15">
      <c r="A49" s="6" t="s">
        <v>467</v>
      </c>
      <c r="B49" s="17" t="s">
        <v>692</v>
      </c>
      <c r="C49" s="18" t="s">
        <v>467</v>
      </c>
      <c r="D49" s="6"/>
      <c r="E49" s="6" t="s">
        <v>639</v>
      </c>
      <c r="F49" s="6" t="s">
        <v>43</v>
      </c>
      <c r="G49" s="7">
        <v>69085</v>
      </c>
      <c r="H49" s="7">
        <v>19040</v>
      </c>
      <c r="I49" s="7">
        <v>66.989999999999995</v>
      </c>
      <c r="J49" s="7">
        <v>46960.23</v>
      </c>
      <c r="K49" s="8">
        <v>2.0000000000000001E-4</v>
      </c>
      <c r="L49" s="8">
        <v>5.2900000000000003E-2</v>
      </c>
      <c r="M49" s="8">
        <v>3.2000000000000002E-3</v>
      </c>
      <c r="N49" s="28"/>
      <c r="O49" s="28"/>
    </row>
    <row r="50" spans="1:15">
      <c r="A50" s="6" t="s">
        <v>693</v>
      </c>
      <c r="B50" s="17" t="s">
        <v>694</v>
      </c>
      <c r="C50" s="18" t="s">
        <v>561</v>
      </c>
      <c r="D50" s="6"/>
      <c r="E50" s="6" t="s">
        <v>639</v>
      </c>
      <c r="F50" s="6" t="s">
        <v>43</v>
      </c>
      <c r="G50" s="7">
        <v>36830</v>
      </c>
      <c r="H50" s="7">
        <v>9302.5</v>
      </c>
      <c r="I50" s="7">
        <v>0</v>
      </c>
      <c r="J50" s="7">
        <v>12214.08</v>
      </c>
      <c r="K50" s="8">
        <v>4.0000000000000002E-4</v>
      </c>
      <c r="L50" s="8">
        <v>1.38E-2</v>
      </c>
      <c r="M50" s="8">
        <v>8.0000000000000004E-4</v>
      </c>
      <c r="N50" s="28"/>
      <c r="O50" s="28"/>
    </row>
    <row r="51" spans="1:15">
      <c r="A51" s="6" t="s">
        <v>695</v>
      </c>
      <c r="B51" s="17" t="s">
        <v>696</v>
      </c>
      <c r="C51" s="18" t="s">
        <v>345</v>
      </c>
      <c r="D51" s="6"/>
      <c r="E51" s="6" t="s">
        <v>639</v>
      </c>
      <c r="F51" s="6" t="s">
        <v>43</v>
      </c>
      <c r="G51" s="7">
        <v>7000</v>
      </c>
      <c r="H51" s="7">
        <v>3133</v>
      </c>
      <c r="I51" s="7">
        <v>0</v>
      </c>
      <c r="J51" s="7">
        <v>781.84</v>
      </c>
      <c r="K51" s="8">
        <v>1E-4</v>
      </c>
      <c r="L51" s="8">
        <v>8.9999999999999998E-4</v>
      </c>
      <c r="M51" s="8">
        <v>1E-4</v>
      </c>
      <c r="N51" s="28"/>
      <c r="O51" s="28"/>
    </row>
    <row r="52" spans="1:15">
      <c r="A52" s="6" t="s">
        <v>697</v>
      </c>
      <c r="B52" s="17" t="s">
        <v>698</v>
      </c>
      <c r="C52" s="18" t="s">
        <v>167</v>
      </c>
      <c r="D52" s="6"/>
      <c r="E52" s="6" t="s">
        <v>639</v>
      </c>
      <c r="F52" s="6" t="s">
        <v>48</v>
      </c>
      <c r="G52" s="7">
        <v>52620</v>
      </c>
      <c r="H52" s="7">
        <v>5951</v>
      </c>
      <c r="I52" s="7">
        <v>0</v>
      </c>
      <c r="J52" s="7">
        <v>12213.46</v>
      </c>
      <c r="K52" s="8">
        <v>6.1000000000000004E-3</v>
      </c>
      <c r="L52" s="8">
        <v>1.38E-2</v>
      </c>
      <c r="M52" s="8">
        <v>8.0000000000000004E-4</v>
      </c>
      <c r="N52" s="28"/>
      <c r="O52" s="28"/>
    </row>
    <row r="53" spans="1:15">
      <c r="A53" s="6" t="s">
        <v>699</v>
      </c>
      <c r="B53" s="17" t="s">
        <v>700</v>
      </c>
      <c r="C53" s="18" t="s">
        <v>167</v>
      </c>
      <c r="D53" s="6"/>
      <c r="E53" s="6" t="s">
        <v>639</v>
      </c>
      <c r="F53" s="6" t="s">
        <v>48</v>
      </c>
      <c r="G53" s="7">
        <v>942</v>
      </c>
      <c r="H53" s="7">
        <v>18726</v>
      </c>
      <c r="I53" s="7">
        <v>0</v>
      </c>
      <c r="J53" s="7">
        <v>688.01</v>
      </c>
      <c r="K53" s="8">
        <v>2.9999999999999997E-4</v>
      </c>
      <c r="L53" s="8">
        <v>8.0000000000000004E-4</v>
      </c>
      <c r="M53" s="8">
        <v>0</v>
      </c>
      <c r="N53" s="28"/>
      <c r="O53" s="28"/>
    </row>
    <row r="54" spans="1:15">
      <c r="A54" s="6" t="s">
        <v>701</v>
      </c>
      <c r="B54" s="17" t="s">
        <v>702</v>
      </c>
      <c r="C54" s="18" t="s">
        <v>345</v>
      </c>
      <c r="D54" s="6"/>
      <c r="E54" s="6" t="s">
        <v>639</v>
      </c>
      <c r="F54" s="6" t="s">
        <v>43</v>
      </c>
      <c r="G54" s="7">
        <v>11027</v>
      </c>
      <c r="H54" s="7">
        <v>48430.5</v>
      </c>
      <c r="I54" s="7">
        <v>0</v>
      </c>
      <c r="J54" s="7">
        <v>19038.64</v>
      </c>
      <c r="K54" s="8">
        <v>2E-3</v>
      </c>
      <c r="L54" s="8">
        <v>2.1399999999999999E-2</v>
      </c>
      <c r="M54" s="8">
        <v>1.2999999999999999E-3</v>
      </c>
      <c r="N54" s="28"/>
      <c r="O54" s="28"/>
    </row>
    <row r="55" spans="1:15">
      <c r="A55" s="6" t="s">
        <v>703</v>
      </c>
      <c r="B55" s="17" t="s">
        <v>704</v>
      </c>
      <c r="C55" s="18" t="s">
        <v>167</v>
      </c>
      <c r="D55" s="6"/>
      <c r="E55" s="6" t="s">
        <v>639</v>
      </c>
      <c r="F55" s="6" t="s">
        <v>48</v>
      </c>
      <c r="G55" s="7">
        <v>11300</v>
      </c>
      <c r="H55" s="7">
        <v>6928</v>
      </c>
      <c r="I55" s="7">
        <v>0</v>
      </c>
      <c r="J55" s="7">
        <v>3053.4</v>
      </c>
      <c r="K55" s="8">
        <v>2.8999999999999998E-3</v>
      </c>
      <c r="L55" s="8">
        <v>3.3999999999999998E-3</v>
      </c>
      <c r="M55" s="8">
        <v>2.0000000000000001E-4</v>
      </c>
      <c r="N55" s="28"/>
      <c r="O55" s="28"/>
    </row>
    <row r="56" spans="1:15">
      <c r="A56" s="6" t="s">
        <v>705</v>
      </c>
      <c r="B56" s="17" t="s">
        <v>706</v>
      </c>
      <c r="C56" s="18" t="s">
        <v>707</v>
      </c>
      <c r="D56" s="6"/>
      <c r="E56" s="6" t="s">
        <v>639</v>
      </c>
      <c r="F56" s="6" t="s">
        <v>43</v>
      </c>
      <c r="G56" s="7">
        <v>129460</v>
      </c>
      <c r="H56" s="7">
        <v>6304.5</v>
      </c>
      <c r="I56" s="7">
        <v>0</v>
      </c>
      <c r="J56" s="7">
        <v>29096.84</v>
      </c>
      <c r="K56" s="8">
        <v>5.4999999999999997E-3</v>
      </c>
      <c r="L56" s="8">
        <v>3.2800000000000003E-2</v>
      </c>
      <c r="M56" s="8">
        <v>2E-3</v>
      </c>
      <c r="N56" s="28"/>
      <c r="O56" s="28"/>
    </row>
    <row r="57" spans="1:15">
      <c r="A57" s="6" t="s">
        <v>708</v>
      </c>
      <c r="B57" s="17" t="s">
        <v>709</v>
      </c>
      <c r="C57" s="18" t="s">
        <v>345</v>
      </c>
      <c r="D57" s="6"/>
      <c r="E57" s="6" t="s">
        <v>639</v>
      </c>
      <c r="F57" s="6" t="s">
        <v>43</v>
      </c>
      <c r="G57" s="7">
        <v>12820</v>
      </c>
      <c r="H57" s="7">
        <v>7986</v>
      </c>
      <c r="I57" s="7">
        <v>0</v>
      </c>
      <c r="J57" s="7">
        <v>3649.87</v>
      </c>
      <c r="K57" s="8">
        <v>1E-4</v>
      </c>
      <c r="L57" s="8">
        <v>4.1000000000000003E-3</v>
      </c>
      <c r="M57" s="8">
        <v>2.0000000000000001E-4</v>
      </c>
      <c r="N57" s="28"/>
      <c r="O57" s="28"/>
    </row>
    <row r="58" spans="1:15">
      <c r="A58" s="6" t="s">
        <v>710</v>
      </c>
      <c r="B58" s="17" t="s">
        <v>711</v>
      </c>
      <c r="C58" s="18" t="s">
        <v>345</v>
      </c>
      <c r="D58" s="6"/>
      <c r="E58" s="6" t="s">
        <v>639</v>
      </c>
      <c r="F58" s="6" t="s">
        <v>43</v>
      </c>
      <c r="G58" s="7">
        <v>9876</v>
      </c>
      <c r="H58" s="7">
        <v>9125</v>
      </c>
      <c r="I58" s="7">
        <v>0</v>
      </c>
      <c r="J58" s="7">
        <v>3212.72</v>
      </c>
      <c r="K58" s="8">
        <v>1E-3</v>
      </c>
      <c r="L58" s="8">
        <v>3.5999999999999999E-3</v>
      </c>
      <c r="M58" s="8">
        <v>2.0000000000000001E-4</v>
      </c>
      <c r="N58" s="28"/>
      <c r="O58" s="28"/>
    </row>
    <row r="59" spans="1:15">
      <c r="A59" s="6" t="s">
        <v>712</v>
      </c>
      <c r="B59" s="17" t="s">
        <v>713</v>
      </c>
      <c r="C59" s="18" t="s">
        <v>345</v>
      </c>
      <c r="D59" s="6"/>
      <c r="E59" s="6" t="s">
        <v>639</v>
      </c>
      <c r="F59" s="6" t="s">
        <v>43</v>
      </c>
      <c r="G59" s="7">
        <v>62443</v>
      </c>
      <c r="H59" s="7">
        <v>25775</v>
      </c>
      <c r="I59" s="7">
        <v>234.67</v>
      </c>
      <c r="J59" s="7">
        <v>57612.21</v>
      </c>
      <c r="K59" s="8">
        <v>1E-4</v>
      </c>
      <c r="L59" s="8">
        <v>6.4899999999999999E-2</v>
      </c>
      <c r="M59" s="8">
        <v>3.8999999999999998E-3</v>
      </c>
      <c r="N59" s="28"/>
      <c r="O59" s="28"/>
    </row>
    <row r="60" spans="1:15">
      <c r="A60" s="6" t="s">
        <v>714</v>
      </c>
      <c r="B60" s="17" t="s">
        <v>715</v>
      </c>
      <c r="C60" s="18" t="s">
        <v>345</v>
      </c>
      <c r="D60" s="6"/>
      <c r="E60" s="6" t="s">
        <v>639</v>
      </c>
      <c r="F60" s="6" t="s">
        <v>43</v>
      </c>
      <c r="G60" s="7">
        <v>574</v>
      </c>
      <c r="H60" s="7">
        <v>8037</v>
      </c>
      <c r="I60" s="7">
        <v>0</v>
      </c>
      <c r="J60" s="7">
        <v>164.46</v>
      </c>
      <c r="K60" s="8">
        <v>0</v>
      </c>
      <c r="L60" s="8">
        <v>2.0000000000000001E-4</v>
      </c>
      <c r="M60" s="8">
        <v>0</v>
      </c>
      <c r="N60" s="28"/>
      <c r="O60" s="28"/>
    </row>
    <row r="61" spans="1:15">
      <c r="A61" s="6" t="s">
        <v>716</v>
      </c>
      <c r="B61" s="17" t="s">
        <v>717</v>
      </c>
      <c r="C61" s="18" t="s">
        <v>345</v>
      </c>
      <c r="D61" s="6"/>
      <c r="E61" s="6" t="s">
        <v>639</v>
      </c>
      <c r="F61" s="6" t="s">
        <v>43</v>
      </c>
      <c r="G61" s="7">
        <v>113326</v>
      </c>
      <c r="H61" s="7">
        <v>3355</v>
      </c>
      <c r="I61" s="7">
        <v>0</v>
      </c>
      <c r="J61" s="7">
        <v>13554.44</v>
      </c>
      <c r="K61" s="8">
        <v>1E-4</v>
      </c>
      <c r="L61" s="8">
        <v>1.5299999999999999E-2</v>
      </c>
      <c r="M61" s="8">
        <v>8.9999999999999998E-4</v>
      </c>
      <c r="N61" s="28"/>
      <c r="O61" s="28"/>
    </row>
    <row r="62" spans="1:15">
      <c r="A62" s="6" t="s">
        <v>718</v>
      </c>
      <c r="B62" s="17" t="s">
        <v>719</v>
      </c>
      <c r="C62" s="18" t="s">
        <v>345</v>
      </c>
      <c r="D62" s="6"/>
      <c r="E62" s="6" t="s">
        <v>639</v>
      </c>
      <c r="F62" s="6" t="s">
        <v>43</v>
      </c>
      <c r="G62" s="7">
        <v>104715</v>
      </c>
      <c r="H62" s="7">
        <v>23682</v>
      </c>
      <c r="I62" s="7">
        <v>0</v>
      </c>
      <c r="J62" s="7">
        <v>88407.03</v>
      </c>
      <c r="K62" s="8">
        <v>2.9999999999999997E-4</v>
      </c>
      <c r="L62" s="8">
        <v>9.9599999999999994E-2</v>
      </c>
      <c r="M62" s="8">
        <v>6.0000000000000001E-3</v>
      </c>
      <c r="N62" s="28"/>
      <c r="O62" s="28"/>
    </row>
    <row r="63" spans="1:15">
      <c r="A63" s="6" t="s">
        <v>720</v>
      </c>
      <c r="B63" s="17" t="s">
        <v>721</v>
      </c>
      <c r="C63" s="18" t="s">
        <v>345</v>
      </c>
      <c r="D63" s="6"/>
      <c r="E63" s="6" t="s">
        <v>639</v>
      </c>
      <c r="F63" s="6" t="s">
        <v>43</v>
      </c>
      <c r="G63" s="7">
        <v>186887</v>
      </c>
      <c r="H63" s="7">
        <v>5124</v>
      </c>
      <c r="I63" s="7">
        <v>0</v>
      </c>
      <c r="J63" s="7">
        <v>34138.76</v>
      </c>
      <c r="K63" s="8">
        <v>6.9999999999999999E-4</v>
      </c>
      <c r="L63" s="8">
        <v>3.8399999999999997E-2</v>
      </c>
      <c r="M63" s="8">
        <v>2.3E-3</v>
      </c>
      <c r="N63" s="28"/>
      <c r="O63" s="28"/>
    </row>
    <row r="64" spans="1:15">
      <c r="A64" s="6" t="s">
        <v>722</v>
      </c>
      <c r="B64" s="17" t="s">
        <v>723</v>
      </c>
      <c r="C64" s="18" t="s">
        <v>167</v>
      </c>
      <c r="D64" s="6"/>
      <c r="E64" s="6" t="s">
        <v>639</v>
      </c>
      <c r="F64" s="6" t="s">
        <v>43</v>
      </c>
      <c r="G64" s="7">
        <v>450582</v>
      </c>
      <c r="H64" s="7">
        <v>1276.75</v>
      </c>
      <c r="I64" s="7">
        <v>0</v>
      </c>
      <c r="J64" s="7">
        <v>20508.75</v>
      </c>
      <c r="K64" s="8">
        <v>4.9700000000000001E-2</v>
      </c>
      <c r="L64" s="8">
        <v>2.3099999999999999E-2</v>
      </c>
      <c r="M64" s="8">
        <v>1.4E-3</v>
      </c>
      <c r="N64" s="28"/>
      <c r="O64" s="28"/>
    </row>
    <row r="65" spans="1:15">
      <c r="A65" s="13" t="s">
        <v>724</v>
      </c>
      <c r="B65" s="14"/>
      <c r="C65" s="20"/>
      <c r="D65" s="13"/>
      <c r="E65" s="13"/>
      <c r="F65" s="13"/>
      <c r="G65" s="15">
        <v>0</v>
      </c>
      <c r="J65" s="15">
        <v>0</v>
      </c>
      <c r="L65" s="16">
        <v>0</v>
      </c>
      <c r="M65" s="16">
        <v>0</v>
      </c>
      <c r="N65" s="28"/>
      <c r="O65" s="28"/>
    </row>
    <row r="66" spans="1:15">
      <c r="A66" s="13" t="s">
        <v>657</v>
      </c>
      <c r="B66" s="14"/>
      <c r="C66" s="20"/>
      <c r="D66" s="13"/>
      <c r="E66" s="13"/>
      <c r="F66" s="13"/>
      <c r="G66" s="15">
        <v>239141</v>
      </c>
      <c r="J66" s="15">
        <v>41897.07</v>
      </c>
      <c r="L66" s="16">
        <v>4.7199999999999999E-2</v>
      </c>
      <c r="M66" s="16">
        <v>2.8E-3</v>
      </c>
      <c r="N66" s="28"/>
      <c r="O66" s="28"/>
    </row>
    <row r="67" spans="1:15">
      <c r="A67" s="6" t="s">
        <v>661</v>
      </c>
      <c r="B67" s="17" t="s">
        <v>725</v>
      </c>
      <c r="C67" s="18" t="s">
        <v>167</v>
      </c>
      <c r="D67" s="6"/>
      <c r="E67" s="6" t="s">
        <v>167</v>
      </c>
      <c r="F67" s="6" t="s">
        <v>48</v>
      </c>
      <c r="G67" s="7">
        <v>3280</v>
      </c>
      <c r="H67" s="7">
        <v>16548</v>
      </c>
      <c r="I67" s="7">
        <v>0</v>
      </c>
      <c r="J67" s="7">
        <v>2116.98</v>
      </c>
      <c r="K67" s="8">
        <v>5.0000000000000001E-4</v>
      </c>
      <c r="L67" s="8">
        <v>2.3999999999999998E-3</v>
      </c>
      <c r="M67" s="8">
        <v>1E-4</v>
      </c>
      <c r="N67" s="28"/>
      <c r="O67" s="28"/>
    </row>
    <row r="68" spans="1:15">
      <c r="A68" s="6" t="s">
        <v>726</v>
      </c>
      <c r="B68" s="17" t="s">
        <v>727</v>
      </c>
      <c r="C68" s="18" t="s">
        <v>167</v>
      </c>
      <c r="D68" s="6"/>
      <c r="E68" s="6" t="s">
        <v>167</v>
      </c>
      <c r="F68" s="6" t="s">
        <v>48</v>
      </c>
      <c r="G68" s="7">
        <v>15280</v>
      </c>
      <c r="H68" s="7">
        <v>19041.91</v>
      </c>
      <c r="I68" s="7">
        <v>0</v>
      </c>
      <c r="J68" s="7">
        <v>11348.33</v>
      </c>
      <c r="L68" s="8">
        <v>1.2800000000000001E-2</v>
      </c>
      <c r="M68" s="8">
        <v>8.0000000000000004E-4</v>
      </c>
      <c r="N68" s="28"/>
      <c r="O68" s="28"/>
    </row>
    <row r="69" spans="1:15">
      <c r="A69" s="6" t="s">
        <v>728</v>
      </c>
      <c r="B69" s="17" t="s">
        <v>729</v>
      </c>
      <c r="C69" s="18" t="s">
        <v>730</v>
      </c>
      <c r="D69" s="6"/>
      <c r="E69" s="6" t="s">
        <v>167</v>
      </c>
      <c r="F69" s="6" t="s">
        <v>53</v>
      </c>
      <c r="G69" s="7">
        <v>20773</v>
      </c>
      <c r="H69" s="7">
        <v>8465</v>
      </c>
      <c r="I69" s="7">
        <v>0</v>
      </c>
      <c r="J69" s="7">
        <v>3819.67</v>
      </c>
      <c r="L69" s="8">
        <v>4.3E-3</v>
      </c>
      <c r="M69" s="8">
        <v>2.9999999999999997E-4</v>
      </c>
      <c r="N69" s="28"/>
      <c r="O69" s="28"/>
    </row>
    <row r="70" spans="1:15">
      <c r="A70" s="6" t="s">
        <v>731</v>
      </c>
      <c r="B70" s="17" t="s">
        <v>732</v>
      </c>
      <c r="C70" s="18" t="s">
        <v>167</v>
      </c>
      <c r="D70" s="6"/>
      <c r="E70" s="6" t="s">
        <v>167</v>
      </c>
      <c r="F70" s="6" t="s">
        <v>43</v>
      </c>
      <c r="G70" s="7">
        <v>10075</v>
      </c>
      <c r="H70" s="7">
        <v>13112</v>
      </c>
      <c r="I70" s="7">
        <v>0</v>
      </c>
      <c r="J70" s="7">
        <v>4709.49</v>
      </c>
      <c r="L70" s="8">
        <v>5.3E-3</v>
      </c>
      <c r="M70" s="8">
        <v>2.9999999999999997E-4</v>
      </c>
      <c r="N70" s="28"/>
      <c r="O70" s="28"/>
    </row>
    <row r="71" spans="1:15">
      <c r="A71" s="6" t="s">
        <v>733</v>
      </c>
      <c r="B71" s="17" t="s">
        <v>734</v>
      </c>
      <c r="C71" s="18" t="s">
        <v>735</v>
      </c>
      <c r="D71" s="6"/>
      <c r="E71" s="6" t="s">
        <v>167</v>
      </c>
      <c r="F71" s="6" t="s">
        <v>47</v>
      </c>
      <c r="G71" s="7">
        <v>137188</v>
      </c>
      <c r="H71" s="7">
        <v>3066</v>
      </c>
      <c r="I71" s="7">
        <v>0</v>
      </c>
      <c r="J71" s="7">
        <v>10516.3</v>
      </c>
      <c r="L71" s="8">
        <v>1.18E-2</v>
      </c>
      <c r="M71" s="8">
        <v>6.9999999999999999E-4</v>
      </c>
      <c r="N71" s="28"/>
      <c r="O71" s="28"/>
    </row>
    <row r="72" spans="1:15">
      <c r="A72" s="6" t="s">
        <v>736</v>
      </c>
      <c r="B72" s="17" t="s">
        <v>737</v>
      </c>
      <c r="C72" s="18" t="s">
        <v>561</v>
      </c>
      <c r="D72" s="6"/>
      <c r="E72" s="6" t="s">
        <v>167</v>
      </c>
      <c r="F72" s="6" t="s">
        <v>43</v>
      </c>
      <c r="G72" s="7">
        <v>44326</v>
      </c>
      <c r="H72" s="7">
        <v>2436.25</v>
      </c>
      <c r="I72" s="7">
        <v>0</v>
      </c>
      <c r="J72" s="7">
        <v>3849.82</v>
      </c>
      <c r="K72" s="8">
        <v>9.1000000000000004E-3</v>
      </c>
      <c r="L72" s="8">
        <v>4.3E-3</v>
      </c>
      <c r="M72" s="8">
        <v>2.9999999999999997E-4</v>
      </c>
      <c r="N72" s="28"/>
      <c r="O72" s="28"/>
    </row>
    <row r="73" spans="1:15">
      <c r="A73" s="6" t="s">
        <v>738</v>
      </c>
      <c r="B73" s="17" t="s">
        <v>739</v>
      </c>
      <c r="C73" s="18" t="s">
        <v>561</v>
      </c>
      <c r="D73" s="6"/>
      <c r="E73" s="6" t="s">
        <v>167</v>
      </c>
      <c r="F73" s="6" t="s">
        <v>43</v>
      </c>
      <c r="G73" s="7">
        <v>1960</v>
      </c>
      <c r="H73" s="7">
        <v>63575</v>
      </c>
      <c r="I73" s="7">
        <v>0</v>
      </c>
      <c r="J73" s="7">
        <v>4442.24</v>
      </c>
      <c r="K73" s="8">
        <v>1.1999999999999999E-3</v>
      </c>
      <c r="L73" s="8">
        <v>5.0000000000000001E-3</v>
      </c>
      <c r="M73" s="8">
        <v>2.9999999999999997E-4</v>
      </c>
      <c r="N73" s="28"/>
      <c r="O73" s="28"/>
    </row>
    <row r="74" spans="1:15">
      <c r="A74" s="6" t="s">
        <v>740</v>
      </c>
      <c r="B74" s="17" t="s">
        <v>741</v>
      </c>
      <c r="C74" s="18" t="s">
        <v>167</v>
      </c>
      <c r="D74" s="6"/>
      <c r="E74" s="6" t="s">
        <v>167</v>
      </c>
      <c r="F74" s="6" t="s">
        <v>43</v>
      </c>
      <c r="G74" s="7">
        <v>6259</v>
      </c>
      <c r="H74" s="7">
        <v>4904</v>
      </c>
      <c r="I74" s="7">
        <v>0</v>
      </c>
      <c r="J74" s="7">
        <v>1094.25</v>
      </c>
      <c r="K74" s="8">
        <v>1E-4</v>
      </c>
      <c r="L74" s="8">
        <v>1.1999999999999999E-3</v>
      </c>
      <c r="M74" s="8">
        <v>1E-4</v>
      </c>
      <c r="N74" s="28"/>
      <c r="O74" s="28"/>
    </row>
    <row r="75" spans="1:15">
      <c r="A75" s="13" t="s">
        <v>659</v>
      </c>
      <c r="B75" s="14"/>
      <c r="C75" s="20"/>
      <c r="D75" s="13"/>
      <c r="E75" s="13"/>
      <c r="F75" s="13"/>
      <c r="G75" s="15">
        <v>0</v>
      </c>
      <c r="J75" s="15">
        <v>0</v>
      </c>
      <c r="L75" s="16">
        <v>0</v>
      </c>
      <c r="M75" s="16">
        <v>0</v>
      </c>
      <c r="N75" s="28"/>
      <c r="O75" s="28"/>
    </row>
    <row r="76" spans="1:15">
      <c r="A76" s="28" t="s">
        <v>1502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O76" s="28"/>
    </row>
    <row r="77" spans="1:15">
      <c r="A77" s="6" t="s">
        <v>116</v>
      </c>
      <c r="B77" s="17"/>
      <c r="C77" s="18"/>
      <c r="D77" s="6"/>
      <c r="E77" s="6"/>
      <c r="F77" s="6"/>
      <c r="O77" s="28"/>
    </row>
    <row r="78" spans="1:15">
      <c r="A78" s="28" t="s">
        <v>1503</v>
      </c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</row>
  </sheetData>
  <mergeCells count="4">
    <mergeCell ref="N7:N75"/>
    <mergeCell ref="A76:M76"/>
    <mergeCell ref="O1:O78"/>
    <mergeCell ref="A78:N78"/>
  </mergeCells>
  <pageMargins left="0.75" right="0.75" top="1" bottom="1" header="0.5" footer="0.5"/>
  <pageSetup paperSize="9" orientation="portrait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rightToLeft="1" workbookViewId="0"/>
  </sheetViews>
  <sheetFormatPr defaultColWidth="9.140625" defaultRowHeight="12.75"/>
  <cols>
    <col min="1" max="1" width="38.7109375" customWidth="1"/>
    <col min="2" max="2" width="15.7109375" customWidth="1"/>
    <col min="3" max="3" width="12.7109375" customWidth="1"/>
    <col min="4" max="4" width="13.7109375" customWidth="1"/>
    <col min="5" max="5" width="11.7109375" customWidth="1"/>
    <col min="6" max="6" width="8.7109375" customWidth="1"/>
    <col min="7" max="7" width="10.7109375" customWidth="1"/>
    <col min="8" max="9" width="15.7109375" customWidth="1"/>
    <col min="10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1:16" ht="15.75">
      <c r="A1" s="1" t="s">
        <v>0</v>
      </c>
      <c r="B1" s="1" t="s">
        <v>1</v>
      </c>
      <c r="P1" s="28" t="s">
        <v>1503</v>
      </c>
    </row>
    <row r="2" spans="1:16" ht="15.75">
      <c r="A2" s="1" t="s">
        <v>2</v>
      </c>
      <c r="B2" s="1" t="s">
        <v>1494</v>
      </c>
      <c r="P2" s="28"/>
    </row>
    <row r="3" spans="1:16" ht="15.75">
      <c r="A3" s="1" t="s">
        <v>3</v>
      </c>
      <c r="B3" s="1" t="s">
        <v>4</v>
      </c>
      <c r="P3" s="28"/>
    </row>
    <row r="4" spans="1:16" ht="15.75">
      <c r="A4" s="1" t="s">
        <v>5</v>
      </c>
      <c r="B4" s="1" t="s">
        <v>6</v>
      </c>
      <c r="P4" s="28"/>
    </row>
    <row r="5" spans="1:16" ht="15.75">
      <c r="A5" s="2" t="s">
        <v>117</v>
      </c>
      <c r="P5" s="28"/>
    </row>
    <row r="6" spans="1:16" ht="15.75">
      <c r="A6" s="2" t="s">
        <v>742</v>
      </c>
      <c r="P6" s="28"/>
    </row>
    <row r="7" spans="1:16">
      <c r="A7" s="3" t="s">
        <v>75</v>
      </c>
      <c r="B7" s="3" t="s">
        <v>76</v>
      </c>
      <c r="C7" s="3" t="s">
        <v>119</v>
      </c>
      <c r="D7" s="3" t="s">
        <v>77</v>
      </c>
      <c r="E7" s="3" t="s">
        <v>170</v>
      </c>
      <c r="F7" s="3" t="s">
        <v>78</v>
      </c>
      <c r="G7" s="3" t="s">
        <v>79</v>
      </c>
      <c r="H7" s="3" t="s">
        <v>80</v>
      </c>
      <c r="I7" s="3" t="s">
        <v>122</v>
      </c>
      <c r="J7" s="3" t="s">
        <v>42</v>
      </c>
      <c r="K7" s="3" t="s">
        <v>83</v>
      </c>
      <c r="L7" s="3" t="s">
        <v>124</v>
      </c>
      <c r="M7" s="3" t="s">
        <v>125</v>
      </c>
      <c r="N7" s="3" t="s">
        <v>126</v>
      </c>
      <c r="O7" s="28" t="s">
        <v>1502</v>
      </c>
      <c r="P7" s="28"/>
    </row>
    <row r="8" spans="1:16" ht="13.5" thickBot="1">
      <c r="A8" s="4"/>
      <c r="B8" s="4"/>
      <c r="C8" s="4"/>
      <c r="D8" s="4"/>
      <c r="E8" s="4"/>
      <c r="F8" s="4"/>
      <c r="G8" s="4"/>
      <c r="H8" s="4"/>
      <c r="I8" s="4" t="s">
        <v>129</v>
      </c>
      <c r="J8" s="4" t="s">
        <v>130</v>
      </c>
      <c r="K8" s="4" t="s">
        <v>87</v>
      </c>
      <c r="L8" s="4" t="s">
        <v>86</v>
      </c>
      <c r="M8" s="4" t="s">
        <v>86</v>
      </c>
      <c r="N8" s="4" t="s">
        <v>86</v>
      </c>
      <c r="O8" s="28"/>
      <c r="P8" s="28"/>
    </row>
    <row r="9" spans="1:16" ht="13.5" thickTop="1">
      <c r="A9" s="3" t="s">
        <v>743</v>
      </c>
      <c r="B9" s="12"/>
      <c r="C9" s="19"/>
      <c r="D9" s="3"/>
      <c r="E9" s="3"/>
      <c r="F9" s="3"/>
      <c r="G9" s="3"/>
      <c r="H9" s="3"/>
      <c r="I9" s="9">
        <v>1952332.23</v>
      </c>
      <c r="K9" s="9">
        <v>197121.62</v>
      </c>
      <c r="M9" s="10">
        <v>1</v>
      </c>
      <c r="N9" s="10">
        <v>1.34E-2</v>
      </c>
      <c r="O9" s="28"/>
      <c r="P9" s="28"/>
    </row>
    <row r="10" spans="1:16">
      <c r="A10" s="3" t="s">
        <v>89</v>
      </c>
      <c r="B10" s="12"/>
      <c r="C10" s="19"/>
      <c r="D10" s="3"/>
      <c r="E10" s="3"/>
      <c r="F10" s="3"/>
      <c r="G10" s="3"/>
      <c r="H10" s="3"/>
      <c r="I10" s="9">
        <v>0</v>
      </c>
      <c r="K10" s="9">
        <v>0</v>
      </c>
      <c r="M10" s="10">
        <v>0</v>
      </c>
      <c r="N10" s="10">
        <v>0</v>
      </c>
      <c r="O10" s="28"/>
      <c r="P10" s="28"/>
    </row>
    <row r="11" spans="1:16">
      <c r="A11" s="13" t="s">
        <v>744</v>
      </c>
      <c r="B11" s="14"/>
      <c r="C11" s="20"/>
      <c r="D11" s="13"/>
      <c r="E11" s="13"/>
      <c r="F11" s="13"/>
      <c r="G11" s="13"/>
      <c r="H11" s="13"/>
      <c r="I11" s="15">
        <v>0</v>
      </c>
      <c r="K11" s="15">
        <v>0</v>
      </c>
      <c r="M11" s="16">
        <v>0</v>
      </c>
      <c r="N11" s="16">
        <v>0</v>
      </c>
      <c r="O11" s="28"/>
      <c r="P11" s="28"/>
    </row>
    <row r="12" spans="1:16">
      <c r="A12" s="13" t="s">
        <v>745</v>
      </c>
      <c r="B12" s="14"/>
      <c r="C12" s="20"/>
      <c r="D12" s="13"/>
      <c r="E12" s="13"/>
      <c r="F12" s="13"/>
      <c r="G12" s="13"/>
      <c r="H12" s="13"/>
      <c r="I12" s="15">
        <v>0</v>
      </c>
      <c r="K12" s="15">
        <v>0</v>
      </c>
      <c r="M12" s="16">
        <v>0</v>
      </c>
      <c r="N12" s="16">
        <v>0</v>
      </c>
      <c r="O12" s="28"/>
      <c r="P12" s="28"/>
    </row>
    <row r="13" spans="1:16">
      <c r="A13" s="13" t="s">
        <v>746</v>
      </c>
      <c r="B13" s="14"/>
      <c r="C13" s="20"/>
      <c r="D13" s="13"/>
      <c r="E13" s="13"/>
      <c r="F13" s="13"/>
      <c r="G13" s="13"/>
      <c r="H13" s="13"/>
      <c r="I13" s="15">
        <v>0</v>
      </c>
      <c r="K13" s="15">
        <v>0</v>
      </c>
      <c r="M13" s="16">
        <v>0</v>
      </c>
      <c r="N13" s="16">
        <v>0</v>
      </c>
      <c r="O13" s="28"/>
      <c r="P13" s="28"/>
    </row>
    <row r="14" spans="1:16">
      <c r="A14" s="13" t="s">
        <v>747</v>
      </c>
      <c r="B14" s="14"/>
      <c r="C14" s="20"/>
      <c r="D14" s="13"/>
      <c r="E14" s="13"/>
      <c r="F14" s="13"/>
      <c r="G14" s="13"/>
      <c r="H14" s="13"/>
      <c r="I14" s="15">
        <v>0</v>
      </c>
      <c r="K14" s="15">
        <v>0</v>
      </c>
      <c r="M14" s="16">
        <v>0</v>
      </c>
      <c r="N14" s="16">
        <v>0</v>
      </c>
      <c r="O14" s="28"/>
      <c r="P14" s="28"/>
    </row>
    <row r="15" spans="1:16">
      <c r="A15" s="3" t="s">
        <v>115</v>
      </c>
      <c r="B15" s="12"/>
      <c r="C15" s="19"/>
      <c r="D15" s="3"/>
      <c r="E15" s="3"/>
      <c r="F15" s="3"/>
      <c r="G15" s="3"/>
      <c r="H15" s="3"/>
      <c r="I15" s="9">
        <v>1952332.23</v>
      </c>
      <c r="K15" s="9">
        <v>197121.62</v>
      </c>
      <c r="M15" s="10">
        <v>1</v>
      </c>
      <c r="N15" s="10">
        <v>1.34E-2</v>
      </c>
      <c r="O15" s="28"/>
      <c r="P15" s="28"/>
    </row>
    <row r="16" spans="1:16">
      <c r="A16" s="13" t="s">
        <v>744</v>
      </c>
      <c r="B16" s="14"/>
      <c r="C16" s="20"/>
      <c r="D16" s="13"/>
      <c r="E16" s="13"/>
      <c r="F16" s="13"/>
      <c r="G16" s="13"/>
      <c r="H16" s="13"/>
      <c r="I16" s="15">
        <v>837765.93</v>
      </c>
      <c r="K16" s="15">
        <v>39292.800000000003</v>
      </c>
      <c r="M16" s="16">
        <v>0.1993</v>
      </c>
      <c r="N16" s="16">
        <v>2.7000000000000001E-3</v>
      </c>
      <c r="O16" s="28"/>
      <c r="P16" s="28"/>
    </row>
    <row r="17" spans="1:16">
      <c r="A17" s="6" t="s">
        <v>748</v>
      </c>
      <c r="B17" s="17" t="s">
        <v>749</v>
      </c>
      <c r="C17" s="18" t="s">
        <v>167</v>
      </c>
      <c r="D17" s="6"/>
      <c r="E17" s="6" t="s">
        <v>654</v>
      </c>
      <c r="F17" s="6" t="s">
        <v>102</v>
      </c>
      <c r="G17" s="6"/>
      <c r="H17" s="6" t="s">
        <v>43</v>
      </c>
      <c r="I17" s="7">
        <v>816271.55</v>
      </c>
      <c r="J17" s="7">
        <v>798</v>
      </c>
      <c r="K17" s="7">
        <v>23221.86</v>
      </c>
      <c r="M17" s="8">
        <v>0.1178</v>
      </c>
      <c r="N17" s="8">
        <v>1.6000000000000001E-3</v>
      </c>
      <c r="O17" s="28"/>
      <c r="P17" s="28"/>
    </row>
    <row r="18" spans="1:16">
      <c r="A18" s="6" t="s">
        <v>750</v>
      </c>
      <c r="B18" s="17" t="s">
        <v>751</v>
      </c>
      <c r="C18" s="18" t="s">
        <v>167</v>
      </c>
      <c r="D18" s="6"/>
      <c r="E18" s="6" t="s">
        <v>654</v>
      </c>
      <c r="F18" s="6" t="s">
        <v>102</v>
      </c>
      <c r="G18" s="6"/>
      <c r="H18" s="6" t="s">
        <v>43</v>
      </c>
      <c r="I18" s="7">
        <v>1079.3800000000001</v>
      </c>
      <c r="J18" s="7">
        <v>115651</v>
      </c>
      <c r="K18" s="7">
        <v>4450.24</v>
      </c>
      <c r="L18" s="8">
        <v>1E-3</v>
      </c>
      <c r="M18" s="8">
        <v>2.2599999999999999E-2</v>
      </c>
      <c r="N18" s="8">
        <v>2.9999999999999997E-4</v>
      </c>
      <c r="O18" s="28"/>
      <c r="P18" s="28"/>
    </row>
    <row r="19" spans="1:16">
      <c r="A19" s="6" t="s">
        <v>752</v>
      </c>
      <c r="B19" s="17" t="s">
        <v>753</v>
      </c>
      <c r="C19" s="18" t="s">
        <v>345</v>
      </c>
      <c r="D19" s="6"/>
      <c r="E19" s="6" t="s">
        <v>654</v>
      </c>
      <c r="F19" s="6" t="s">
        <v>102</v>
      </c>
      <c r="G19" s="6"/>
      <c r="H19" s="6" t="s">
        <v>43</v>
      </c>
      <c r="I19" s="7">
        <v>20415</v>
      </c>
      <c r="J19" s="7">
        <v>15967</v>
      </c>
      <c r="K19" s="7">
        <v>11620.7</v>
      </c>
      <c r="L19" s="8">
        <v>5.0000000000000001E-3</v>
      </c>
      <c r="M19" s="8">
        <v>5.8999999999999997E-2</v>
      </c>
      <c r="N19" s="8">
        <v>8.0000000000000004E-4</v>
      </c>
      <c r="O19" s="28"/>
      <c r="P19" s="28"/>
    </row>
    <row r="20" spans="1:16">
      <c r="A20" s="13" t="s">
        <v>754</v>
      </c>
      <c r="B20" s="14"/>
      <c r="C20" s="20"/>
      <c r="D20" s="13"/>
      <c r="E20" s="13"/>
      <c r="F20" s="13"/>
      <c r="G20" s="13"/>
      <c r="H20" s="13"/>
      <c r="I20" s="15">
        <v>0</v>
      </c>
      <c r="K20" s="15">
        <v>0</v>
      </c>
      <c r="M20" s="16">
        <v>0</v>
      </c>
      <c r="N20" s="16">
        <v>0</v>
      </c>
      <c r="O20" s="28"/>
      <c r="P20" s="28"/>
    </row>
    <row r="21" spans="1:16">
      <c r="A21" s="13" t="s">
        <v>746</v>
      </c>
      <c r="B21" s="14"/>
      <c r="C21" s="20"/>
      <c r="D21" s="13"/>
      <c r="E21" s="13"/>
      <c r="F21" s="13"/>
      <c r="G21" s="13"/>
      <c r="H21" s="13"/>
      <c r="I21" s="15">
        <v>1104989.2</v>
      </c>
      <c r="K21" s="15">
        <v>148114.91</v>
      </c>
      <c r="M21" s="16">
        <v>0.75139999999999996</v>
      </c>
      <c r="N21" s="16">
        <v>1.01E-2</v>
      </c>
      <c r="O21" s="28"/>
      <c r="P21" s="28"/>
    </row>
    <row r="22" spans="1:16">
      <c r="A22" s="6" t="s">
        <v>755</v>
      </c>
      <c r="B22" s="17" t="s">
        <v>756</v>
      </c>
      <c r="C22" s="18" t="s">
        <v>167</v>
      </c>
      <c r="D22" s="6"/>
      <c r="E22" s="6" t="s">
        <v>639</v>
      </c>
      <c r="F22" s="6" t="s">
        <v>102</v>
      </c>
      <c r="G22" s="6"/>
      <c r="H22" s="6" t="s">
        <v>48</v>
      </c>
      <c r="I22" s="7">
        <v>8048</v>
      </c>
      <c r="J22" s="7">
        <v>19400.580000000002</v>
      </c>
      <c r="K22" s="7">
        <v>6089.77</v>
      </c>
      <c r="L22" s="8">
        <v>8.3000000000000001E-3</v>
      </c>
      <c r="M22" s="8">
        <v>3.09E-2</v>
      </c>
      <c r="N22" s="8">
        <v>4.0000000000000002E-4</v>
      </c>
      <c r="O22" s="28"/>
      <c r="P22" s="28"/>
    </row>
    <row r="23" spans="1:16">
      <c r="A23" s="6" t="s">
        <v>757</v>
      </c>
      <c r="B23" s="17" t="s">
        <v>758</v>
      </c>
      <c r="C23" s="18" t="s">
        <v>345</v>
      </c>
      <c r="D23" s="6"/>
      <c r="E23" s="6" t="s">
        <v>639</v>
      </c>
      <c r="F23" s="6" t="s">
        <v>102</v>
      </c>
      <c r="G23" s="6"/>
      <c r="H23" s="6" t="s">
        <v>48</v>
      </c>
      <c r="I23" s="7">
        <v>169828</v>
      </c>
      <c r="J23" s="7">
        <v>2688</v>
      </c>
      <c r="K23" s="7">
        <v>17804.78</v>
      </c>
      <c r="L23" s="8">
        <v>4.0000000000000001E-3</v>
      </c>
      <c r="M23" s="8">
        <v>9.0300000000000005E-2</v>
      </c>
      <c r="N23" s="8">
        <v>1.1999999999999999E-3</v>
      </c>
      <c r="O23" s="28"/>
      <c r="P23" s="28"/>
    </row>
    <row r="24" spans="1:16">
      <c r="A24" s="6" t="s">
        <v>757</v>
      </c>
      <c r="B24" s="17" t="s">
        <v>759</v>
      </c>
      <c r="C24" s="18" t="s">
        <v>167</v>
      </c>
      <c r="D24" s="6"/>
      <c r="E24" s="6" t="s">
        <v>639</v>
      </c>
      <c r="F24" s="6" t="s">
        <v>102</v>
      </c>
      <c r="G24" s="6"/>
      <c r="H24" s="6" t="s">
        <v>48</v>
      </c>
      <c r="I24" s="7">
        <v>36089</v>
      </c>
      <c r="J24" s="7">
        <v>3477</v>
      </c>
      <c r="K24" s="7">
        <v>4894.1499999999996</v>
      </c>
      <c r="M24" s="8">
        <v>2.4799999999999999E-2</v>
      </c>
      <c r="N24" s="8">
        <v>2.9999999999999997E-4</v>
      </c>
      <c r="O24" s="28"/>
      <c r="P24" s="28"/>
    </row>
    <row r="25" spans="1:16">
      <c r="A25" s="6" t="s">
        <v>760</v>
      </c>
      <c r="B25" s="17" t="s">
        <v>761</v>
      </c>
      <c r="C25" s="18" t="s">
        <v>762</v>
      </c>
      <c r="D25" s="6"/>
      <c r="E25" s="6" t="s">
        <v>639</v>
      </c>
      <c r="F25" s="6" t="s">
        <v>102</v>
      </c>
      <c r="G25" s="6"/>
      <c r="H25" s="6" t="s">
        <v>44</v>
      </c>
      <c r="I25" s="7">
        <v>314430</v>
      </c>
      <c r="J25" s="7">
        <v>123200</v>
      </c>
      <c r="K25" s="7">
        <v>12701.34</v>
      </c>
      <c r="L25" s="8">
        <v>7.4999999999999997E-3</v>
      </c>
      <c r="M25" s="8">
        <v>6.4399999999999999E-2</v>
      </c>
      <c r="N25" s="8">
        <v>8.9999999999999998E-4</v>
      </c>
      <c r="O25" s="28"/>
      <c r="P25" s="28"/>
    </row>
    <row r="26" spans="1:16">
      <c r="A26" s="6" t="s">
        <v>763</v>
      </c>
      <c r="B26" s="17" t="s">
        <v>764</v>
      </c>
      <c r="C26" s="18" t="s">
        <v>167</v>
      </c>
      <c r="D26" s="6"/>
      <c r="E26" s="6" t="s">
        <v>639</v>
      </c>
      <c r="F26" s="6" t="s">
        <v>102</v>
      </c>
      <c r="G26" s="6"/>
      <c r="H26" s="6" t="s">
        <v>43</v>
      </c>
      <c r="I26" s="7">
        <v>266462</v>
      </c>
      <c r="J26" s="7">
        <v>1237</v>
      </c>
      <c r="K26" s="7">
        <v>11750.72</v>
      </c>
      <c r="L26" s="8">
        <v>3.8399999999999997E-2</v>
      </c>
      <c r="M26" s="8">
        <v>5.96E-2</v>
      </c>
      <c r="N26" s="8">
        <v>8.0000000000000004E-4</v>
      </c>
      <c r="O26" s="28"/>
      <c r="P26" s="28"/>
    </row>
    <row r="27" spans="1:16">
      <c r="A27" s="6" t="s">
        <v>765</v>
      </c>
      <c r="B27" s="17" t="s">
        <v>766</v>
      </c>
      <c r="C27" s="18" t="s">
        <v>345</v>
      </c>
      <c r="D27" s="6"/>
      <c r="E27" s="6" t="s">
        <v>639</v>
      </c>
      <c r="F27" s="6" t="s">
        <v>102</v>
      </c>
      <c r="G27" s="6"/>
      <c r="H27" s="6" t="s">
        <v>43</v>
      </c>
      <c r="I27" s="7">
        <v>34690</v>
      </c>
      <c r="J27" s="7">
        <v>12358</v>
      </c>
      <c r="K27" s="7">
        <v>15283.12</v>
      </c>
      <c r="L27" s="8">
        <v>0</v>
      </c>
      <c r="M27" s="8">
        <v>7.7499999999999999E-2</v>
      </c>
      <c r="N27" s="8">
        <v>1E-3</v>
      </c>
      <c r="O27" s="28"/>
      <c r="P27" s="28"/>
    </row>
    <row r="28" spans="1:16">
      <c r="A28" s="6" t="s">
        <v>767</v>
      </c>
      <c r="B28" s="17" t="s">
        <v>768</v>
      </c>
      <c r="C28" s="18" t="s">
        <v>167</v>
      </c>
      <c r="D28" s="6"/>
      <c r="E28" s="6" t="s">
        <v>639</v>
      </c>
      <c r="F28" s="6" t="s">
        <v>102</v>
      </c>
      <c r="G28" s="6"/>
      <c r="H28" s="6" t="s">
        <v>43</v>
      </c>
      <c r="I28" s="7">
        <v>163853.07</v>
      </c>
      <c r="J28" s="7">
        <v>1128.18</v>
      </c>
      <c r="K28" s="7">
        <v>6590.11</v>
      </c>
      <c r="L28" s="8">
        <v>5.1999999999999998E-3</v>
      </c>
      <c r="M28" s="8">
        <v>3.3399999999999999E-2</v>
      </c>
      <c r="N28" s="8">
        <v>4.0000000000000002E-4</v>
      </c>
      <c r="O28" s="28"/>
      <c r="P28" s="28"/>
    </row>
    <row r="29" spans="1:16">
      <c r="A29" s="6" t="s">
        <v>769</v>
      </c>
      <c r="B29" s="17" t="s">
        <v>770</v>
      </c>
      <c r="C29" s="18" t="s">
        <v>345</v>
      </c>
      <c r="D29" s="6"/>
      <c r="E29" s="6" t="s">
        <v>639</v>
      </c>
      <c r="F29" s="6" t="s">
        <v>102</v>
      </c>
      <c r="G29" s="6"/>
      <c r="H29" s="6" t="s">
        <v>43</v>
      </c>
      <c r="I29" s="7">
        <v>338.06</v>
      </c>
      <c r="J29" s="7">
        <v>1032681</v>
      </c>
      <c r="K29" s="7">
        <v>12445.71</v>
      </c>
      <c r="L29" s="8">
        <v>2.5000000000000001E-3</v>
      </c>
      <c r="M29" s="8">
        <v>6.3100000000000003E-2</v>
      </c>
      <c r="N29" s="8">
        <v>8.0000000000000004E-4</v>
      </c>
      <c r="O29" s="28"/>
      <c r="P29" s="28"/>
    </row>
    <row r="30" spans="1:16">
      <c r="A30" s="6" t="s">
        <v>771</v>
      </c>
      <c r="B30" s="17" t="s">
        <v>772</v>
      </c>
      <c r="C30" s="18" t="s">
        <v>167</v>
      </c>
      <c r="D30" s="6"/>
      <c r="E30" s="6" t="s">
        <v>639</v>
      </c>
      <c r="F30" s="6" t="s">
        <v>102</v>
      </c>
      <c r="G30" s="6"/>
      <c r="H30" s="6" t="s">
        <v>44</v>
      </c>
      <c r="I30" s="7">
        <v>24385</v>
      </c>
      <c r="J30" s="7">
        <v>958484</v>
      </c>
      <c r="K30" s="7">
        <v>7663.42</v>
      </c>
      <c r="L30" s="8">
        <v>8.9999999999999998E-4</v>
      </c>
      <c r="M30" s="8">
        <v>3.8899999999999997E-2</v>
      </c>
      <c r="N30" s="8">
        <v>5.0000000000000001E-4</v>
      </c>
      <c r="O30" s="28"/>
      <c r="P30" s="28"/>
    </row>
    <row r="31" spans="1:16">
      <c r="A31" s="6" t="s">
        <v>773</v>
      </c>
      <c r="B31" s="17" t="s">
        <v>774</v>
      </c>
      <c r="C31" s="18" t="s">
        <v>345</v>
      </c>
      <c r="D31" s="6"/>
      <c r="E31" s="6" t="s">
        <v>639</v>
      </c>
      <c r="F31" s="6" t="s">
        <v>102</v>
      </c>
      <c r="G31" s="6"/>
      <c r="H31" s="6" t="s">
        <v>43</v>
      </c>
      <c r="I31" s="7">
        <v>21563</v>
      </c>
      <c r="J31" s="7">
        <v>16157</v>
      </c>
      <c r="K31" s="7">
        <v>12420.22</v>
      </c>
      <c r="L31" s="8">
        <v>2.0000000000000001E-4</v>
      </c>
      <c r="M31" s="8">
        <v>6.3E-2</v>
      </c>
      <c r="N31" s="8">
        <v>8.0000000000000004E-4</v>
      </c>
      <c r="O31" s="28"/>
      <c r="P31" s="28"/>
    </row>
    <row r="32" spans="1:16">
      <c r="A32" s="6" t="s">
        <v>775</v>
      </c>
      <c r="B32" s="17" t="s">
        <v>776</v>
      </c>
      <c r="C32" s="18" t="s">
        <v>762</v>
      </c>
      <c r="D32" s="6"/>
      <c r="E32" s="6" t="s">
        <v>639</v>
      </c>
      <c r="F32" s="6" t="s">
        <v>102</v>
      </c>
      <c r="G32" s="6"/>
      <c r="H32" s="6" t="s">
        <v>44</v>
      </c>
      <c r="I32" s="7">
        <v>11546</v>
      </c>
      <c r="J32" s="7">
        <v>1220601</v>
      </c>
      <c r="K32" s="7">
        <v>4620.83</v>
      </c>
      <c r="M32" s="8">
        <v>2.3400000000000001E-2</v>
      </c>
      <c r="N32" s="8">
        <v>2.9999999999999997E-4</v>
      </c>
      <c r="O32" s="28"/>
      <c r="P32" s="28"/>
    </row>
    <row r="33" spans="1:16">
      <c r="A33" s="6" t="s">
        <v>777</v>
      </c>
      <c r="B33" s="17" t="s">
        <v>778</v>
      </c>
      <c r="C33" s="18" t="s">
        <v>167</v>
      </c>
      <c r="D33" s="6"/>
      <c r="E33" s="6" t="s">
        <v>639</v>
      </c>
      <c r="F33" s="6" t="s">
        <v>102</v>
      </c>
      <c r="G33" s="6"/>
      <c r="H33" s="6" t="s">
        <v>48</v>
      </c>
      <c r="I33" s="7">
        <v>20113</v>
      </c>
      <c r="J33" s="7">
        <v>7240</v>
      </c>
      <c r="K33" s="7">
        <v>5679.54</v>
      </c>
      <c r="L33" s="8">
        <v>8.2000000000000007E-3</v>
      </c>
      <c r="M33" s="8">
        <v>2.8799999999999999E-2</v>
      </c>
      <c r="N33" s="8">
        <v>4.0000000000000002E-4</v>
      </c>
      <c r="O33" s="28"/>
      <c r="P33" s="28"/>
    </row>
    <row r="34" spans="1:16">
      <c r="A34" s="6" t="s">
        <v>779</v>
      </c>
      <c r="B34" s="17" t="s">
        <v>780</v>
      </c>
      <c r="C34" s="18" t="s">
        <v>167</v>
      </c>
      <c r="D34" s="6"/>
      <c r="E34" s="6" t="s">
        <v>639</v>
      </c>
      <c r="F34" s="6" t="s">
        <v>102</v>
      </c>
      <c r="G34" s="6"/>
      <c r="H34" s="6" t="s">
        <v>43</v>
      </c>
      <c r="I34" s="7">
        <v>23191.07</v>
      </c>
      <c r="J34" s="7">
        <v>16976</v>
      </c>
      <c r="K34" s="7">
        <v>14035.11</v>
      </c>
      <c r="L34" s="8">
        <v>0</v>
      </c>
      <c r="M34" s="8">
        <v>7.1199999999999999E-2</v>
      </c>
      <c r="N34" s="8">
        <v>1E-3</v>
      </c>
      <c r="O34" s="28"/>
      <c r="P34" s="28"/>
    </row>
    <row r="35" spans="1:16">
      <c r="A35" s="6" t="s">
        <v>781</v>
      </c>
      <c r="B35" s="17" t="s">
        <v>782</v>
      </c>
      <c r="C35" s="18" t="s">
        <v>167</v>
      </c>
      <c r="D35" s="6"/>
      <c r="E35" s="6" t="s">
        <v>639</v>
      </c>
      <c r="F35" s="6" t="s">
        <v>102</v>
      </c>
      <c r="G35" s="6"/>
      <c r="H35" s="6" t="s">
        <v>43</v>
      </c>
      <c r="I35" s="7">
        <v>10453</v>
      </c>
      <c r="J35" s="7">
        <v>43301</v>
      </c>
      <c r="K35" s="7">
        <v>16136.09</v>
      </c>
      <c r="L35" s="8">
        <v>2.3E-3</v>
      </c>
      <c r="M35" s="8">
        <v>8.1900000000000001E-2</v>
      </c>
      <c r="N35" s="8">
        <v>1.1000000000000001E-3</v>
      </c>
      <c r="O35" s="28"/>
      <c r="P35" s="28"/>
    </row>
    <row r="36" spans="1:16">
      <c r="A36" s="13" t="s">
        <v>657</v>
      </c>
      <c r="B36" s="14"/>
      <c r="C36" s="20"/>
      <c r="D36" s="13"/>
      <c r="E36" s="13"/>
      <c r="F36" s="13"/>
      <c r="G36" s="13"/>
      <c r="H36" s="13"/>
      <c r="I36" s="15">
        <v>9577.1</v>
      </c>
      <c r="K36" s="15">
        <v>9713.9</v>
      </c>
      <c r="M36" s="16">
        <v>4.9299999999999997E-2</v>
      </c>
      <c r="N36" s="16">
        <v>6.9999999999999999E-4</v>
      </c>
      <c r="O36" s="28"/>
      <c r="P36" s="28"/>
    </row>
    <row r="37" spans="1:16">
      <c r="A37" s="6" t="s">
        <v>783</v>
      </c>
      <c r="B37" s="17" t="s">
        <v>784</v>
      </c>
      <c r="C37" s="18" t="s">
        <v>167</v>
      </c>
      <c r="D37" s="6"/>
      <c r="E37" s="6" t="s">
        <v>167</v>
      </c>
      <c r="F37" s="6" t="s">
        <v>102</v>
      </c>
      <c r="G37" s="6"/>
      <c r="H37" s="6" t="s">
        <v>43</v>
      </c>
      <c r="I37" s="7">
        <v>322.10000000000002</v>
      </c>
      <c r="J37" s="7">
        <v>75981</v>
      </c>
      <c r="K37" s="7">
        <v>872.48</v>
      </c>
      <c r="L37" s="8">
        <v>0</v>
      </c>
      <c r="M37" s="8">
        <v>4.4000000000000003E-3</v>
      </c>
      <c r="N37" s="8">
        <v>1E-4</v>
      </c>
      <c r="O37" s="28"/>
      <c r="P37" s="28"/>
    </row>
    <row r="38" spans="1:16">
      <c r="A38" s="6" t="s">
        <v>785</v>
      </c>
      <c r="B38" s="17" t="s">
        <v>786</v>
      </c>
      <c r="C38" s="18" t="s">
        <v>167</v>
      </c>
      <c r="D38" s="6"/>
      <c r="E38" s="6" t="s">
        <v>167</v>
      </c>
      <c r="F38" s="6" t="s">
        <v>102</v>
      </c>
      <c r="G38" s="6"/>
      <c r="H38" s="6" t="s">
        <v>43</v>
      </c>
      <c r="I38" s="7">
        <v>9255</v>
      </c>
      <c r="J38" s="7">
        <v>26797</v>
      </c>
      <c r="K38" s="7">
        <v>8841.42</v>
      </c>
      <c r="L38" s="8">
        <v>6.3E-3</v>
      </c>
      <c r="M38" s="8">
        <v>4.4900000000000002E-2</v>
      </c>
      <c r="N38" s="8">
        <v>5.9999999999999995E-4</v>
      </c>
      <c r="O38" s="28"/>
      <c r="P38" s="28"/>
    </row>
    <row r="39" spans="1:16">
      <c r="A39" s="28" t="s">
        <v>1502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P39" s="28"/>
    </row>
    <row r="40" spans="1:16">
      <c r="A40" s="6" t="s">
        <v>116</v>
      </c>
      <c r="B40" s="17"/>
      <c r="C40" s="18"/>
      <c r="D40" s="6"/>
      <c r="E40" s="6"/>
      <c r="F40" s="6"/>
      <c r="G40" s="6"/>
      <c r="H40" s="6"/>
      <c r="P40" s="28"/>
    </row>
    <row r="41" spans="1:16">
      <c r="A41" s="28" t="s">
        <v>1503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</row>
  </sheetData>
  <mergeCells count="4">
    <mergeCell ref="O7:O38"/>
    <mergeCell ref="A39:N39"/>
    <mergeCell ref="P1:P41"/>
    <mergeCell ref="A41:O41"/>
  </mergeCells>
  <pageMargins left="0.75" right="0.75" top="1" bottom="1" header="0.5" footer="0.5"/>
  <pageSetup paperSize="9" orientation="portrait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rightToLeft="1" workbookViewId="0">
      <selection activeCell="E15" sqref="E15"/>
    </sheetView>
  </sheetViews>
  <sheetFormatPr defaultColWidth="9.140625" defaultRowHeight="12.75"/>
  <cols>
    <col min="1" max="1" width="22.7109375" customWidth="1"/>
    <col min="2" max="3" width="12.7109375" customWidth="1"/>
    <col min="4" max="4" width="14.85546875" bestFit="1" customWidth="1"/>
    <col min="5" max="5" width="15.7109375" customWidth="1"/>
    <col min="6" max="6" width="13.7109375" customWidth="1"/>
    <col min="7" max="7" width="10.7109375" customWidth="1"/>
    <col min="8" max="8" width="11.7109375" customWidth="1"/>
    <col min="9" max="9" width="24.7109375" customWidth="1"/>
    <col min="10" max="10" width="26.7109375" customWidth="1"/>
    <col min="11" max="11" width="23.7109375" customWidth="1"/>
  </cols>
  <sheetData>
    <row r="1" spans="1:13" ht="15.75">
      <c r="A1" s="1" t="s">
        <v>0</v>
      </c>
      <c r="B1" s="1" t="s">
        <v>1</v>
      </c>
      <c r="M1" s="28" t="s">
        <v>1503</v>
      </c>
    </row>
    <row r="2" spans="1:13" ht="15.75">
      <c r="A2" s="1" t="s">
        <v>2</v>
      </c>
      <c r="B2" s="1" t="s">
        <v>1494</v>
      </c>
      <c r="M2" s="28"/>
    </row>
    <row r="3" spans="1:13" ht="15.75">
      <c r="A3" s="1" t="s">
        <v>3</v>
      </c>
      <c r="B3" s="1" t="s">
        <v>4</v>
      </c>
      <c r="M3" s="28"/>
    </row>
    <row r="4" spans="1:13" ht="15.75">
      <c r="A4" s="1" t="s">
        <v>5</v>
      </c>
      <c r="B4" s="1" t="s">
        <v>6</v>
      </c>
      <c r="M4" s="28"/>
    </row>
    <row r="5" spans="1:13" ht="15.75">
      <c r="A5" s="2" t="s">
        <v>117</v>
      </c>
      <c r="M5" s="28"/>
    </row>
    <row r="6" spans="1:13" ht="15.75">
      <c r="A6" s="2" t="s">
        <v>787</v>
      </c>
      <c r="M6" s="28"/>
    </row>
    <row r="7" spans="1:13">
      <c r="A7" s="3" t="s">
        <v>75</v>
      </c>
      <c r="B7" s="3" t="s">
        <v>76</v>
      </c>
      <c r="C7" s="3" t="s">
        <v>119</v>
      </c>
      <c r="D7" s="3" t="s">
        <v>170</v>
      </c>
      <c r="E7" s="3" t="s">
        <v>80</v>
      </c>
      <c r="F7" s="3" t="s">
        <v>122</v>
      </c>
      <c r="G7" s="3" t="s">
        <v>42</v>
      </c>
      <c r="H7" s="3" t="s">
        <v>83</v>
      </c>
      <c r="I7" s="3" t="s">
        <v>124</v>
      </c>
      <c r="J7" s="3" t="s">
        <v>125</v>
      </c>
      <c r="K7" s="3" t="s">
        <v>126</v>
      </c>
      <c r="L7" s="28" t="s">
        <v>1502</v>
      </c>
      <c r="M7" s="28"/>
    </row>
    <row r="8" spans="1:13" ht="13.5" thickBot="1">
      <c r="A8" s="4"/>
      <c r="B8" s="4"/>
      <c r="C8" s="4"/>
      <c r="D8" s="4"/>
      <c r="E8" s="4"/>
      <c r="F8" s="4" t="s">
        <v>129</v>
      </c>
      <c r="G8" s="4" t="s">
        <v>130</v>
      </c>
      <c r="H8" s="4" t="s">
        <v>87</v>
      </c>
      <c r="I8" s="4" t="s">
        <v>86</v>
      </c>
      <c r="J8" s="4" t="s">
        <v>86</v>
      </c>
      <c r="K8" s="4" t="s">
        <v>86</v>
      </c>
      <c r="L8" s="28"/>
      <c r="M8" s="28"/>
    </row>
    <row r="9" spans="1:13" ht="13.5" thickTop="1">
      <c r="A9" s="3" t="s">
        <v>788</v>
      </c>
      <c r="B9" s="12"/>
      <c r="C9" s="19"/>
      <c r="D9" s="3"/>
      <c r="E9" s="3"/>
      <c r="F9" s="9">
        <v>279373</v>
      </c>
      <c r="H9" s="9">
        <v>2344.7199999999998</v>
      </c>
      <c r="J9" s="10">
        <v>1</v>
      </c>
      <c r="K9" s="10">
        <v>2.0000000000000001E-4</v>
      </c>
      <c r="L9" s="28"/>
      <c r="M9" s="28"/>
    </row>
    <row r="10" spans="1:13">
      <c r="A10" s="3" t="s">
        <v>789</v>
      </c>
      <c r="B10" s="12"/>
      <c r="C10" s="19"/>
      <c r="D10" s="3"/>
      <c r="E10" s="3"/>
      <c r="F10" s="9">
        <v>5955</v>
      </c>
      <c r="H10" s="9">
        <v>588.05999999999995</v>
      </c>
      <c r="J10" s="10">
        <v>0.25080000000000002</v>
      </c>
      <c r="K10" s="10">
        <v>0</v>
      </c>
      <c r="L10" s="28"/>
      <c r="M10" s="28"/>
    </row>
    <row r="11" spans="1:13">
      <c r="A11" s="13" t="s">
        <v>790</v>
      </c>
      <c r="B11" s="14"/>
      <c r="C11" s="20"/>
      <c r="D11" s="13"/>
      <c r="E11" s="13"/>
      <c r="F11" s="15">
        <v>5955</v>
      </c>
      <c r="H11" s="15">
        <v>588.05999999999995</v>
      </c>
      <c r="J11" s="16">
        <v>0.25080000000000002</v>
      </c>
      <c r="K11" s="16">
        <v>0</v>
      </c>
      <c r="L11" s="28"/>
      <c r="M11" s="28"/>
    </row>
    <row r="12" spans="1:13">
      <c r="A12" s="6" t="s">
        <v>792</v>
      </c>
      <c r="B12" s="17">
        <v>1158229</v>
      </c>
      <c r="C12" s="18" t="s">
        <v>135</v>
      </c>
      <c r="D12" s="6" t="s">
        <v>1500</v>
      </c>
      <c r="E12" s="6" t="s">
        <v>93</v>
      </c>
      <c r="F12" s="7">
        <v>5955</v>
      </c>
      <c r="G12" s="7">
        <v>9875</v>
      </c>
      <c r="H12" s="7">
        <v>588.05999999999995</v>
      </c>
      <c r="I12" s="8">
        <v>1.1900000000000001E-2</v>
      </c>
      <c r="J12" s="8">
        <v>0.25080000000000002</v>
      </c>
      <c r="K12" s="8">
        <v>0</v>
      </c>
      <c r="L12" s="28"/>
      <c r="M12" s="28"/>
    </row>
    <row r="13" spans="1:13">
      <c r="A13" s="3" t="s">
        <v>174</v>
      </c>
      <c r="B13" s="12"/>
      <c r="C13" s="19"/>
      <c r="D13" s="3"/>
      <c r="E13" s="3"/>
      <c r="F13" s="9">
        <v>273418</v>
      </c>
      <c r="H13" s="9">
        <v>1756.67</v>
      </c>
      <c r="J13" s="10">
        <v>0.74919999999999998</v>
      </c>
      <c r="K13" s="10">
        <v>1E-4</v>
      </c>
      <c r="L13" s="28"/>
      <c r="M13" s="28"/>
    </row>
    <row r="14" spans="1:13">
      <c r="A14" s="13" t="s">
        <v>793</v>
      </c>
      <c r="B14" s="14"/>
      <c r="C14" s="20"/>
      <c r="D14" s="13"/>
      <c r="E14" s="13"/>
      <c r="F14" s="15">
        <v>273418</v>
      </c>
      <c r="H14" s="15">
        <v>1756.67</v>
      </c>
      <c r="J14" s="16">
        <v>0.74919999999999998</v>
      </c>
      <c r="K14" s="16">
        <v>1E-4</v>
      </c>
      <c r="L14" s="28"/>
      <c r="M14" s="28"/>
    </row>
    <row r="15" spans="1:13">
      <c r="A15" s="6" t="s">
        <v>791</v>
      </c>
      <c r="B15" s="17">
        <v>62015888</v>
      </c>
      <c r="C15" s="18" t="s">
        <v>135</v>
      </c>
      <c r="D15" s="6" t="s">
        <v>167</v>
      </c>
      <c r="E15" s="6" t="s">
        <v>43</v>
      </c>
      <c r="F15" s="7">
        <v>273418</v>
      </c>
      <c r="G15" s="7">
        <v>180.22</v>
      </c>
      <c r="H15" s="7">
        <v>1756.67</v>
      </c>
      <c r="J15" s="8">
        <v>0.74919999999999998</v>
      </c>
      <c r="K15" s="8">
        <v>1E-4</v>
      </c>
      <c r="L15" s="28"/>
      <c r="M15" s="28"/>
    </row>
    <row r="16" spans="1:13">
      <c r="A16" s="28" t="s">
        <v>1502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M16" s="28"/>
    </row>
    <row r="17" spans="1:13">
      <c r="A17" s="28" t="s">
        <v>1503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</row>
  </sheetData>
  <mergeCells count="4">
    <mergeCell ref="L7:L15"/>
    <mergeCell ref="A16:K16"/>
    <mergeCell ref="M1:M17"/>
    <mergeCell ref="A17:L17"/>
  </mergeCells>
  <pageMargins left="0.75" right="0.75" top="1" bottom="1" header="0.5" footer="0.5"/>
  <pageSetup paperSize="9"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InfoTypeTaxHTField xmlns="7cec0faf-ff68-4308-9d47-a61eb28521e9">
      <Terms xmlns="http://schemas.microsoft.com/office/infopath/2007/PartnerControls"/>
    </HarelInfoTypeTaxHTField>
    <HarelAutoKeyAssignment xmlns="21e3d994-461f-4904-b5d3-a3b49fb448a4">false</HarelAutoKeyAssignment>
    <Harel_Summary xmlns="7CEC0FAF-FF68-4308-9D47-A61EB28521E9" xsi:nil="true"/>
    <Harel_RemoveFromUpdatesDate xmlns="7cec0faf-ff68-4308-9d47-a61eb28521e9" xsi:nil="true"/>
    <Harel_SEO_File_KeyWords xmlns="7cec0faf-ff68-4308-9d47-a61eb28521e9" xsi:nil="true"/>
    <HarelDocComment xmlns="21e3d994-461f-4904-b5d3-a3b49fb448a4" xsi:nil="true"/>
    <TaxCatchAll xmlns="21e3d994-461f-4904-b5d3-a3b49fb448a4"/>
    <HarelExcludeFromFilters xmlns="21e3d994-461f-4904-b5d3-a3b49fb448a4">false</HarelExcludeFromFilters>
    <HarelAbandonSignal xmlns="21e3d994-461f-4904-b5d3-a3b49fb448a4">false</HarelAbandonSignal>
    <HarelRequiredDownloadFieldLookup xmlns="21e3d994-461f-4904-b5d3-a3b49fb448a4"/>
    <Harel_FormDocumentChoice xmlns="7CEC0FAF-FF68-4308-9D47-A61EB28521E9">פתח מסמך</Harel_FormDocumentChoice>
    <Harel_ExpirationDate xmlns="7cec0faf-ff68-4308-9d47-a61eb28521e9" xsi:nil="true"/>
    <HarelDocOrder xmlns="21e3d994-461f-4904-b5d3-a3b49fb448a4">4</HarelDocOrder>
    <HarelAbandonSignalType xmlns="21e3d994-461f-4904-b5d3-a3b49fb448a4">ללא</HarelAbandonSignalType>
    <Harel_PushUpdates xmlns="7cec0faf-ff68-4308-9d47-a61eb28521e9" xsi:nil="true"/>
    <Harel_Explanation xmlns="7CEC0FAF-FF68-4308-9D47-A61EB28521E9" xsi:nil="true"/>
    <Harel_WhatWasUpdated xmlns="7cec0faf-ff68-4308-9d47-a61eb28521e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AreaAndProductsTaxHTField xmlns="7cec0faf-ff68-4308-9d47-a61eb28521e9">
      <Terms xmlns="http://schemas.microsoft.com/office/infopath/2007/PartnerControls"/>
    </HarelAreaAndProductsTaxHTField>
    <_dlc_DocId xmlns="21e3d994-461f-4904-b5d3-a3b49fb448a4">CUSTOMERS-869076397-180</_dlc_DocId>
    <_dlc_DocIdUrl xmlns="21e3d994-461f-4904-b5d3-a3b49fb448a4">
      <Url>https://www-edit.harel-ext.com/long-term-savings/pension/funds/pension-al/_layouts/15/DocIdRedir.aspx?ID=CUSTOMERS-869076397-180</Url>
      <Description>CUSTOMERS-869076397-180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AA2B3FA9CDE9A418434F2268B8F0070" ma:contentTypeVersion="4" ma:contentTypeDescription="מאפיינים המנוהלים עבור קבצים באתר" ma:contentTypeScope="" ma:versionID="09ce3d063c028585df80af43e7c38eb7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7CEC0FAF-FF68-4308-9D47-A61EB28521E9" xmlns:ns4="7cec0faf-ff68-4308-9d47-a61eb28521e9" targetNamespace="http://schemas.microsoft.com/office/2006/metadata/properties" ma:root="true" ma:fieldsID="0df3184178e9aa4ac93af0406da411f8" ns1:_="" ns2:_="" ns3:_="" ns4:_="">
    <xsd:import namespace="http://schemas.microsoft.com/sharepoint/v3"/>
    <xsd:import namespace="21e3d994-461f-4904-b5d3-a3b49fb448a4"/>
    <xsd:import namespace="7CEC0FAF-FF68-4308-9D47-A61EB28521E9"/>
    <xsd:import namespace="7cec0faf-ff68-4308-9d47-a61eb28521e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Harel_FormDocumentChoice"/>
                <xsd:element ref="ns3:Harel_Summary" minOccurs="0"/>
                <xsd:element ref="ns3:Harel_Explanation" minOccurs="0"/>
                <xsd:element ref="ns4:HarelAreaAndProductsTaxHTField" minOccurs="0"/>
                <xsd:element ref="ns4:Harel_PushUpdates" minOccurs="0"/>
                <xsd:element ref="ns4:Harel_RemoveFromUpdatesDate" minOccurs="0"/>
                <xsd:element ref="ns4:Harel_WhatWasUpdated" minOccurs="0"/>
                <xsd:element ref="ns4:Harel_ExpirationDate" minOccurs="0"/>
                <xsd:element ref="ns4:HarelInfoTypeTaxHTField" minOccurs="0"/>
                <xsd:element ref="ns4:Harel_SEO_File_KeyWords" minOccurs="0"/>
                <xsd:element ref="ns2:HarelDocOrder"/>
                <xsd:element ref="ns2:HarelPublishDate" minOccurs="0"/>
                <xsd:element ref="ns2:HarelDocComment" minOccurs="0"/>
                <xsd:element ref="ns2:nd4fb19c9beb4c13bd210a9bb73b2def" minOccurs="0"/>
                <xsd:element ref="ns2:TaxCatchAll" minOccurs="0"/>
                <xsd:element ref="ns2:TaxCatchAllLabel" minOccurs="0"/>
                <xsd:element ref="ns2:HarelExcludeFromFilters" minOccurs="0"/>
                <xsd:element ref="ns2:HarelAbandonSignal" minOccurs="0"/>
                <xsd:element ref="ns1:ID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  <xsd:element ref="ns2:Harel_DocLinkFeedOnli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9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3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24" nillable="true" ma:displayName="תאריך פרסום" ma:format="DateOnly" ma:internalName="HarelPublishDate">
      <xsd:simpleType>
        <xsd:restriction base="dms:DateTime"/>
      </xsd:simpleType>
    </xsd:element>
    <xsd:element name="HarelDocComment" ma:index="25" nillable="true" ma:displayName="הערה" ma:internalName="HarelDocComment">
      <xsd:simpleType>
        <xsd:restriction base="dms:Text"/>
      </xsd:simpleType>
    </xsd:element>
    <xsd:element name="nd4fb19c9beb4c13bd210a9bb73b2def" ma:index="26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7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8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30" nillable="true" ma:displayName="להסתיר ממסננים" ma:default="0" ma:internalName="HarelExcludeFromFilters" ma:readOnly="false">
      <xsd:simpleType>
        <xsd:restriction base="dms:Boolean"/>
      </xsd:simpleType>
    </xsd:element>
    <xsd:element name="HarelAbandonSignal" ma:index="31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3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4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5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6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7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38" nillable="true" ma:displayName="קישור להזנה אונליין" ma:internalName="Harel_DocLinkFeedOnlin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EC0FAF-FF68-4308-9D47-A61EB28521E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1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2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3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ec0faf-ff68-4308-9d47-a61eb28521e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4" nillable="true" ma:taxonomy="true" ma:internalName="HarelAreaAndProductsTaxHTField" ma:taxonomyFieldName="HarelAreaAndProducts" ma:displayName="ציר X – עולמות ומוצרים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6" nillable="true" ma:displayName="להציף בעדכונים" ma:internalName="Harel_PushUpdates">
      <xsd:simpleType>
        <xsd:restriction base="dms:Boolean"/>
      </xsd:simpleType>
    </xsd:element>
    <xsd:element name="Harel_RemoveFromUpdatesDate" ma:index="17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8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9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20" nillable="true" ma:taxonomy="true" ma:internalName="HarelInfoTypeTaxHTField" ma:taxonomyFieldName="HarelInfoType" ma:displayName="סוג המידע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</spe:Receivers>
</file>

<file path=customXml/itemProps1.xml><?xml version="1.0" encoding="utf-8"?>
<ds:datastoreItem xmlns:ds="http://schemas.openxmlformats.org/officeDocument/2006/customXml" ds:itemID="{F641DFFC-F2A3-461F-A063-B44B3D650396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2AE960-9050-4076-93BF-48CB7D637C16}"/>
</file>

<file path=customXml/itemProps3.xml><?xml version="1.0" encoding="utf-8"?>
<ds:datastoreItem xmlns:ds="http://schemas.openxmlformats.org/officeDocument/2006/customXml" ds:itemID="{0D9699F4-EFE1-48E0-A335-DD0F04E1EE1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EDFDF23-9B08-4F19-AB13-20F4344FAF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רבעון ראשון 2020</dc:title>
  <dc:creator>Arnon Ishach</dc:creator>
  <cp:lastModifiedBy>נועה בר-סלע</cp:lastModifiedBy>
  <dcterms:created xsi:type="dcterms:W3CDTF">2020-04-30T15:03:46Z</dcterms:created>
  <dcterms:modified xsi:type="dcterms:W3CDTF">2021-08-24T09:01:12Z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0x010100335C0ECE568C452B92B62BECFDC242E600AAA2B3FA9CDE9A418434F2268B8F0070</vt:lpwstr>
  </property>
  <property fmtid="{D5CDD505-2E9C-101B-9397-08002B2CF9AE}" pid="3" name="_dlc_DocIdItemGuid">
    <vt:lpwstr>f5b1e8f4-85df-4025-b22d-67c6a8758ac7</vt:lpwstr>
  </property>
  <property fmtid="{D5CDD505-2E9C-101B-9397-08002B2CF9AE}" pid="4" name="Order">
    <vt:r8>18000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