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firstSheet="27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45621"/>
</workbook>
</file>

<file path=xl/calcChain.xml><?xml version="1.0" encoding="utf-8"?>
<calcChain xmlns="http://schemas.openxmlformats.org/spreadsheetml/2006/main">
  <c r="B18" i="27" l="1"/>
  <c r="B9" i="27"/>
  <c r="B38" i="1"/>
  <c r="B37" i="1"/>
  <c r="B36" i="1"/>
  <c r="B34" i="1"/>
  <c r="B8" i="27" l="1"/>
  <c r="B40" i="1" s="1"/>
  <c r="B33" i="1"/>
  <c r="B32" i="1"/>
  <c r="B31" i="1"/>
  <c r="B30" i="1"/>
  <c r="B29" i="1"/>
  <c r="B28" i="1"/>
  <c r="B27" i="1"/>
  <c r="B26" i="1"/>
  <c r="B25" i="1"/>
  <c r="B24" i="1" l="1"/>
  <c r="B23" i="1"/>
  <c r="B22" i="1" l="1"/>
  <c r="B21" i="1"/>
  <c r="B19" i="1" l="1"/>
  <c r="B18" i="1" l="1"/>
  <c r="B17" i="1"/>
  <c r="B16" i="1"/>
  <c r="B15" i="1" l="1"/>
  <c r="B14" i="1"/>
  <c r="B13" i="1"/>
  <c r="B12" i="1" l="1"/>
  <c r="B11" i="1" l="1"/>
  <c r="B10" i="1"/>
  <c r="B8" i="1" l="1"/>
  <c r="B20" i="1"/>
  <c r="B9" i="1"/>
  <c r="B39" i="1" l="1"/>
</calcChain>
</file>

<file path=xl/sharedStrings.xml><?xml version="1.0" encoding="utf-8"?>
<sst xmlns="http://schemas.openxmlformats.org/spreadsheetml/2006/main" count="5371" uniqueCount="1558">
  <si>
    <t>תאריך הדיווח:</t>
  </si>
  <si>
    <t>30/09/2020</t>
  </si>
  <si>
    <t>החברה המדווחת:</t>
  </si>
  <si>
    <t>שם מסלול/קרן/קופה:</t>
  </si>
  <si>
    <t>קרן ה.ע.ל</t>
  </si>
  <si>
    <t>מספר מסלול/קרן/קופה:</t>
  </si>
  <si>
    <t>283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</si>
  <si>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</si>
  <si>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</si>
  <si>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</si>
  <si>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</si>
  <si>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</si>
  <si>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</si>
  <si>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</si>
  <si>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</si>
  <si>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</si>
  <si>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</si>
  <si>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</si>
  <si>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</si>
  <si>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</si>
  <si>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</si>
  <si>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</si>
  <si>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</si>
  <si>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</si>
  <si>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</si>
  <si>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</si>
  <si>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</si>
  <si>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</si>
  <si>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</si>
  <si>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</si>
  <si>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</si>
  <si>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</si>
  <si>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</si>
  <si>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</si>
  <si>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</si>
  <si>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</si>
  <si>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</si>
  <si>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</si>
  <si>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</si>
  <si>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</si>
  <si>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</si>
  <si>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</si>
  <si>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</si>
  <si>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</si>
  <si>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</si>
  <si>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</si>
  <si>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</si>
  <si>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</si>
  <si>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</si>
  <si>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</si>
  <si>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</si>
  <si>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</si>
  <si>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</si>
  <si>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</si>
  <si>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</si>
  <si>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</si>
  <si>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</si>
  <si>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</si>
  <si>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</si>
  <si>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</si>
  <si>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</si>
  <si>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</si>
  <si>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</si>
  <si>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</si>
  <si>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</si>
  <si>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</si>
  <si>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</si>
  <si>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</si>
  <si>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</si>
  <si>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</si>
  <si>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</si>
  <si>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</si>
  <si>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</si>
  <si>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</si>
  <si>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5.20.124,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</si>
  <si>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</si>
  <si>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</si>
  <si>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</si>
  <si>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</si>
  <si>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</si>
  <si>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</si>
  <si>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</si>
  <si>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</si>
  <si>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</si>
  <si>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</si>
  <si>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</si>
  <si>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</si>
  <si>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</si>
  <si>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</si>
  <si>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</si>
  <si>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</si>
  <si>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</si>
  <si>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(גמול)</t>
  </si>
  <si>
    <t>AAA.il</t>
  </si>
  <si>
    <t>שקל חדש</t>
  </si>
  <si>
    <t>שקל לקבל (גמול)</t>
  </si>
  <si>
    <t>יתרות מזומנים ועו"ש נקובים במט"ח</t>
  </si>
  <si>
    <t>דולר אוסטרלי (גמול)</t>
  </si>
  <si>
    <t>דולר הונג קונג (גמול)</t>
  </si>
  <si>
    <t>דולר לקבל (גמול)</t>
  </si>
  <si>
    <t>דולר פת"ז (גמול)</t>
  </si>
  <si>
    <t>דולר פת"ז התחיבות</t>
  </si>
  <si>
    <t>NR</t>
  </si>
  <si>
    <t>דולר קנדי (גמול)</t>
  </si>
  <si>
    <t>יורו פת"ז (גמול)</t>
  </si>
  <si>
    <t>יין (גמול)</t>
  </si>
  <si>
    <t>ליש"ט פת"ז (גמול)</t>
  </si>
  <si>
    <t>מזומן אירו (פועלים)</t>
  </si>
  <si>
    <t>פרנק שווצרי (גמול)</t>
  </si>
  <si>
    <t>פח"ק/פר"י</t>
  </si>
  <si>
    <t>פיקדון 367197 (פועלים)</t>
  </si>
  <si>
    <t>פר"י - 18966 (גמול)</t>
  </si>
  <si>
    <t>פרי - 17374 (גמול)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</si>
  <si>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</si>
  <si>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</si>
  <si>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</si>
  <si>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</si>
  <si>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</si>
  <si>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</si>
  <si>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</si>
  <si>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</si>
  <si>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</si>
  <si>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</si>
  <si>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</si>
  <si>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</si>
  <si>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</si>
  <si>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</si>
  <si>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</si>
  <si>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</si>
  <si>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</si>
  <si>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</si>
  <si>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</si>
  <si>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</si>
  <si>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</si>
  <si>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</si>
  <si>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</si>
  <si>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1.75% 923</t>
  </si>
  <si>
    <t>TASE</t>
  </si>
  <si>
    <t>RF</t>
  </si>
  <si>
    <t>גליל 5903</t>
  </si>
  <si>
    <t>גליל 5904</t>
  </si>
  <si>
    <t>ממשל צמודה 0527</t>
  </si>
  <si>
    <t>ממשל צמודה 0545</t>
  </si>
  <si>
    <t>ממשל צמודה 0922</t>
  </si>
  <si>
    <t>ממשל צמודה 1020</t>
  </si>
  <si>
    <t>ממשל צמודה 1025</t>
  </si>
  <si>
    <t>ממשלתי צמוד 0536</t>
  </si>
  <si>
    <t>ממשלתי צמוד 0841</t>
  </si>
  <si>
    <t>סה"כ לא צמודות</t>
  </si>
  <si>
    <t>מלווה קצר מועד (מק"מ)</t>
  </si>
  <si>
    <t>מ.ק.מ.     1020</t>
  </si>
  <si>
    <t>מ.ק.מ.     1110</t>
  </si>
  <si>
    <t>מ.ק.מ.     1210</t>
  </si>
  <si>
    <t>שחר</t>
  </si>
  <si>
    <t>ממשל שקלית 0121</t>
  </si>
  <si>
    <t>ממשל שקלית 0142</t>
  </si>
  <si>
    <t>ממשל שקלית 0324</t>
  </si>
  <si>
    <t>ממשל שקלית 0347</t>
  </si>
  <si>
    <t>ממשל שקלית 323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</si>
  <si>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</si>
  <si>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</si>
  <si>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</si>
  <si>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</si>
  <si>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</si>
  <si>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MO 4.8 02/14/29</t>
  </si>
  <si>
    <t>US02209SBD45</t>
  </si>
  <si>
    <t>אחר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</si>
  <si>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</si>
  <si>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</si>
  <si>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</si>
  <si>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</si>
  <si>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</si>
  <si>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</si>
  <si>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</si>
  <si>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</si>
  <si>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</si>
  <si>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</si>
  <si>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</si>
  <si>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בינלאומי הנפ אג</t>
  </si>
  <si>
    <t>בנקים</t>
  </si>
  <si>
    <t>ilAAA</t>
  </si>
  <si>
    <t>S&amp;P מעלות</t>
  </si>
  <si>
    <t>בינלאומי הנפקות</t>
  </si>
  <si>
    <t>דקאהנ.ק7</t>
  </si>
  <si>
    <t>דקסיה ישראל סד</t>
  </si>
  <si>
    <t>לאומי אג"ח 179</t>
  </si>
  <si>
    <t>מז טפ הנפק   49</t>
  </si>
  <si>
    <t>מזרחי הנפקות 46</t>
  </si>
  <si>
    <t>מזרחי טפ הנפק 2</t>
  </si>
  <si>
    <t>מזרחי טפחות 44</t>
  </si>
  <si>
    <t>מזרחי טפחות הנפ</t>
  </si>
  <si>
    <t>מזרחי טפחות סדר</t>
  </si>
  <si>
    <t>פועלים הנ אגח35</t>
  </si>
  <si>
    <t>פועלים הנפ אג"ח</t>
  </si>
  <si>
    <t>פועלים סדרה 334</t>
  </si>
  <si>
    <t>פעלה.ק32</t>
  </si>
  <si>
    <t>שלטהנ.ק2</t>
  </si>
  <si>
    <t>בינל הנפ אג4</t>
  </si>
  <si>
    <t>ilAA+</t>
  </si>
  <si>
    <t>בינלאומי הנפקות הת20</t>
  </si>
  <si>
    <t>דיסקונט הת10</t>
  </si>
  <si>
    <t>דסקמנ.ק4</t>
  </si>
  <si>
    <t>חב' נמלי ישראל</t>
  </si>
  <si>
    <t>נדל"ן מניב בישראל</t>
  </si>
  <si>
    <t>Aa1.il</t>
  </si>
  <si>
    <t>מידרוג</t>
  </si>
  <si>
    <t>לאומי התח נד יד</t>
  </si>
  <si>
    <t>עזריאלי אג"ח ו'</t>
  </si>
  <si>
    <t>עזריאלי ד' 1.34</t>
  </si>
  <si>
    <t>פועלים הנפ אג10</t>
  </si>
  <si>
    <t>פועלים הנפ הת14</t>
  </si>
  <si>
    <t>פועלים הנפ טו</t>
  </si>
  <si>
    <t>MELISRON B19</t>
  </si>
  <si>
    <t>ilAA</t>
  </si>
  <si>
    <t>אמות      אגח ו</t>
  </si>
  <si>
    <t>ארפורט אג"ח ה'</t>
  </si>
  <si>
    <t>ביג  אגח יג %5.</t>
  </si>
  <si>
    <t>ביג אג"ח יא' 27</t>
  </si>
  <si>
    <t>גב ים אג6</t>
  </si>
  <si>
    <t>גב ים אגח ט</t>
  </si>
  <si>
    <t>הראל הנפקות אג1</t>
  </si>
  <si>
    <t>ביטוח</t>
  </si>
  <si>
    <t>חשמל 1 2.39% 31</t>
  </si>
  <si>
    <t>אנרגיה</t>
  </si>
  <si>
    <t>Aa2.il</t>
  </si>
  <si>
    <t>ישרס  אגח יח  0</t>
  </si>
  <si>
    <t>ישרס אג'ח טו'27</t>
  </si>
  <si>
    <t>לאומי התח נד404</t>
  </si>
  <si>
    <t>לאומי כ.התחי נד</t>
  </si>
  <si>
    <t>לאומי כ.התחייבו</t>
  </si>
  <si>
    <t>לאומי שה200</t>
  </si>
  <si>
    <t>מבני תעש אגח כג</t>
  </si>
  <si>
    <t>מבני תעשיה יח 4</t>
  </si>
  <si>
    <t>מבני תעשיה יט 7</t>
  </si>
  <si>
    <t>מליסרון  אגח יד</t>
  </si>
  <si>
    <t>מליסרון סדרה ח'</t>
  </si>
  <si>
    <t>פועלים הנפ'</t>
  </si>
  <si>
    <t>ריט 1 אגח ו 031</t>
  </si>
  <si>
    <t>ריט1 אג3</t>
  </si>
  <si>
    <t>SELLA REALS B4</t>
  </si>
  <si>
    <t>Aa3.il</t>
  </si>
  <si>
    <t>אגוד הנפקות יג'</t>
  </si>
  <si>
    <t>איגוד הנפקות ט'</t>
  </si>
  <si>
    <t>בזק אג6</t>
  </si>
  <si>
    <t>תקשורת ומדיה</t>
  </si>
  <si>
    <t>ilAA-</t>
  </si>
  <si>
    <t>ביג      אגח טו</t>
  </si>
  <si>
    <t>ביג אג"ח סדרה ה</t>
  </si>
  <si>
    <t>ביג אג'ח ט' 026</t>
  </si>
  <si>
    <t>ביג סד' ז 2025/</t>
  </si>
  <si>
    <t>גזית גלוב אג"ח</t>
  </si>
  <si>
    <t>נדל"ן מניב בחו"ל</t>
  </si>
  <si>
    <t>גזית גלוב אג4</t>
  </si>
  <si>
    <t>גזית גלוב אגחיא</t>
  </si>
  <si>
    <t>גזית גלוב אגחיד</t>
  </si>
  <si>
    <t>דיסקונט מנ נד ז</t>
  </si>
  <si>
    <t>הפניקס  אגח 0 5</t>
  </si>
  <si>
    <t>הראל הנפקות אג5</t>
  </si>
  <si>
    <t>הראל הנפקות סדר</t>
  </si>
  <si>
    <t>ירושלים הנפקות</t>
  </si>
  <si>
    <t>ירושלים ט'%2</t>
  </si>
  <si>
    <t>ירושליםהנ אגחטו</t>
  </si>
  <si>
    <t>ישרס סדרה טז'31</t>
  </si>
  <si>
    <t>כללביט אג3</t>
  </si>
  <si>
    <t>כללביט ט' 2028</t>
  </si>
  <si>
    <t>כללביט מימון ז'</t>
  </si>
  <si>
    <t>מבני תעש  אגח כ</t>
  </si>
  <si>
    <t>מבני תעשיה יז 8</t>
  </si>
  <si>
    <t>מגה אור אג"ח ג'</t>
  </si>
  <si>
    <t>מז טפ הנפק הת50</t>
  </si>
  <si>
    <t>מליסרון  אגח יג</t>
  </si>
  <si>
    <t>סלע קפיטל 2029/</t>
  </si>
  <si>
    <t>פועלים הנ הת כא</t>
  </si>
  <si>
    <t>פועלים הנפ התחי</t>
  </si>
  <si>
    <t>פועלים כ.התחייב</t>
  </si>
  <si>
    <t>פז חברת נפט ו'8</t>
  </si>
  <si>
    <t>ש. שלמה החזקות</t>
  </si>
  <si>
    <t>שירותים</t>
  </si>
  <si>
    <t>ASHTROM PRO B12</t>
  </si>
  <si>
    <t>ilA+</t>
  </si>
  <si>
    <t>אגוד הנפקות הת19</t>
  </si>
  <si>
    <t>A1.il</t>
  </si>
  <si>
    <t>אשטרום נכסים אג</t>
  </si>
  <si>
    <t>גירון פיתוח ובנ</t>
  </si>
  <si>
    <t>SHIKUN BIN B9</t>
  </si>
  <si>
    <t>בנייה</t>
  </si>
  <si>
    <t>ilA</t>
  </si>
  <si>
    <t>אפריקה ישראל נכ</t>
  </si>
  <si>
    <t>A2.il</t>
  </si>
  <si>
    <t>אפריקה נכסים ח'</t>
  </si>
  <si>
    <t>הכשרת ישוב אגח</t>
  </si>
  <si>
    <t>חברה לישראל אג7</t>
  </si>
  <si>
    <t>השקעה ואחזקות</t>
  </si>
  <si>
    <t>ירושלים 2.4% 10</t>
  </si>
  <si>
    <t>מגה אור   אגח ט</t>
  </si>
  <si>
    <t>מגה אור ד'</t>
  </si>
  <si>
    <t>מגה אור ז'2027/</t>
  </si>
  <si>
    <t>מגה אור סדרה ו'</t>
  </si>
  <si>
    <t>נכסים ובנין ו</t>
  </si>
  <si>
    <t>סלקום סדרה ח' 4</t>
  </si>
  <si>
    <t>שיכון ובינוי אג</t>
  </si>
  <si>
    <t>שיכון ובנוי 8</t>
  </si>
  <si>
    <t>אדגר השקעות ט'</t>
  </si>
  <si>
    <t>A3.il</t>
  </si>
  <si>
    <t>אדגר סדרה י'</t>
  </si>
  <si>
    <t>נכסבנ.ק4</t>
  </si>
  <si>
    <t>ilA-</t>
  </si>
  <si>
    <t>דיסקונט השקעות אג6</t>
  </si>
  <si>
    <t>ilBBB-</t>
  </si>
  <si>
    <t>קבוצת דלק אג13</t>
  </si>
  <si>
    <t>חיפושי נפט וגז</t>
  </si>
  <si>
    <t>ilCCC</t>
  </si>
  <si>
    <t>קבוצת דלק אג22</t>
  </si>
  <si>
    <t>דלק קבוצה אג18</t>
  </si>
  <si>
    <t>קרנו ק2</t>
  </si>
  <si>
    <t>NV1239114</t>
  </si>
  <si>
    <t>סאמיט ח 16/2026</t>
  </si>
  <si>
    <t>וילאר אינטרנשיו</t>
  </si>
  <si>
    <t>סאמיט אחז אג"ח</t>
  </si>
  <si>
    <t>סילברסטין נכ' א</t>
  </si>
  <si>
    <t>אלוני חץ ט 2027</t>
  </si>
  <si>
    <t>בזק חב' ישראלית</t>
  </si>
  <si>
    <t>הפניקס סדרה 2 3</t>
  </si>
  <si>
    <t>ישרוטל אג"ח א'</t>
  </si>
  <si>
    <t>מלונאות ותיירות</t>
  </si>
  <si>
    <t>כללביט סד' י' 7</t>
  </si>
  <si>
    <t>פניקס הון אג'ח</t>
  </si>
  <si>
    <t>אבגול אג"ח ג'24</t>
  </si>
  <si>
    <t>עץ, נייר ודפוס</t>
  </si>
  <si>
    <t>דמרי אג"ח ז' %5</t>
  </si>
  <si>
    <t>פרטנר תקשורת ו%</t>
  </si>
  <si>
    <t>איידיאייהנ הת ה</t>
  </si>
  <si>
    <t>אפריקה ישראל ג'</t>
  </si>
  <si>
    <t>אפריקה ישראל ד'</t>
  </si>
  <si>
    <t>אשטרום נכסים 9</t>
  </si>
  <si>
    <t>חברה לישראל 10</t>
  </si>
  <si>
    <t>נכסים ובניין ט</t>
  </si>
  <si>
    <t>סלקום יא %3.55</t>
  </si>
  <si>
    <t>סלקום סדרה יב 3</t>
  </si>
  <si>
    <t>פתאל נכסים אירו</t>
  </si>
  <si>
    <t>בזן אג"ח י 2031</t>
  </si>
  <si>
    <t>בתי זיקוק סד' ה</t>
  </si>
  <si>
    <t>דור אלון אנרגיה</t>
  </si>
  <si>
    <t>דלק קבוצה אג"ח</t>
  </si>
  <si>
    <t>שאמוס סדרה א 8</t>
  </si>
  <si>
    <t>תמר פטרו אג"ח ב</t>
  </si>
  <si>
    <t>חברה לישראל 024</t>
  </si>
  <si>
    <t>סה"כ צמודות למדד אחר</t>
  </si>
  <si>
    <t>WFC 3.45 02/13/</t>
  </si>
  <si>
    <t>US94974BFJ44</t>
  </si>
  <si>
    <t>NYSE</t>
  </si>
  <si>
    <t>Banks</t>
  </si>
  <si>
    <t>SRENVX 5 3/4 08</t>
  </si>
  <si>
    <t>XS1261170515</t>
  </si>
  <si>
    <t>Insurance</t>
  </si>
  <si>
    <t>BBB</t>
  </si>
  <si>
    <t>TRPCN 5.3 03/15</t>
  </si>
  <si>
    <t>US89356BAC28</t>
  </si>
  <si>
    <t>Other</t>
  </si>
  <si>
    <t>ACAFP 4 01/10/3</t>
  </si>
  <si>
    <t>USF2R125CE38</t>
  </si>
  <si>
    <t>DALT 2007-1X C</t>
  </si>
  <si>
    <t>USG2645NAD15</t>
  </si>
  <si>
    <t>INTNED 4.7 03/2</t>
  </si>
  <si>
    <t>XS1796077946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</si>
  <si>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</si>
  <si>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</si>
  <si>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</si>
  <si>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</si>
  <si>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</si>
  <si>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</si>
  <si>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</si>
  <si>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</si>
  <si>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</si>
  <si>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</si>
  <si>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שופרסל</t>
  </si>
  <si>
    <t>מסחר</t>
  </si>
  <si>
    <t>איי.אפ.אפ</t>
  </si>
  <si>
    <t>מזון</t>
  </si>
  <si>
    <t>שטראוס עלית</t>
  </si>
  <si>
    <t>מיטרוניקס</t>
  </si>
  <si>
    <t>אלקטרוניקה ואופטיקה</t>
  </si>
  <si>
    <t>כיל</t>
  </si>
  <si>
    <t>כימיה, גומי ופלסטיק</t>
  </si>
  <si>
    <t>אלקטרה</t>
  </si>
  <si>
    <t>אנרג'יאן</t>
  </si>
  <si>
    <t>בזק</t>
  </si>
  <si>
    <t>נייס</t>
  </si>
  <si>
    <t>תוכנה ואינטרנט</t>
  </si>
  <si>
    <t>טאואר</t>
  </si>
  <si>
    <t>מוליכים למחצה</t>
  </si>
  <si>
    <t>אלביט מערכות</t>
  </si>
  <si>
    <t>ביטחוניות</t>
  </si>
  <si>
    <t> מץד'טפ_ למט_</t>
  </si>
  <si>
    <t>קלינטק</t>
  </si>
  <si>
    <t>אורמת טכנו</t>
  </si>
  <si>
    <t>טבע</t>
  </si>
  <si>
    <t>פארמה</t>
  </si>
  <si>
    <t>פריגו מ"ר</t>
  </si>
  <si>
    <t>אלוני חץ</t>
  </si>
  <si>
    <t>אמות</t>
  </si>
  <si>
    <t>ארפט</t>
  </si>
  <si>
    <t>מבני תעשיה</t>
  </si>
  <si>
    <t>מליסרון</t>
  </si>
  <si>
    <t>עזריאלי</t>
  </si>
  <si>
    <t>סה"כ תל אביב 90</t>
  </si>
  <si>
    <t>פיבי</t>
  </si>
  <si>
    <t>אידיאי חברה לבט</t>
  </si>
  <si>
    <t>כלל ביטוח</t>
  </si>
  <si>
    <t>מנורה</t>
  </si>
  <si>
    <t>אילקס מדיקל</t>
  </si>
  <si>
    <t>קרסומוטורס מ"ר</t>
  </si>
  <si>
    <t>רמי לוי</t>
  </si>
  <si>
    <t>פתאל החזקות</t>
  </si>
  <si>
    <t>פמס</t>
  </si>
  <si>
    <t>אופנה והלבשה</t>
  </si>
  <si>
    <t>אינרום תעשיות ב</t>
  </si>
  <si>
    <t>מתכת ומוצרי בניה</t>
  </si>
  <si>
    <t>מפעלי נייר</t>
  </si>
  <si>
    <t>חברה לישראל</t>
  </si>
  <si>
    <t>קנון מ"ר</t>
  </si>
  <si>
    <t>דלק קדוחים</t>
  </si>
  <si>
    <t>ישראמקו</t>
  </si>
  <si>
    <t>קבוצת דלק</t>
  </si>
  <si>
    <t>רציו יהש</t>
  </si>
  <si>
    <t>ישראכרט</t>
  </si>
  <si>
    <t>שירותים פיננסיים</t>
  </si>
  <si>
    <t>לידר הון</t>
  </si>
  <si>
    <t>סלקום</t>
  </si>
  <si>
    <t>פרטנר</t>
  </si>
  <si>
    <t>בזן</t>
  </si>
  <si>
    <t>פז נפט</t>
  </si>
  <si>
    <t>באטמ</t>
  </si>
  <si>
    <t>השקעות בהיי-טק</t>
  </si>
  <si>
    <t>פורמולה</t>
  </si>
  <si>
    <t>שירותי מידע</t>
  </si>
  <si>
    <t>איטיגיאי</t>
  </si>
  <si>
    <t>ביומדיקס</t>
  </si>
  <si>
    <t>סהר אינווסט</t>
  </si>
  <si>
    <t>ביג</t>
  </si>
  <si>
    <t>הכשרה הישוב</t>
  </si>
  <si>
    <t>מגדלי תיכון מ"ר</t>
  </si>
  <si>
    <t>מגה אור</t>
  </si>
  <si>
    <t>סלע קפיטל נדל"ן</t>
  </si>
  <si>
    <t>ריט1</t>
  </si>
  <si>
    <t>אפריקה נכסים</t>
  </si>
  <si>
    <t>בראק קפיטל פרופ</t>
  </si>
  <si>
    <t>גזית גלוב</t>
  </si>
  <si>
    <t>סה"כ מניות היתר</t>
  </si>
  <si>
    <t>אלקטרה - מניה חסומה</t>
  </si>
  <si>
    <t>מניבים קרן ריט חסום</t>
  </si>
  <si>
    <t>רפק</t>
  </si>
  <si>
    <t>מצלא</t>
  </si>
  <si>
    <t>פרשקובסקי</t>
  </si>
  <si>
    <t>כלל תעשיות ומשק</t>
  </si>
  <si>
    <t>מהדרין</t>
  </si>
  <si>
    <t>קרדן נ.ו</t>
  </si>
  <si>
    <t>נאוויטס מ"ר</t>
  </si>
  <si>
    <t>תמר פטרוליום</t>
  </si>
  <si>
    <t>ג'נריישן קפיטל</t>
  </si>
  <si>
    <t>UNICORN TECH L</t>
  </si>
  <si>
    <t>אפקון תעשיות 1</t>
  </si>
  <si>
    <t>חשמל</t>
  </si>
  <si>
    <t>מחשוב ישיר</t>
  </si>
  <si>
    <t>אלקטריאון ויירלס - חסום</t>
  </si>
  <si>
    <t>משק אנרגיה</t>
  </si>
  <si>
    <t>אזורים ליו' ריט</t>
  </si>
  <si>
    <t>מניבים קרן הריט</t>
  </si>
  <si>
    <t>נכסים בנין</t>
  </si>
  <si>
    <t>סה"כ אופציות Call 001</t>
  </si>
  <si>
    <t>APPLIED MATERIA</t>
  </si>
  <si>
    <t>US0382221051</t>
  </si>
  <si>
    <t>CALIX INC</t>
  </si>
  <si>
    <t>US13100M5094</t>
  </si>
  <si>
    <t>CIENA CORP</t>
  </si>
  <si>
    <t>US1717793095</t>
  </si>
  <si>
    <t>CISCO SYSTEMS I</t>
  </si>
  <si>
    <t>US17275R1023</t>
  </si>
  <si>
    <t>ELASTIC NV</t>
  </si>
  <si>
    <t>NL0013056914</t>
  </si>
  <si>
    <t>FIBROGEN INC</t>
  </si>
  <si>
    <t>US31572Q8087</t>
  </si>
  <si>
    <t>HCARE AND TECHN</t>
  </si>
  <si>
    <t>KYG711391022</t>
  </si>
  <si>
    <t>HERAPEUTICS INC</t>
  </si>
  <si>
    <t>US48576U1060</t>
  </si>
  <si>
    <t>US09075P1057</t>
  </si>
  <si>
    <t>HUNTINGTON INGA</t>
  </si>
  <si>
    <t>US4464131063</t>
  </si>
  <si>
    <t>IX INC- CLASS A</t>
  </si>
  <si>
    <t>US8608971078</t>
  </si>
  <si>
    <t>MATCH GROUP INC</t>
  </si>
  <si>
    <t>US57667L1070</t>
  </si>
  <si>
    <t>NASDAQ</t>
  </si>
  <si>
    <t>MICRON TECHNOLO</t>
  </si>
  <si>
    <t>US5951121038</t>
  </si>
  <si>
    <t>MOTOROLA SOLUTI</t>
  </si>
  <si>
    <t>US6200763075</t>
  </si>
  <si>
    <t>NIKE INC</t>
  </si>
  <si>
    <t>US6541061031</t>
  </si>
  <si>
    <t>NT SCIENCES LTD</t>
  </si>
  <si>
    <t>BMG637AM1024</t>
  </si>
  <si>
    <t>SMARTSHEET INC</t>
  </si>
  <si>
    <t>US83200N1037</t>
  </si>
  <si>
    <t>TELEFONAKTIEBOL</t>
  </si>
  <si>
    <t>US2948216088</t>
  </si>
  <si>
    <t>TENCENT HOLDING</t>
  </si>
  <si>
    <t>KYG875721634</t>
  </si>
  <si>
    <t>HKSE</t>
  </si>
  <si>
    <t>VERINT SYSTEMS</t>
  </si>
  <si>
    <t>US92343X1000</t>
  </si>
  <si>
    <t>טבע חו"ל</t>
  </si>
  <si>
    <t>US8816242098</t>
  </si>
  <si>
    <t>ASTRAZENECA PLC</t>
  </si>
  <si>
    <t>GB0009895292</t>
  </si>
  <si>
    <t>AURINIA PHARMAC</t>
  </si>
  <si>
    <t>CA05156V1022</t>
  </si>
  <si>
    <t>ROCHE HOLDING A</t>
  </si>
  <si>
    <t>CH0012032048</t>
  </si>
  <si>
    <t>SIX</t>
  </si>
  <si>
    <t>CABOT OIL &amp; GAS</t>
  </si>
  <si>
    <t>US1270971039</t>
  </si>
  <si>
    <t>CONOCOPHILLIPS</t>
  </si>
  <si>
    <t>US20825C1045</t>
  </si>
  <si>
    <t>DELEK US HOLDIN</t>
  </si>
  <si>
    <t>US24665A1034</t>
  </si>
  <si>
    <t>TOTAL SA</t>
  </si>
  <si>
    <t>FR0000120271</t>
  </si>
  <si>
    <t>NEXTERA ENERGY</t>
  </si>
  <si>
    <t>US65339F1012</t>
  </si>
  <si>
    <t>ALIMENTATION CO</t>
  </si>
  <si>
    <t>CA01626P4033</t>
  </si>
  <si>
    <t>TSX</t>
  </si>
  <si>
    <t>CVS HEALTH CORP</t>
  </si>
  <si>
    <t>US1266501006</t>
  </si>
  <si>
    <t>HOME DEPOT INC/</t>
  </si>
  <si>
    <t>US4370761029</t>
  </si>
  <si>
    <t>TARGET CORP</t>
  </si>
  <si>
    <t>US87612E1064</t>
  </si>
  <si>
    <t>BOSTON PROPERTI</t>
  </si>
  <si>
    <t>US1011211018</t>
  </si>
  <si>
    <t>ISRAEL CHEMICAL</t>
  </si>
  <si>
    <t>IL0002810146</t>
  </si>
  <si>
    <t>CAE INC</t>
  </si>
  <si>
    <t>CA1247651088</t>
  </si>
  <si>
    <t>GENERAL DYNAMIC</t>
  </si>
  <si>
    <t>US3695501086</t>
  </si>
  <si>
    <t>NORTHROP GRUMMA</t>
  </si>
  <si>
    <t>US6668071029</t>
  </si>
  <si>
    <t>ENERGEAN OIL &amp;</t>
  </si>
  <si>
    <t>GB00BG12Y042</t>
  </si>
  <si>
    <t>LOWE'S COS INC</t>
  </si>
  <si>
    <t>US5486611073</t>
  </si>
  <si>
    <t>Retailing</t>
  </si>
  <si>
    <t>ICICI BANK LTD</t>
  </si>
  <si>
    <t>US45104G1040</t>
  </si>
  <si>
    <t>SOLAREDGE TECHN</t>
  </si>
  <si>
    <t>US83417M1045</t>
  </si>
  <si>
    <t>Diversified Financials</t>
  </si>
  <si>
    <t>BERKSHIRE HATHA</t>
  </si>
  <si>
    <t>US0846707026</t>
  </si>
  <si>
    <t>CHINA PACIFIC I</t>
  </si>
  <si>
    <t>CNE1000009Q7</t>
  </si>
  <si>
    <t>PING AN INSURAN</t>
  </si>
  <si>
    <t>CNE1000003X6</t>
  </si>
  <si>
    <t>NINTENDO CO LTD</t>
  </si>
  <si>
    <t>US6544453037</t>
  </si>
  <si>
    <t>Semiconductors &amp; Semiconductor Equipment</t>
  </si>
  <si>
    <t>CYBERARK SOFTWA</t>
  </si>
  <si>
    <t>IL0011334468</t>
  </si>
  <si>
    <t>ADOBE INC</t>
  </si>
  <si>
    <t>US00724F1012</t>
  </si>
  <si>
    <t>ALIBABA GROUP H</t>
  </si>
  <si>
    <t>US01609W1027</t>
  </si>
  <si>
    <t>AUTODESK INC</t>
  </si>
  <si>
    <t>US0527691069</t>
  </si>
  <si>
    <t>BIOSCIENCES INC</t>
  </si>
  <si>
    <t>US64125C1099</t>
  </si>
  <si>
    <t>CENTENE CORP</t>
  </si>
  <si>
    <t>US15135B1017</t>
  </si>
  <si>
    <t>CINEWORLD GROUP</t>
  </si>
  <si>
    <t>GB00B15FWH70</t>
  </si>
  <si>
    <t>LSE</t>
  </si>
  <si>
    <t>EURONAV NV</t>
  </si>
  <si>
    <t>BE0003816338</t>
  </si>
  <si>
    <t>INTERCONTINENTA</t>
  </si>
  <si>
    <t>GB00BD8QVH41</t>
  </si>
  <si>
    <t>JD.COM INC</t>
  </si>
  <si>
    <t>US47215P1066</t>
  </si>
  <si>
    <t>JOYY INC</t>
  </si>
  <si>
    <t>US46591M1099</t>
  </si>
  <si>
    <t>LIVE NATION ENT</t>
  </si>
  <si>
    <t>US5380341090</t>
  </si>
  <si>
    <t>MEDTRONIC PLC</t>
  </si>
  <si>
    <t>IE00BTN1Y115</t>
  </si>
  <si>
    <t>MELCO RESORTS &amp;</t>
  </si>
  <si>
    <t>US5854641009</t>
  </si>
  <si>
    <t>MICROSOFT CORP</t>
  </si>
  <si>
    <t>US5949181045</t>
  </si>
  <si>
    <t>MOMO INC</t>
  </si>
  <si>
    <t>US60879B1070</t>
  </si>
  <si>
    <t>NVIDIA CORP</t>
  </si>
  <si>
    <t>US67066G1040</t>
  </si>
  <si>
    <t>PALO ALTO NETWO</t>
  </si>
  <si>
    <t>US6974351057</t>
  </si>
  <si>
    <t>SALESFORCE.COM</t>
  </si>
  <si>
    <t>US79466L3024</t>
  </si>
  <si>
    <t>SERVICENOW INC</t>
  </si>
  <si>
    <t>US81762P1021</t>
  </si>
  <si>
    <t>SONY CORP</t>
  </si>
  <si>
    <t>US8356993076</t>
  </si>
  <si>
    <t>TAIWAN SEMICOND</t>
  </si>
  <si>
    <t>US8740391003</t>
  </si>
  <si>
    <t>VAIL RESORTS IN</t>
  </si>
  <si>
    <t>US91879Q1094</t>
  </si>
  <si>
    <t>WEIBO CORP</t>
  </si>
  <si>
    <t>US9485961018</t>
  </si>
  <si>
    <t>WIX.COM LTD</t>
  </si>
  <si>
    <t>IL0011301780</t>
  </si>
  <si>
    <t>WORKDAY INC</t>
  </si>
  <si>
    <t>US98138H1014</t>
  </si>
  <si>
    <t>US0463531089</t>
  </si>
  <si>
    <t>BAYER AG</t>
  </si>
  <si>
    <t>DE000BAY0017</t>
  </si>
  <si>
    <t>BRISTOL-MYERS S</t>
  </si>
  <si>
    <t>US1101221570</t>
  </si>
  <si>
    <t>NOVARTIS AG</t>
  </si>
  <si>
    <t>CH0012005267</t>
  </si>
  <si>
    <t>PERRIGO CO PLC</t>
  </si>
  <si>
    <t>IE00BGH1M568</t>
  </si>
  <si>
    <t>SAREPTA THERAPE</t>
  </si>
  <si>
    <t>US8036071004</t>
  </si>
  <si>
    <t>CANADIAN NATURA</t>
  </si>
  <si>
    <t>CA1363851017</t>
  </si>
  <si>
    <t>SUNCOR ENERGY I</t>
  </si>
  <si>
    <t>CA8672241079</t>
  </si>
  <si>
    <t>AGNICO EAGLE MI</t>
  </si>
  <si>
    <t>CA0084741085</t>
  </si>
  <si>
    <t>ANGLOGOLD ASHAN</t>
  </si>
  <si>
    <t>US0351282068</t>
  </si>
  <si>
    <t>NEWMONT CORP</t>
  </si>
  <si>
    <t>US6516391066</t>
  </si>
  <si>
    <t>PAN AMERICAN SI</t>
  </si>
  <si>
    <t>CA6979001089</t>
  </si>
  <si>
    <t>AUTOZONE INC</t>
  </si>
  <si>
    <t>US0533321024</t>
  </si>
  <si>
    <t>TRACTOR SUPPLY</t>
  </si>
  <si>
    <t>US8923561067</t>
  </si>
  <si>
    <t>GLOBALWORTH REA</t>
  </si>
  <si>
    <t>GG00B979FD04</t>
  </si>
  <si>
    <t>ACCELERON PHARM</t>
  </si>
  <si>
    <t>US00434H1086</t>
  </si>
  <si>
    <t>BATM ADVANCED C</t>
  </si>
  <si>
    <t>IL0010849045</t>
  </si>
  <si>
    <t>PROTALIX BIOTHE</t>
  </si>
  <si>
    <t>US74365A3095</t>
  </si>
  <si>
    <t>AIRBUS SE</t>
  </si>
  <si>
    <t>NL0000235190</t>
  </si>
  <si>
    <t>L3HARRIS TECHNO</t>
  </si>
  <si>
    <t>US5024311095</t>
  </si>
  <si>
    <t>LOCKHEED MARTIN</t>
  </si>
  <si>
    <t>US5398301094</t>
  </si>
  <si>
    <t>S&amp;P GLOBAL INC</t>
  </si>
  <si>
    <t>US78409V1044</t>
  </si>
  <si>
    <t>HALLIBURTON CO</t>
  </si>
  <si>
    <t>US4062161017</t>
  </si>
  <si>
    <t>Energy</t>
  </si>
  <si>
    <t>MARTIN MARIETTA</t>
  </si>
  <si>
    <t>US5732841060</t>
  </si>
  <si>
    <t>FRONTLINE LTD/B</t>
  </si>
  <si>
    <t>BMG3682E1921</t>
  </si>
  <si>
    <t>Transportation</t>
  </si>
  <si>
    <t>COMCAST CORP</t>
  </si>
  <si>
    <t>US20030N1019</t>
  </si>
  <si>
    <t>Media</t>
  </si>
  <si>
    <t>HDFC BANK LTD</t>
  </si>
  <si>
    <t>US40415F1012</t>
  </si>
  <si>
    <t>ROYAL BANK OF S</t>
  </si>
  <si>
    <t>GB00B7T77214</t>
  </si>
  <si>
    <t>BANK OF AMERICA</t>
  </si>
  <si>
    <t>US0605051046</t>
  </si>
  <si>
    <t>CHINA LIFE INSU</t>
  </si>
  <si>
    <t>US16939P1066</t>
  </si>
  <si>
    <t>AROUNDTOWN SA</t>
  </si>
  <si>
    <t>LU1673108939</t>
  </si>
  <si>
    <t>Real Estate</t>
  </si>
  <si>
    <t>ATRIUM EUROPEAN</t>
  </si>
  <si>
    <t>JE00B3DCF752</t>
  </si>
  <si>
    <t>BAIDU INC</t>
  </si>
  <si>
    <t>US0567521085</t>
  </si>
  <si>
    <t>Software &amp; Services</t>
  </si>
  <si>
    <t>GOOGLE INC</t>
  </si>
  <si>
    <t>US02079K1079</t>
  </si>
  <si>
    <t>MASTERCARD INC</t>
  </si>
  <si>
    <t>US57636Q1046</t>
  </si>
  <si>
    <t>PAYPAL HOLDINGS</t>
  </si>
  <si>
    <t>US70450Y1038</t>
  </si>
  <si>
    <t>VISA INC</t>
  </si>
  <si>
    <t>US92826C8394</t>
  </si>
  <si>
    <t>SAMSUNG ELECTRO</t>
  </si>
  <si>
    <t>US7960508882</t>
  </si>
  <si>
    <t>US88032Q1094</t>
  </si>
  <si>
    <t>Telecommunication Services</t>
  </si>
  <si>
    <t>5. קרנות סל</t>
  </si>
  <si>
    <t>סה"כ קרנות סל</t>
  </si>
  <si>
    <t>סה"כ שמחקות מדדי מניות בישראל</t>
  </si>
  <si>
    <t>הראל סל תא 125</t>
  </si>
  <si>
    <t>מניות</t>
  </si>
  <si>
    <t>תכלית תא 125 סד</t>
  </si>
  <si>
    <t>תכלית תא בנקים</t>
  </si>
  <si>
    <t>סה"כ שמחקות מדדי מניות בחו"ל</t>
  </si>
  <si>
    <t>SP500.MTF</t>
  </si>
  <si>
    <t>הראל סל S&amp;P 500</t>
  </si>
  <si>
    <t>קסם PR( S&amp;P 500</t>
  </si>
  <si>
    <t>תכלית S&amp;P 500 (</t>
  </si>
  <si>
    <t>תכלית STOXX 50</t>
  </si>
  <si>
    <t>תכלית asdaq 100</t>
  </si>
  <si>
    <t>תכלית גרמניה 30</t>
  </si>
  <si>
    <t>סה"כ שמחקות מדדים אחרים בישראל</t>
  </si>
  <si>
    <t>תכלית תל בונד ת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</si>
  <si>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</si>
  <si>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</si>
  <si>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</si>
  <si>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</si>
  <si>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</si>
  <si>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AMUNDI ETF MSCI</t>
  </si>
  <si>
    <t>FR0010959692</t>
  </si>
  <si>
    <t>CONSUMER DISCRE</t>
  </si>
  <si>
    <t>US81369Y4070</t>
  </si>
  <si>
    <t>DB X-TRACKERS M</t>
  </si>
  <si>
    <t>LU0846194776</t>
  </si>
  <si>
    <t>FWB</t>
  </si>
  <si>
    <t>FINANC SPDR</t>
  </si>
  <si>
    <t>US81369Y6059</t>
  </si>
  <si>
    <t>FIRST TRUST NAS</t>
  </si>
  <si>
    <t>US3373451026</t>
  </si>
  <si>
    <t>HEALTH CARE SEL</t>
  </si>
  <si>
    <t>US81369Y2090</t>
  </si>
  <si>
    <t>ISHARES DJ )ITB</t>
  </si>
  <si>
    <t>US4642887529</t>
  </si>
  <si>
    <t>ISHARES MSCI AL</t>
  </si>
  <si>
    <t>US4642881829</t>
  </si>
  <si>
    <t>ISHARES-FRANCE</t>
  </si>
  <si>
    <t>US4642867075</t>
  </si>
  <si>
    <t>JPHU</t>
  </si>
  <si>
    <t>LU1681039217</t>
  </si>
  <si>
    <t>KRANESHARES BOS</t>
  </si>
  <si>
    <t>US5007674055</t>
  </si>
  <si>
    <t>KRANESHARES CSI</t>
  </si>
  <si>
    <t>US5007673065</t>
  </si>
  <si>
    <t>LYXOR EURO STOX</t>
  </si>
  <si>
    <t>FR0011645647</t>
  </si>
  <si>
    <t>LYXOR MSCI EURO</t>
  </si>
  <si>
    <t>FR0010261198</t>
  </si>
  <si>
    <t>LYXOR UCITS ETF</t>
  </si>
  <si>
    <t>LU0496786657</t>
  </si>
  <si>
    <t>US73935A1043</t>
  </si>
  <si>
    <t>PIMCO EMERGING</t>
  </si>
  <si>
    <t>IE00B4P11460</t>
  </si>
  <si>
    <t>POWERSH-WATER RE</t>
  </si>
  <si>
    <t>US73935X5757</t>
  </si>
  <si>
    <t>SOURCE EURO STO</t>
  </si>
  <si>
    <t>IE00B60SWX25</t>
  </si>
  <si>
    <t>SOURCE MSCI EUR</t>
  </si>
  <si>
    <t>IE00B60SWY32</t>
  </si>
  <si>
    <t>SOURCE S&amp;P 500</t>
  </si>
  <si>
    <t>IE00B3YCGJ38</t>
  </si>
  <si>
    <t>SOURCE STOXX EU</t>
  </si>
  <si>
    <t>IE00B60SWW18</t>
  </si>
  <si>
    <t>SPDR BARCLAYS E</t>
  </si>
  <si>
    <t>IE00B4613386</t>
  </si>
  <si>
    <t>ISE</t>
  </si>
  <si>
    <t>SPDR DIVIDE -SDY</t>
  </si>
  <si>
    <t>US78464A7634</t>
  </si>
  <si>
    <t>SPDR S&amp;P CHINA</t>
  </si>
  <si>
    <t>US78463X4007</t>
  </si>
  <si>
    <t>SPDR TRUST SER 1</t>
  </si>
  <si>
    <t>US78462F1030</t>
  </si>
  <si>
    <t>SPDR-CONS STAPL</t>
  </si>
  <si>
    <t>US81369Y3080</t>
  </si>
  <si>
    <t>TECH SPDR  -XLK</t>
  </si>
  <si>
    <t>US81369Y8030</t>
  </si>
  <si>
    <t>VANGUARD MSCI E</t>
  </si>
  <si>
    <t>US9220428588</t>
  </si>
  <si>
    <t>VANGUARD S&amp;P 50</t>
  </si>
  <si>
    <t>US9229083632</t>
  </si>
  <si>
    <t>WISDOMTREE EURO</t>
  </si>
  <si>
    <t>US97717X7012</t>
  </si>
  <si>
    <t>WISDOMTREE JAPA</t>
  </si>
  <si>
    <t>IE00BVXC4854</t>
  </si>
  <si>
    <t>סה"כ שמחקות מדדים אחרים</t>
  </si>
  <si>
    <t>LU1602144575</t>
  </si>
  <si>
    <t>AMUNDI INDEX SO</t>
  </si>
  <si>
    <t>LU1681042609</t>
  </si>
  <si>
    <t>BETASHARES AUST</t>
  </si>
  <si>
    <t>AU00000A2000</t>
  </si>
  <si>
    <t>ASX</t>
  </si>
  <si>
    <t>COMMUNICATION S</t>
  </si>
  <si>
    <t>US81369Y8527</t>
  </si>
  <si>
    <t>DTOWN SA BEARER</t>
  </si>
  <si>
    <t>LU2227301475</t>
  </si>
  <si>
    <t>HORIZON S&amp;P/TSX</t>
  </si>
  <si>
    <t>CA44056G1054</t>
  </si>
  <si>
    <t>LYXOR CORE STOX</t>
  </si>
  <si>
    <t>LU0908500753</t>
  </si>
  <si>
    <t>EURONEXT</t>
  </si>
  <si>
    <t>FR0007054358</t>
  </si>
  <si>
    <t>OSSIAM SHILLER</t>
  </si>
  <si>
    <t>LU1079841513</t>
  </si>
  <si>
    <t>XTRACKERS S&amp;P 5</t>
  </si>
  <si>
    <t>LU0490618542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</si>
  <si>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</si>
  <si>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</si>
  <si>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</si>
  <si>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</si>
  <si>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</si>
  <si>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</si>
  <si>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CREDIT SUISSE N</t>
  </si>
  <si>
    <t>LU0635707705</t>
  </si>
  <si>
    <t>PICTET - EMERGI</t>
  </si>
  <si>
    <t>LU0255798018</t>
  </si>
  <si>
    <t>סה"כ  אג"ח ממשלתי</t>
  </si>
  <si>
    <t>CHINA A OPP.USD</t>
  </si>
  <si>
    <t>LU1675058645</t>
  </si>
  <si>
    <t>COMGEST GROWTH</t>
  </si>
  <si>
    <t>IE00B5WN3467</t>
  </si>
  <si>
    <t>IE00BHWQNN83</t>
  </si>
  <si>
    <t>COMGEST GROWTH PLC - JAPAN</t>
  </si>
  <si>
    <t>IE00BQ1YBP44</t>
  </si>
  <si>
    <t>TSE</t>
  </si>
  <si>
    <t>FIDELITY FUNDS - EMERGING MARKETS</t>
  </si>
  <si>
    <t>LU0742536872</t>
  </si>
  <si>
    <t>INDIA ACORN ICA</t>
  </si>
  <si>
    <t>IE00BH3N4915</t>
  </si>
  <si>
    <t>KOTAK FUNDS -I</t>
  </si>
  <si>
    <t>LU0675383409</t>
  </si>
  <si>
    <t>SPARX JAPAN FUN</t>
  </si>
  <si>
    <t>IE00BNCB6582</t>
  </si>
  <si>
    <t>SUMI TRUST INVE</t>
  </si>
  <si>
    <t>IE00BLD2G235</t>
  </si>
  <si>
    <t>TRIGON - NEW EU</t>
  </si>
  <si>
    <t>LU1687402393</t>
  </si>
  <si>
    <t>UBAM - GLOBAL H</t>
  </si>
  <si>
    <t>LU0569863243</t>
  </si>
  <si>
    <t>VERITAS FUNDS PLC - ASIAN FUND</t>
  </si>
  <si>
    <t>IE00BD065N65</t>
  </si>
  <si>
    <t>CIFC SENIOR SEC</t>
  </si>
  <si>
    <t>KYG213931226</t>
  </si>
  <si>
    <t>MARKETFIELD GEO</t>
  </si>
  <si>
    <t>KYG582251891</t>
  </si>
  <si>
    <t>PICTET - ASIAN</t>
  </si>
  <si>
    <t>LU0111012836</t>
  </si>
  <si>
    <t>SEL CHINA A-IZ</t>
  </si>
  <si>
    <t>LU2016214293</t>
  </si>
  <si>
    <t>7. כתבי אופציה</t>
  </si>
  <si>
    <t>סה"כ כתבי אופציה</t>
  </si>
  <si>
    <t>סה"כ בישראל</t>
  </si>
  <si>
    <t>כתבי אופציה בישראל</t>
  </si>
  <si>
    <t>PLX US WARRANTS</t>
  </si>
  <si>
    <t>UNICORN TCN WL1</t>
  </si>
  <si>
    <t>UNICORN TCN WL2</t>
  </si>
  <si>
    <t>ביג מרכזי קניות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</si>
  <si>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</si>
  <si>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</si>
  <si>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</si>
  <si>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</si>
  <si>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</si>
  <si>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</si>
  <si>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P2800 30/10/20</t>
  </si>
  <si>
    <t>ל.ר.</t>
  </si>
  <si>
    <t>P3200 30/10/20</t>
  </si>
  <si>
    <t>סה"כ מטבע</t>
  </si>
  <si>
    <t>סה"כ סחורות</t>
  </si>
  <si>
    <t>S&amp;P 500 INDEX</t>
  </si>
  <si>
    <t>SPXW US 05/29/2</t>
  </si>
  <si>
    <t>SPXW US 5/29/2</t>
  </si>
  <si>
    <t>SPXW+P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</si>
  <si>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</si>
  <si>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</si>
  <si>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</si>
  <si>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</si>
  <si>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</si>
  <si>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</si>
  <si>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</si>
  <si>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</si>
  <si>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פקדונות ב'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</si>
  <si>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</si>
  <si>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</si>
  <si>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</si>
  <si>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</si>
  <si>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</si>
  <si>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</si>
  <si>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</si>
  <si>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</si>
  <si>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</si>
  <si>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</si>
  <si>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 סדרה 8862</t>
  </si>
  <si>
    <t>1/05/2018</t>
  </si>
  <si>
    <t>ערד %2026 4.8</t>
  </si>
  <si>
    <t>1/11/2011</t>
  </si>
  <si>
    <t>ערד 2027 סדרה 5</t>
  </si>
  <si>
    <t>2/10/2012</t>
  </si>
  <si>
    <t>ערד 4.8% 2026</t>
  </si>
  <si>
    <t>2/10/2011</t>
  </si>
  <si>
    <t>ערד 4.8% 8781</t>
  </si>
  <si>
    <t>1/08/2011</t>
  </si>
  <si>
    <t>ערד 4.8% 8782</t>
  </si>
  <si>
    <t>1/09/2011</t>
  </si>
  <si>
    <t>ערד 4.8% 8786</t>
  </si>
  <si>
    <t>1/01/2012</t>
  </si>
  <si>
    <t>ערד 4.8% 8790</t>
  </si>
  <si>
    <t>1/05/2012</t>
  </si>
  <si>
    <t>ערד 4.8% 8792</t>
  </si>
  <si>
    <t>1/07/2012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</si>
  <si>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</si>
  <si>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</si>
  <si>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</si>
  <si>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</si>
  <si>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</si>
  <si>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</si>
  <si>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</si>
  <si>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</si>
  <si>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8801</t>
  </si>
  <si>
    <t>2/04/2013</t>
  </si>
  <si>
    <t>ערד 4.8% 8802</t>
  </si>
  <si>
    <t>1/05/2013</t>
  </si>
  <si>
    <t>ערד 4.8% 8805</t>
  </si>
  <si>
    <t>1/08/2013</t>
  </si>
  <si>
    <t>ערד 4.8% 8807</t>
  </si>
  <si>
    <t>1/10/2013</t>
  </si>
  <si>
    <t>ערד 8776</t>
  </si>
  <si>
    <t>1/03/2011</t>
  </si>
  <si>
    <t>ערד 8778</t>
  </si>
  <si>
    <t>1/05/2011</t>
  </si>
  <si>
    <t>ערד 8793</t>
  </si>
  <si>
    <t>1/08/2012</t>
  </si>
  <si>
    <t>ערד סד' 2027</t>
  </si>
  <si>
    <t>1/02/2012</t>
  </si>
  <si>
    <t>ערד סד' 8775</t>
  </si>
  <si>
    <t>1/02/2011</t>
  </si>
  <si>
    <t>ערד סד' 8777</t>
  </si>
  <si>
    <t>1/04/2011</t>
  </si>
  <si>
    <t>ערד סד' 8850</t>
  </si>
  <si>
    <t>1/05/2017</t>
  </si>
  <si>
    <t>ערד סד'8788</t>
  </si>
  <si>
    <t>1/03/2012</t>
  </si>
  <si>
    <t>ערד סדר 8846  %</t>
  </si>
  <si>
    <t>1/01/2017</t>
  </si>
  <si>
    <t>ערד סדרה 0 8848</t>
  </si>
  <si>
    <t>1/03/2017</t>
  </si>
  <si>
    <t>ערד סדרה 7 8789</t>
  </si>
  <si>
    <t>1/04/2012</t>
  </si>
  <si>
    <t>ערד סדרה 8780</t>
  </si>
  <si>
    <t>1/07/2011</t>
  </si>
  <si>
    <t>ערד סדרה 8798</t>
  </si>
  <si>
    <t>1/01/2013</t>
  </si>
  <si>
    <t>ערד סדרה 8800</t>
  </si>
  <si>
    <t>1/03/2013</t>
  </si>
  <si>
    <t>ערד סדרה 8808 %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</si>
  <si>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</si>
  <si>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</si>
  <si>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</si>
  <si>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</si>
  <si>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</si>
  <si>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</si>
  <si>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</si>
  <si>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</si>
  <si>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</si>
  <si>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</si>
  <si>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</si>
  <si>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</si>
  <si>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</si>
  <si>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</si>
  <si>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</si>
  <si>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</si>
  <si>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</si>
  <si>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</si>
  <si>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</si>
  <si>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</si>
  <si>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</si>
  <si>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</si>
  <si>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</si>
  <si>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</si>
  <si>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</si>
  <si>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</si>
  <si>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8832</t>
  </si>
  <si>
    <t>1/11/2015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</si>
  <si>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</si>
  <si>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</si>
  <si>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</si>
  <si>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</si>
  <si>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</si>
  <si>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</si>
  <si>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</si>
  <si>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</si>
  <si>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</si>
  <si>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</si>
  <si>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</si>
  <si>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</si>
  <si>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</si>
  <si>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</si>
  <si>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</si>
  <si>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</si>
  <si>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</si>
  <si>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8844 %</t>
  </si>
  <si>
    <t>1/11/2016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</si>
  <si>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</si>
  <si>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</si>
  <si>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</si>
  <si>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</si>
  <si>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</si>
  <si>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</si>
  <si>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</si>
  <si>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</si>
  <si>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</si>
  <si>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</si>
  <si>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</si>
  <si>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</si>
  <si>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</si>
  <si>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</si>
  <si>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8855</t>
  </si>
  <si>
    <t>1/10/2017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</si>
  <si>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</si>
  <si>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</si>
  <si>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</si>
  <si>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</si>
  <si>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</si>
  <si>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</si>
  <si>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</si>
  <si>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</si>
  <si>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</si>
  <si>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</si>
  <si>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</si>
  <si>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</si>
  <si>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</si>
  <si>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</si>
  <si>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</si>
  <si>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</si>
  <si>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8871 %</t>
  </si>
  <si>
    <t>3/02/2019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</si>
  <si>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</si>
  <si>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</si>
  <si>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</si>
  <si>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</si>
  <si>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</si>
  <si>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</si>
  <si>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</si>
  <si>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</si>
  <si>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</si>
  <si>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</si>
  <si>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</si>
  <si>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</si>
  <si>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</si>
  <si>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</si>
  <si>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</si>
  <si>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</si>
  <si>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8882</t>
  </si>
  <si>
    <t>1/01/2020</t>
  </si>
  <si>
    <t>ערד סדרה 8883</t>
  </si>
  <si>
    <t>2/02/2020</t>
  </si>
  <si>
    <t>ערד סדרה 8884</t>
  </si>
  <si>
    <t>1/03/2020</t>
  </si>
  <si>
    <t>ערד סדרה 8889</t>
  </si>
  <si>
    <t>1/09/2020</t>
  </si>
  <si>
    <t>ערד סדרה 9 8811</t>
  </si>
  <si>
    <t>2/02/2014</t>
  </si>
  <si>
    <t>2/03/2014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</si>
  <si>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</si>
  <si>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</si>
  <si>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</si>
  <si>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</si>
  <si>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</si>
  <si>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</si>
  <si>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</si>
  <si>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8341 מירון</t>
  </si>
  <si>
    <t>1/02/2001</t>
  </si>
  <si>
    <t>8342 מירון</t>
  </si>
  <si>
    <t>1/03/2001</t>
  </si>
  <si>
    <t>8343 מירון</t>
  </si>
  <si>
    <t>1/04/2001</t>
  </si>
  <si>
    <t>8344 מירון</t>
  </si>
  <si>
    <t>1/05/2001</t>
  </si>
  <si>
    <t>8345 מירון</t>
  </si>
  <si>
    <t>1/06/2001</t>
  </si>
  <si>
    <t>8346 מירון</t>
  </si>
  <si>
    <t>1/07/2001</t>
  </si>
  <si>
    <t>8347 מירון</t>
  </si>
  <si>
    <t>1/08/2001</t>
  </si>
  <si>
    <t>8348 מירון</t>
  </si>
  <si>
    <t>2/09/2001</t>
  </si>
  <si>
    <t>8349 מירון</t>
  </si>
  <si>
    <t>1/10/2001</t>
  </si>
  <si>
    <t>8350 מירון</t>
  </si>
  <si>
    <t>1/11/2001</t>
  </si>
  <si>
    <t>8352 מירון</t>
  </si>
  <si>
    <t>1/01/2002</t>
  </si>
  <si>
    <t>8353 מירון</t>
  </si>
  <si>
    <t>1/02/2002</t>
  </si>
  <si>
    <t>8354 מירון</t>
  </si>
  <si>
    <t>1/03/2002</t>
  </si>
  <si>
    <t>8355 מירון</t>
  </si>
  <si>
    <t>1/04/2002</t>
  </si>
  <si>
    <t>8356 מירון</t>
  </si>
  <si>
    <t>1/05/2002</t>
  </si>
  <si>
    <t>8357 מירון</t>
  </si>
  <si>
    <t>2/06/2002</t>
  </si>
  <si>
    <t>8358 מירון</t>
  </si>
  <si>
    <t>1/07/2002</t>
  </si>
  <si>
    <t>8359 מירון</t>
  </si>
  <si>
    <t>1/08/2002</t>
  </si>
  <si>
    <t>8360 מירון</t>
  </si>
  <si>
    <t>1/09/2002</t>
  </si>
  <si>
    <t>8361 מירון</t>
  </si>
  <si>
    <t>1/10/2002</t>
  </si>
  <si>
    <t>8362 מירון</t>
  </si>
  <si>
    <t>1/11/2002</t>
  </si>
  <si>
    <t>8363 מירון</t>
  </si>
  <si>
    <t>1/12/2002</t>
  </si>
  <si>
    <t>8364 מירון</t>
  </si>
  <si>
    <t>1/01/2003</t>
  </si>
  <si>
    <t>8365 מירון</t>
  </si>
  <si>
    <t>2/02/2003</t>
  </si>
  <si>
    <t>8366 מירון</t>
  </si>
  <si>
    <t>2/03/2003</t>
  </si>
  <si>
    <t>8367 מירון</t>
  </si>
  <si>
    <t>1/04/2003</t>
  </si>
  <si>
    <t>8368 מירון</t>
  </si>
  <si>
    <t>2/05/2003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</si>
  <si>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</si>
  <si>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</si>
  <si>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</si>
  <si>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</si>
  <si>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</si>
  <si>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</si>
  <si>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סד' 6</t>
  </si>
  <si>
    <t>25/12/2006</t>
  </si>
  <si>
    <t>מקורות סדרה 8 %</t>
  </si>
  <si>
    <t>20/06/2012</t>
  </si>
  <si>
    <t>עירית יהוד מונסון</t>
  </si>
  <si>
    <t>30/11/2006</t>
  </si>
  <si>
    <t>עירית רעננה אג"ח</t>
  </si>
  <si>
    <t>20/07/2006</t>
  </si>
  <si>
    <t>רמלה חברה למימון</t>
  </si>
  <si>
    <t>1/06/2008</t>
  </si>
  <si>
    <t>חברת חשמל 2022</t>
  </si>
  <si>
    <t>12/01/2011</t>
  </si>
  <si>
    <t>נתיב גז 1</t>
  </si>
  <si>
    <t>29/12/2010</t>
  </si>
  <si>
    <t>מימון ישיר 5 %8</t>
  </si>
  <si>
    <t>השקעות ואחזקות</t>
  </si>
  <si>
    <t>16/09/2018</t>
  </si>
  <si>
    <t>אס פי סי אלעד</t>
  </si>
  <si>
    <t>ilBBB</t>
  </si>
  <si>
    <t>6/10/2007</t>
  </si>
  <si>
    <t>הום סנטר סד' א</t>
  </si>
  <si>
    <t>ilCC</t>
  </si>
  <si>
    <t>27/06/2007</t>
  </si>
  <si>
    <t>הום סנטר סדרה א</t>
  </si>
  <si>
    <t>אמפל אמריקן</t>
  </si>
  <si>
    <t>ilC</t>
  </si>
  <si>
    <t>15/11/2006</t>
  </si>
  <si>
    <t>ישאל אמלט ה'</t>
  </si>
  <si>
    <t>13/03/2007</t>
  </si>
  <si>
    <t>אלקטרוכימיות</t>
  </si>
  <si>
    <t>ilD</t>
  </si>
  <si>
    <t>25/06/1997</t>
  </si>
  <si>
    <t>זכאי ריבית קרדן</t>
  </si>
  <si>
    <t>23/08/2018</t>
  </si>
  <si>
    <t>קרדן אןוי סד' ב</t>
  </si>
  <si>
    <t>16/12/2008</t>
  </si>
  <si>
    <t>חבס אג"ח 12</t>
  </si>
  <si>
    <t>29/05/2007</t>
  </si>
  <si>
    <t>חסףטג_  ' 2012</t>
  </si>
  <si>
    <t>23/02/2006</t>
  </si>
  <si>
    <t>חפציבה ג'</t>
  </si>
  <si>
    <t>5/12/2006</t>
  </si>
  <si>
    <t>חפציבה ג'רוזלם</t>
  </si>
  <si>
    <t>חפציבה חופים א'</t>
  </si>
  <si>
    <t>חפציבה סד' ב'</t>
  </si>
  <si>
    <t>לגנא הולדינגס</t>
  </si>
  <si>
    <t>7/05/2006</t>
  </si>
  <si>
    <t>לידקום א'</t>
  </si>
  <si>
    <t>1/09/2009</t>
  </si>
  <si>
    <t>לידקום א'%6.65</t>
  </si>
  <si>
    <t>26/12/2006</t>
  </si>
  <si>
    <t>לידקום סדרה א'</t>
  </si>
  <si>
    <t>19/01/2010</t>
  </si>
  <si>
    <t>רפאל ה' 20/2026</t>
  </si>
  <si>
    <t>Aaa.il</t>
  </si>
  <si>
    <t>2/03/2017</t>
  </si>
  <si>
    <t>אלטשולר אגחא-רמ</t>
  </si>
  <si>
    <t>6/10/2016</t>
  </si>
  <si>
    <t>ביטוח ישיר השקע</t>
  </si>
  <si>
    <t>21/07/2016</t>
  </si>
  <si>
    <t>לאס וגאס סד' א</t>
  </si>
  <si>
    <t>20/12/2005</t>
  </si>
  <si>
    <t>צים אג"ח 023 A1</t>
  </si>
  <si>
    <t>20/07/2014</t>
  </si>
  <si>
    <t>צים אג"ח ד' 2021</t>
  </si>
  <si>
    <t>סה"כ אג"ח קונצרני של חברות ישראליות</t>
  </si>
  <si>
    <t>סה"כ אג"ח קונצרני של חברות זרות</t>
  </si>
  <si>
    <t>מניה צים הסדר ח</t>
  </si>
  <si>
    <t>קרן נוי חוצה יש</t>
  </si>
  <si>
    <t>HIPPO</t>
  </si>
  <si>
    <t>APITAL PARTNERS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</si>
  <si>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</si>
  <si>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</si>
  <si>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</si>
  <si>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</si>
  <si>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</si>
  <si>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</si>
  <si>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</si>
  <si>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AGE CO FUND III</t>
  </si>
  <si>
    <t>BRIDGES</t>
  </si>
  <si>
    <t>CVC CREDIT II</t>
  </si>
  <si>
    <t>DOVER STREET X</t>
  </si>
  <si>
    <t>E CO INVESTMENT</t>
  </si>
  <si>
    <t>FIMI V</t>
  </si>
  <si>
    <t>FIMI VI</t>
  </si>
  <si>
    <t>FIRST TIME</t>
  </si>
  <si>
    <t>FORTISSIMO III</t>
  </si>
  <si>
    <t>GHT PARTNERS XI</t>
  </si>
  <si>
    <t>GIP IV</t>
  </si>
  <si>
    <t>NEXT Insurance</t>
  </si>
  <si>
    <t>TAL FUND III LP</t>
  </si>
  <si>
    <t>אביב ונצ'רס 1</t>
  </si>
  <si>
    <t>יסודות נדל"ן ב'</t>
  </si>
  <si>
    <t>יסודות נדל"ן ג'</t>
  </si>
  <si>
    <t>סקאיי 3 השקעה ב</t>
  </si>
  <si>
    <t>קרן נוי 3 השקעה</t>
  </si>
  <si>
    <t>סה"כ קרנות השקעה בחו"ל:</t>
  </si>
  <si>
    <t>FIRSTIME 2</t>
  </si>
  <si>
    <t>GOLDEN TREE PS</t>
  </si>
  <si>
    <t>THIRD POINT</t>
  </si>
  <si>
    <t>5 AVENUE</t>
  </si>
  <si>
    <t>AST MULTIFAMILY</t>
  </si>
  <si>
    <t>ATLANTIC 1</t>
  </si>
  <si>
    <t>BCRE הודו סין ק. השק</t>
  </si>
  <si>
    <t>BLACKS REAL VII</t>
  </si>
  <si>
    <t>BLACKSTONE VIII</t>
  </si>
  <si>
    <t>CIM FUND VIII</t>
  </si>
  <si>
    <t>DALAS OFFICE</t>
  </si>
  <si>
    <t>GOLD COST STEMF</t>
  </si>
  <si>
    <t>HOUSTON NADLAN</t>
  </si>
  <si>
    <t>IFAMILY CLASS A</t>
  </si>
  <si>
    <t>IX BLACKSTONE9</t>
  </si>
  <si>
    <t>MIDTOWN WEST</t>
  </si>
  <si>
    <t>PLAINSBORO</t>
  </si>
  <si>
    <t>SILVER LAKE PAR</t>
  </si>
  <si>
    <t>STARWOOD ק.השקע</t>
  </si>
  <si>
    <t>SUNBELT FAMILY</t>
  </si>
  <si>
    <t>אלקטרה נדל"ן 2</t>
  </si>
  <si>
    <t>ARES SPECIAL SI</t>
  </si>
  <si>
    <t>ARTNERS GROUP 2</t>
  </si>
  <si>
    <t>AVENUE EUROPE 3</t>
  </si>
  <si>
    <t>BAIN CAPITAL</t>
  </si>
  <si>
    <t>FORTTISSIMO V</t>
  </si>
  <si>
    <t>G NORTH AMERICA</t>
  </si>
  <si>
    <t>GSO CAPIT III</t>
  </si>
  <si>
    <t>ICG VII</t>
  </si>
  <si>
    <t>KLIRMARK III</t>
  </si>
  <si>
    <t>PANTHEON 1 L.P</t>
  </si>
  <si>
    <t>RTNERS V ACCESS</t>
  </si>
  <si>
    <t>SCH CARSON XIII</t>
  </si>
  <si>
    <t>VINTAGE 10</t>
  </si>
  <si>
    <t>VINTAGE 9</t>
  </si>
  <si>
    <t>blue bay</t>
  </si>
  <si>
    <t>tal Debt Fund V</t>
  </si>
  <si>
    <t>ברוקפילד קרן הש</t>
  </si>
  <si>
    <t>פרטנרס גרופ 2</t>
  </si>
  <si>
    <t>6. כתבי אופציה</t>
  </si>
  <si>
    <t>סה"כ כתבי אופציה בישראל:</t>
  </si>
  <si>
    <t>אוגווינד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</si>
  <si>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</si>
  <si>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</si>
  <si>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</si>
  <si>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</si>
  <si>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</si>
  <si>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אלקטריאון</t>
  </si>
  <si>
    <t>סה"כ אופציות בחו"ל:</t>
  </si>
  <si>
    <t>8. חוזים עתידיים</t>
  </si>
  <si>
    <t>סה"כ חוזים עתידיים בישראל</t>
  </si>
  <si>
    <t>EU/IL F3.960000</t>
  </si>
  <si>
    <t>24/07/2020</t>
  </si>
  <si>
    <t>EU/IL F3.995900</t>
  </si>
  <si>
    <t>14/09/2020</t>
  </si>
  <si>
    <t>EU/IL F4.039300</t>
  </si>
  <si>
    <t>24/08/2020</t>
  </si>
  <si>
    <t>GB/IL F4.287500</t>
  </si>
  <si>
    <t>18/05/2020</t>
  </si>
  <si>
    <t>GB/IL F4.370000</t>
  </si>
  <si>
    <t>7/04/2020</t>
  </si>
  <si>
    <t>JP/IL F.031700</t>
  </si>
  <si>
    <t>4/09/2020</t>
  </si>
  <si>
    <t>US/IL F3.389500</t>
  </si>
  <si>
    <t>28/08/2020</t>
  </si>
  <si>
    <t>US/IL F3.393300</t>
  </si>
  <si>
    <t>16/08/2020</t>
  </si>
  <si>
    <t>US/IL F3.394200</t>
  </si>
  <si>
    <t>US/IL F3.405200</t>
  </si>
  <si>
    <t>18/09/2020</t>
  </si>
  <si>
    <t>US/IL F3.414600</t>
  </si>
  <si>
    <t>US/IL F3.438000</t>
  </si>
  <si>
    <t>22/06/2020</t>
  </si>
  <si>
    <t>US/IL F3.441000</t>
  </si>
  <si>
    <t>15/07/2020</t>
  </si>
  <si>
    <t>US/IL F3.529000</t>
  </si>
  <si>
    <t>סה"כ חוזים עתידיים בחו"ל:</t>
  </si>
  <si>
    <t>9. מוצרים מובנים</t>
  </si>
  <si>
    <t>חמית - משיכה 12 (2 )</t>
  </si>
  <si>
    <t>אשראי</t>
  </si>
  <si>
    <t>17/12/2015</t>
  </si>
  <si>
    <t>חמית 12 הרחבה 2</t>
  </si>
  <si>
    <t>7/12/2016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</si>
  <si>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</si>
  <si>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</si>
  <si>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</si>
  <si>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</si>
  <si>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</si>
  <si>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</si>
  <si>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- ה.ע.ל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</si>
  <si>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</si>
  <si>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</si>
  <si>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</si>
  <si>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</si>
  <si>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או.פי.סי רותם ה</t>
  </si>
  <si>
    <t>14/07/2015</t>
  </si>
  <si>
    <t>דרך ארץ -1</t>
  </si>
  <si>
    <t>29/09/1999</t>
  </si>
  <si>
    <t>דרך ארץ-10</t>
  </si>
  <si>
    <t>31/12/2001</t>
  </si>
  <si>
    <t>דרך ארץ-11</t>
  </si>
  <si>
    <t>28/02/2002</t>
  </si>
  <si>
    <t>דרך ארץ-12</t>
  </si>
  <si>
    <t>30/06/2002</t>
  </si>
  <si>
    <t>דרך ארץ-13</t>
  </si>
  <si>
    <t>30/09/2002</t>
  </si>
  <si>
    <t>דרך ארץ-14</t>
  </si>
  <si>
    <t>31/12/2002</t>
  </si>
  <si>
    <t>דרך ארץ-15</t>
  </si>
  <si>
    <t>31/03/2003</t>
  </si>
  <si>
    <t>דרך ארץ-16</t>
  </si>
  <si>
    <t>30/06/2003</t>
  </si>
  <si>
    <t>דרך ארץ-17</t>
  </si>
  <si>
    <t>30/09/2003</t>
  </si>
  <si>
    <t>דרך ארץ-18</t>
  </si>
  <si>
    <t>31/12/2003</t>
  </si>
  <si>
    <t>דרך ארץ-19</t>
  </si>
  <si>
    <t>28/04/2004</t>
  </si>
  <si>
    <t>דרך ארץ-2</t>
  </si>
  <si>
    <t>3/01/2000</t>
  </si>
  <si>
    <t>דרך ארץ-3</t>
  </si>
  <si>
    <t>30/03/2000</t>
  </si>
  <si>
    <t>דרך ארץ-4</t>
  </si>
  <si>
    <t>6/07/2000</t>
  </si>
  <si>
    <t>דרך ארץ-5</t>
  </si>
  <si>
    <t>5/10/2000</t>
  </si>
  <si>
    <t>דרך ארץ-6</t>
  </si>
  <si>
    <t>31/12/2000</t>
  </si>
  <si>
    <t>דרך ארץ-7</t>
  </si>
  <si>
    <t>29/03/2001</t>
  </si>
  <si>
    <t>דרך ארץ-8</t>
  </si>
  <si>
    <t>28/06/2001</t>
  </si>
  <si>
    <t>דרך ארץ-9</t>
  </si>
  <si>
    <t>30/09/2001</t>
  </si>
  <si>
    <t>חוצה ישראל  1 13</t>
  </si>
  <si>
    <t>18/12/2014</t>
  </si>
  <si>
    <t>חוצה ישראל  14 1</t>
  </si>
  <si>
    <t>חוצה ישראל 1 1</t>
  </si>
  <si>
    <t>חוצה ישראל 1 10</t>
  </si>
  <si>
    <t>חוצה ישראל 1 11</t>
  </si>
  <si>
    <t>חוצה ישראל 1 12</t>
  </si>
  <si>
    <t>חוצה ישראל 1 15</t>
  </si>
  <si>
    <t>חוצה ישראל 1 16</t>
  </si>
  <si>
    <t>חוצה ישראל 1 17</t>
  </si>
  <si>
    <t>חוצה ישראל 1 18</t>
  </si>
  <si>
    <t>חוצה ישראל 1 19</t>
  </si>
  <si>
    <t>חוצה ישראל 1 2</t>
  </si>
  <si>
    <t>חוצה ישראל 1 4</t>
  </si>
  <si>
    <t>חוצה ישראל 1 5</t>
  </si>
  <si>
    <t>חוצה ישראל 1 8</t>
  </si>
  <si>
    <t>חוצה ישראל 1 9</t>
  </si>
  <si>
    <t>חוצה ישראל 2% 1 6</t>
  </si>
  <si>
    <t>חוצה ישראל 2% 1 7</t>
  </si>
  <si>
    <t>חוצה ישראל 7  1 3</t>
  </si>
  <si>
    <t>מבט לנגב הלואה ארוכה</t>
  </si>
  <si>
    <t>26/07/2017</t>
  </si>
  <si>
    <t>מבט לנגב משיכת 17</t>
  </si>
  <si>
    <t>28/11/2017</t>
  </si>
  <si>
    <t>מבט לנגב עיר הב</t>
  </si>
  <si>
    <t>2/05/2018</t>
  </si>
  <si>
    <t>דור אלון גז 1</t>
  </si>
  <si>
    <t>2/06/2014</t>
  </si>
  <si>
    <t>דליה אנרגיה משי</t>
  </si>
  <si>
    <t>28/04/2015</t>
  </si>
  <si>
    <t>דרך ארץ היוו</t>
  </si>
  <si>
    <t>כביש 6 משי 18 בכיר</t>
  </si>
  <si>
    <t>27/02/2018</t>
  </si>
  <si>
    <t>כביש 6 משיכה 10</t>
  </si>
  <si>
    <t>27/06/2017</t>
  </si>
  <si>
    <t>כביש 6 משיכה 12</t>
  </si>
  <si>
    <t>28/08/2017</t>
  </si>
  <si>
    <t>כביש 6 משיכה 17 בכיר</t>
  </si>
  <si>
    <t>29/01/2018</t>
  </si>
  <si>
    <t>כביש 6 משיכה 19</t>
  </si>
  <si>
    <t>27/03/2018</t>
  </si>
  <si>
    <t>כביש 6 משיכה 20</t>
  </si>
  <si>
    <t>29/04/2018</t>
  </si>
  <si>
    <t>25/07/2018</t>
  </si>
  <si>
    <t>כביש 6 משיכה 21</t>
  </si>
  <si>
    <t>28/05/2018</t>
  </si>
  <si>
    <t>כביש 6 משיכה 22</t>
  </si>
  <si>
    <t>26/06/2018</t>
  </si>
  <si>
    <t>כביש 6 משיכה 24</t>
  </si>
  <si>
    <t>28/08/2018</t>
  </si>
  <si>
    <t>כביש 6 משיכה 26</t>
  </si>
  <si>
    <t>25/10/2018</t>
  </si>
  <si>
    <t>כביש 6 משיכה 27</t>
  </si>
  <si>
    <t>26/11/2018</t>
  </si>
  <si>
    <t>27/03/2019</t>
  </si>
  <si>
    <t>24/12/2018</t>
  </si>
  <si>
    <t>כביש 6 משיכה 29</t>
  </si>
  <si>
    <t>28/01/2019</t>
  </si>
  <si>
    <t>כביש 6 משיכה 38</t>
  </si>
  <si>
    <t>26/02/2019</t>
  </si>
  <si>
    <t>כביש 6 משיכה 4 בכיר</t>
  </si>
  <si>
    <t>28/12/2016</t>
  </si>
  <si>
    <t>כביש 6 משיכה 6 בכיר</t>
  </si>
  <si>
    <t>27/02/2017</t>
  </si>
  <si>
    <t>כביש 6 משיכה 7חוב בכ</t>
  </si>
  <si>
    <t>29/03/2017</t>
  </si>
  <si>
    <t>כביש 6 משיכה 8 בכיר</t>
  </si>
  <si>
    <t>30/04/2017</t>
  </si>
  <si>
    <t>כביש 6 משיכה 9 בכיר</t>
  </si>
  <si>
    <t>25/05/2017</t>
  </si>
  <si>
    <t>כביש 6 צפון 5 בכיר</t>
  </si>
  <si>
    <t>26/01/2017</t>
  </si>
  <si>
    <t>כביש 6 צפון משי 11</t>
  </si>
  <si>
    <t>31/07/2017</t>
  </si>
  <si>
    <t>כביש 6 צפון משי 13</t>
  </si>
  <si>
    <t>27/09/2017</t>
  </si>
  <si>
    <t>כביש 6 צפון משי 15</t>
  </si>
  <si>
    <t>27/11/2017</t>
  </si>
  <si>
    <t>כביש 6 צפון משיכה 14</t>
  </si>
  <si>
    <t>25/10/2017</t>
  </si>
  <si>
    <t>כביש6 צפון משיכה 16</t>
  </si>
  <si>
    <t>21/12/2017</t>
  </si>
  <si>
    <t>שפיר כביש 6 משיכה 1</t>
  </si>
  <si>
    <t>5/01/2016</t>
  </si>
  <si>
    <t>ק.שבעת כוכבים</t>
  </si>
  <si>
    <t>24/09/2012</t>
  </si>
  <si>
    <t>נדל"ן מניב</t>
  </si>
  <si>
    <t>קמפוס אלקטרה בר</t>
  </si>
  <si>
    <t>9/06/2020</t>
  </si>
  <si>
    <t>30/01/2020</t>
  </si>
  <si>
    <t>28/11/2019</t>
  </si>
  <si>
    <t>30/05/2019</t>
  </si>
  <si>
    <t>18/08/2019</t>
  </si>
  <si>
    <t>22/09/2019</t>
  </si>
  <si>
    <t>קמפוס בר אילן</t>
  </si>
  <si>
    <t>2/04/2019</t>
  </si>
  <si>
    <t>2/08/2020</t>
  </si>
  <si>
    <t>30/03/2020</t>
  </si>
  <si>
    <t>אנרגיאן משיכה</t>
  </si>
  <si>
    <t>18/08/2020</t>
  </si>
  <si>
    <t>ד.ארץ 7.15%2025</t>
  </si>
  <si>
    <t>דרך ארץ הייווז</t>
  </si>
  <si>
    <t>26/06/2007</t>
  </si>
  <si>
    <t>שיכון ובינוי סו</t>
  </si>
  <si>
    <t>הלוואה קווים 37</t>
  </si>
  <si>
    <t>6/12/2016</t>
  </si>
  <si>
    <t>יורוקום נדלן 2</t>
  </si>
  <si>
    <t>30/12/2014</t>
  </si>
  <si>
    <t>יורוקום נדלן 3</t>
  </si>
  <si>
    <t>מבנ תעשיה%4.5 1</t>
  </si>
  <si>
    <t>18/11/2012</t>
  </si>
  <si>
    <t>מבני תעשיה 2022 3</t>
  </si>
  <si>
    <t>30/10/2013</t>
  </si>
  <si>
    <t>מבני תעשיה%4.5 2</t>
  </si>
  <si>
    <t>25/02/2013</t>
  </si>
  <si>
    <t>עסקת קווים מסלו</t>
  </si>
  <si>
    <t>11/07/2016</t>
  </si>
  <si>
    <t>קווים הצטיידות</t>
  </si>
  <si>
    <t>13/12/2016</t>
  </si>
  <si>
    <t>קווים הצטיידות צמודה</t>
  </si>
  <si>
    <t>28/06/2016</t>
  </si>
  <si>
    <t>קווים מחזור פריים</t>
  </si>
  <si>
    <t>קווים מיחזור קבועה</t>
  </si>
  <si>
    <t>קווים מסלול תמלוגים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</si>
  <si>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</si>
  <si>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</si>
  <si>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</si>
  <si>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</si>
  <si>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</si>
  <si>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</si>
  <si>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אריסון ב%4.75</t>
  </si>
  <si>
    <t>6/03/2013</t>
  </si>
  <si>
    <t>אריסון החזקות ה</t>
  </si>
  <si>
    <t>5/03/2013</t>
  </si>
  <si>
    <t>סה"כ הלוואות בחו"ל</t>
  </si>
  <si>
    <t>דלק הלוואה %5.5</t>
  </si>
  <si>
    <t>16/12/2015</t>
  </si>
  <si>
    <t>1.ה. פקדונות מעל 3 חודשים:</t>
  </si>
  <si>
    <t>סה"כ  פקדונות מעל 3 חודשים</t>
  </si>
  <si>
    <t>סה"כ צמוד למדד</t>
  </si>
  <si>
    <t>פקדון צמוד מדד (פועלים)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</si>
  <si>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</si>
  <si>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</si>
  <si>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</si>
  <si>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</si>
  <si>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</si>
  <si>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</si>
  <si>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</si>
  <si>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</si>
  <si>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</si>
  <si>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</si>
  <si>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</si>
  <si>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גיתם</t>
  </si>
  <si>
    <t>השכרה</t>
  </si>
  <si>
    <t>ראול ולנברג 8, תל אביב</t>
  </si>
  <si>
    <t>מגדל המלניום</t>
  </si>
  <si>
    <t>ארניה אוסוולדו 23, תל אביב</t>
  </si>
  <si>
    <t>מגדל קרסו ב"ש</t>
  </si>
  <si>
    <t>קרן היסוד 4, באר שבע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</si>
  <si>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</si>
  <si>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</si>
  <si>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</si>
  <si>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</si>
  <si>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</si>
  <si>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</si>
  <si>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</si>
  <si>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</si>
  <si>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</si>
  <si>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</si>
  <si>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</si>
  <si>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</si>
  <si>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</si>
  <si>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</si>
  <si>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</si>
  <si>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</si>
  <si>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</si>
  <si>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</si>
  <si>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</si>
  <si>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פסגות קופות גמל ופנסיה בע"מ</t>
  </si>
  <si>
    <t>Baa1</t>
  </si>
  <si>
    <t>Baa2</t>
  </si>
  <si>
    <t>Baa3</t>
  </si>
  <si>
    <t>A3</t>
  </si>
  <si>
    <t>MOODYS</t>
  </si>
  <si>
    <t>Bloomberg</t>
  </si>
  <si>
    <t>520031071</t>
  </si>
  <si>
    <t>נדל"ן ובינוי</t>
  </si>
  <si>
    <t>216147b</t>
  </si>
  <si>
    <t>62011101</t>
  </si>
  <si>
    <t>BROCKTON CAPITAL</t>
  </si>
  <si>
    <t>ברוקפילד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</si>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</sst>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0.00%"/>
    <numFmt numFmtId="165" formatCode="##0.0000"/>
    <numFmt numFmtId="166" formatCode="##0.0000%"/>
  </numFmts>
  <fonts count="12">
    <font>
      <sz val="10"/>
      <name val="Arial"/>
    </font>
    <font>
      <sz val="10"/>
      <name val="Arial"/>
      <family val="2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color indexed="8"/>
      <name val="Arial"/>
      <family val="2"/>
    </font>
    <font>
      <sz val="10"/>
      <color theme="1"/>
      <name val="Ariel"/>
      <charset val="177"/>
    </font>
    <font>
      <sz val="10"/>
      <color rgb="FFFFFFFF"/>
      <name val="Arial"/>
    </font>
    <font>
      <sz val="10"/>
      <color rgb="FFFFFFFF"/>
      <name val="Arie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1" applyFont="1" applyAlignment="1">
      <alignment horizontal="right" readingOrder="1"/>
    </xf>
    <xf numFmtId="14" fontId="6" fillId="0" borderId="0" xfId="0" applyNumberFormat="1" applyFont="1" applyAlignment="1">
      <alignment horizontal="right" readingOrder="2"/>
    </xf>
    <xf numFmtId="0" fontId="6" fillId="0" borderId="0" xfId="2" applyFont="1" applyAlignment="1">
      <alignment horizontal="right" readingOrder="2"/>
    </xf>
    <xf numFmtId="14" fontId="0" fillId="0" borderId="0" xfId="0" applyNumberFormat="1"/>
    <xf numFmtId="14" fontId="9" fillId="0" borderId="0" xfId="0" applyNumberFormat="1" applyFont="1" applyFill="1" applyAlignment="1">
      <alignment horizontal="right" readingOrder="2"/>
    </xf>
    <xf numFmtId="0" fontId="0" fillId="0" borderId="0" xfId="0"/>
    <xf numFmtId="0" fontId="10" fillId="2" borderId="0" xfId="0" applyFont="1" applyFill="1"/>
    <xf numFmtId="0" fontId="11" fillId="2" borderId="0" xfId="0" applyFont="1" applyFill="1" applyAlignment="1">
      <alignment horizontal="right" readingOrder="2"/>
    </xf>
  </cellXfs>
  <cellStyles count="3">
    <cellStyle name="Normal" xfId="0" builtinId="0"/>
    <cellStyle name="Normal 2" xfId="1"/>
    <cellStyle name="Normal 4" xfId="2"/>
  </cellStyles>
  <dxfs count="36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e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9" formatCode="m/d/yyyy"/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6" formatCode="##0.00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id="1" name="Table1" displayName="Table1" ref="A6:C40" totalsRowShown="0" headerRowDxfId="358">
  <autoFilter ref="A6:C40"/>
  <tableColumns count="3">
    <tableColumn id="1" name="סוג נכס" dataDxfId="361"/>
    <tableColumn id="2" name="שווי הוגן באלפי ש&quot;ח" dataDxfId="360"/>
    <tableColumn id="3" name="שיעור מהנכסים" dataDxfId="35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7:K17" totalsRowShown="0" headerRowDxfId="236" dataDxfId="237">
  <autoFilter ref="A7:K17"/>
  <tableColumns count="11">
    <tableColumn id="1" name="שם נ&quot;ע" dataDxfId="248"/>
    <tableColumn id="2" name="מספר ני&quot;ע" dataDxfId="247"/>
    <tableColumn id="3" name="זירת מסחר" dataDxfId="246"/>
    <tableColumn id="4" name="ענף מסחר" dataDxfId="245"/>
    <tableColumn id="5" name="סוג מטבע" dataDxfId="244"/>
    <tableColumn id="6" name="ערך נקוב" dataDxfId="243"/>
    <tableColumn id="7" name="שער" dataDxfId="242"/>
    <tableColumn id="8" name="שווי שוק" dataDxfId="241"/>
    <tableColumn id="9" name="שעור מערך נקוב מונפק" dataDxfId="240"/>
    <tableColumn id="10" name="שעור מנכסי אפיק ההשקעה" dataDxfId="239"/>
    <tableColumn id="11" name="שעור מסך נכסי השקעה" dataDxfId="23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7:K27" totalsRowShown="0" headerRowDxfId="224" dataDxfId="225">
  <autoFilter ref="A7:K27"/>
  <tableColumns count="11">
    <tableColumn id="1" name="שם נ&quot;ע" dataDxfId="235"/>
    <tableColumn id="2" name="מספר ני&quot;ע" dataDxfId="234"/>
    <tableColumn id="3" name="זירת מסחר" dataDxfId="233"/>
    <tableColumn id="4" name="ענף מסחר" dataDxfId="232"/>
    <tableColumn id="5" name="סוג מטבע" dataDxfId="231"/>
    <tableColumn id="6" name="ערך נקוב" dataDxfId="230"/>
    <tableColumn id="7" name="שער" dataDxfId="229"/>
    <tableColumn id="8" name="שווי שוק" dataDxfId="228"/>
    <tableColumn id="9" name="שעור מערך נקוב מונפק"/>
    <tableColumn id="10" name="שעור מנכסי אפיק ההשקעה" dataDxfId="227"/>
    <tableColumn id="11" name="שעור מסך נכסי השקעה" dataDxfId="22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7:J11" totalsRowShown="0" headerRowDxfId="213" dataDxfId="214">
  <autoFilter ref="A7:J11"/>
  <tableColumns count="10">
    <tableColumn id="1" name="שם נ&quot;ע" dataDxfId="223"/>
    <tableColumn id="2" name="מספר ני&quot;ע" dataDxfId="222"/>
    <tableColumn id="3" name="זירת מסחר" dataDxfId="221"/>
    <tableColumn id="4" name="ענף מסחר" dataDxfId="220"/>
    <tableColumn id="5" name="סוג מטבע" dataDxfId="219"/>
    <tableColumn id="6" name="ערך נקוב" dataDxfId="218"/>
    <tableColumn id="7" name="שער"/>
    <tableColumn id="8" name="שווי שוק" dataDxfId="217"/>
    <tableColumn id="9" name="שעור מנכסי אפיק ההשקעה" dataDxfId="216"/>
    <tableColumn id="10" name="שעור מסך נכסי השקעה" dataDxfId="215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7:P26" totalsRowShown="0" headerRowDxfId="200" dataDxfId="201">
  <autoFilter ref="A7:P26"/>
  <tableColumns count="16">
    <tableColumn id="1" name="שם נ&quot;ע" dataDxfId="212"/>
    <tableColumn id="2" name="מספר ני&quot;ע" dataDxfId="211"/>
    <tableColumn id="3" name="נכס בסיס" dataDxfId="210"/>
    <tableColumn id="4" name="דירוג" dataDxfId="209"/>
    <tableColumn id="5" name="שם מדרג" dataDxfId="208"/>
    <tableColumn id="6" name="תאריך רכישה" dataDxfId="207"/>
    <tableColumn id="7" name="מח&quot;מ"/>
    <tableColumn id="8" name="סוג מטבע" dataDxfId="206"/>
    <tableColumn id="9" name="שיעור ריבית"/>
    <tableColumn id="10" name="תשואה לפידיון"/>
    <tableColumn id="11" name="ערך נקוב" dataDxfId="205"/>
    <tableColumn id="12" name="שער"/>
    <tableColumn id="13" name="שווי שוק" dataDxfId="204"/>
    <tableColumn id="14" name="שעור מערך נקוב מונפק"/>
    <tableColumn id="15" name="שעור מנכסי אפיק ההשקעה" dataDxfId="203"/>
    <tableColumn id="16" name="שעור מסך נכסי השקעה" dataDxfId="202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7:O135" totalsRowShown="0" headerRowDxfId="188" dataDxfId="189">
  <autoFilter ref="A7:O135"/>
  <tableColumns count="15">
    <tableColumn id="1" name="שם נ&quot;ע" dataDxfId="199"/>
    <tableColumn id="2" name="מספר ני&quot;ע" dataDxfId="198"/>
    <tableColumn id="3" name="דירוג" dataDxfId="197"/>
    <tableColumn id="4" name="שם מדרג" dataDxfId="196"/>
    <tableColumn id="5" name="תאריך רכישה" dataDxfId="195"/>
    <tableColumn id="6" name="מח&quot;מ"/>
    <tableColumn id="7" name="סוג מטבע" dataDxfId="194"/>
    <tableColumn id="8" name="שיעור ריבית"/>
    <tableColumn id="9" name="תשואה לפידיון"/>
    <tableColumn id="10" name="ערך נקוב" dataDxfId="193"/>
    <tableColumn id="11" name="שער"/>
    <tableColumn id="12" name="שווי הוגן" dataDxfId="192"/>
    <tableColumn id="13" name="שעור מערך נקוב מונפק"/>
    <tableColumn id="14" name="שעור מנכסי אפיק ההשקעה" dataDxfId="191"/>
    <tableColumn id="15" name="שעור מסך נכסי השקעה" dataDxfId="190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7:R17" totalsRowShown="0" headerRowDxfId="173" dataDxfId="174">
  <autoFilter ref="A7:R17"/>
  <tableColumns count="18">
    <tableColumn id="1" name="שם נ&quot;ע" dataDxfId="187"/>
    <tableColumn id="2" name="מספר ני&quot;ע" dataDxfId="186"/>
    <tableColumn id="3" name="ספק מידע" dataDxfId="185"/>
    <tableColumn id="4" name="מספר מנפיק" dataDxfId="184"/>
    <tableColumn id="5" name="ענף מסחר" dataDxfId="183"/>
    <tableColumn id="6" name="דירוג" dataDxfId="182"/>
    <tableColumn id="7" name="שם מדרג" dataDxfId="181"/>
    <tableColumn id="8" name="תאריך רכישה" dataDxfId="180"/>
    <tableColumn id="9" name="מח&quot;מ"/>
    <tableColumn id="10" name="סוג מטבע" dataDxfId="179"/>
    <tableColumn id="11" name="שיעור ריבית"/>
    <tableColumn id="12" name="תשואה לפידיון"/>
    <tableColumn id="13" name="ערך נקוב" dataDxfId="178"/>
    <tableColumn id="14" name="שער"/>
    <tableColumn id="15" name="שווי הוגן" dataDxfId="177"/>
    <tableColumn id="16" name="שעור מערך נקוב מונפק"/>
    <tableColumn id="17" name="שעור מנכסי אפיק ההשקעה" dataDxfId="176"/>
    <tableColumn id="18" name="שעור מסך נכסי השקעה" dataDxfId="175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7:R50" totalsRowShown="0" headerRowDxfId="158" dataDxfId="159">
  <autoFilter ref="A7:R50"/>
  <tableColumns count="18">
    <tableColumn id="1" name="שם נ&quot;ע" dataDxfId="172"/>
    <tableColumn id="2" name="מספר ני&quot;ע" dataDxfId="171"/>
    <tableColumn id="3" name="ספק מידע" dataDxfId="170"/>
    <tableColumn id="4" name="מספר מנפיק" dataDxfId="169"/>
    <tableColumn id="5" name="ענף מסחר" dataDxfId="168"/>
    <tableColumn id="6" name="דירוג" dataDxfId="167"/>
    <tableColumn id="7" name="שם מדרג" dataDxfId="166"/>
    <tableColumn id="8" name="תאריך רכישה" dataDxfId="165"/>
    <tableColumn id="9" name="מח&quot;מ"/>
    <tableColumn id="10" name="סוג מטבע" dataDxfId="164"/>
    <tableColumn id="11" name="שיעור ריבית"/>
    <tableColumn id="12" name="תשואה לפידיון"/>
    <tableColumn id="13" name="ערך נקוב" dataDxfId="163"/>
    <tableColumn id="14" name="שער"/>
    <tableColumn id="15" name="שווי הוגן" dataDxfId="162"/>
    <tableColumn id="16" name="שעור מערך נקוב מונפק"/>
    <tableColumn id="17" name="שעור מנכסי אפיק ההשקעה" dataDxfId="161"/>
    <tableColumn id="18" name="שעור מסך נכסי השקעה" dataDxfId="160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7:L17" totalsRowShown="0" headerRowDxfId="157">
  <autoFilter ref="A7:L17"/>
  <tableColumns count="12">
    <tableColumn id="1" name="שם נ&quot;ע"/>
    <tableColumn id="2" name="מספר ני&quot;ע"/>
    <tableColumn id="3" name="ספק מידע"/>
    <tableColumn id="4" name="מספר מנפיק"/>
    <tableColumn id="5" name="ענף מסחר"/>
    <tableColumn id="6" name="סוג מטבע"/>
    <tableColumn id="7" name="ערך נקוב"/>
    <tableColumn id="8" name="שער"/>
    <tableColumn id="9" name="שווי הוגן"/>
    <tableColumn id="10" name="שעור מערך נקוב מונפק"/>
    <tableColumn id="11" name="שעור מנכסי אפיק ההשקעה"/>
    <tableColumn id="12" name="שעור מסך נכסי השקעה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7:J76" totalsRowShown="0" headerRowDxfId="146" dataDxfId="147">
  <autoFilter ref="A7:J76"/>
  <tableColumns count="10">
    <tableColumn id="1" name="שם נ&quot;ע" dataDxfId="156"/>
    <tableColumn id="2" name="מספר ני&quot;ע" dataDxfId="155"/>
    <tableColumn id="3" name="סוג מטבע" dataDxfId="154"/>
    <tableColumn id="4" name="תאריך רכישה" dataDxfId="153"/>
    <tableColumn id="5" name="ערך נקוב" dataDxfId="152"/>
    <tableColumn id="6" name="שער" dataDxfId="151"/>
    <tableColumn id="7" name="שווי הוגן" dataDxfId="150"/>
    <tableColumn id="8" name="שעור מערך נקוב מונפק"/>
    <tableColumn id="9" name="שעור מנכסי אפיק ההשקעה" dataDxfId="149"/>
    <tableColumn id="10" name="שעור מסך נכסי השקעה" dataDxfId="148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7:K12" totalsRowShown="0" headerRowDxfId="135" dataDxfId="136">
  <autoFilter ref="A7:K12"/>
  <tableColumns count="11">
    <tableColumn id="1" name="שם נ&quot;ע" dataDxfId="145"/>
    <tableColumn id="2" name="מספר ני&quot;ע" dataDxfId="144"/>
    <tableColumn id="3" name="ענף מסחר" dataDxfId="143"/>
    <tableColumn id="4" name="סוג מטבע" dataDxfId="142"/>
    <tableColumn id="5" name="תאריך רכישה" dataDxfId="141"/>
    <tableColumn id="6" name="ערך נקוב" dataDxfId="140"/>
    <tableColumn id="7" name="שער"/>
    <tableColumn id="8" name="שווי הוגן" dataDxfId="139"/>
    <tableColumn id="9" name="שעור מערך נקוב מונפק"/>
    <tableColumn id="10" name="שעור מנכסי אפיק ההשקעה" dataDxfId="138"/>
    <tableColumn id="11" name="שעור מסך נכסי השקעה" dataDxfId="13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42:C73" totalsRowShown="0" headerRowDxfId="355">
  <autoFilter ref="B42:C73"/>
  <tableColumns count="2">
    <tableColumn id="1" name="מטבע" dataDxfId="357"/>
    <tableColumn id="2" name="שער" dataDxfId="356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7:K22" totalsRowShown="0" headerRowDxfId="124" dataDxfId="125">
  <autoFilter ref="A7:K22"/>
  <tableColumns count="11">
    <tableColumn id="1" name="שם נ&quot;ע" dataDxfId="134"/>
    <tableColumn id="2" name="מספר ני&quot;ע" dataDxfId="133"/>
    <tableColumn id="3" name="ענף מסחר" dataDxfId="132"/>
    <tableColumn id="4" name="תאריך רכישה" dataDxfId="131"/>
    <tableColumn id="5" name="סוג מטבע" dataDxfId="130"/>
    <tableColumn id="6" name="ערך נקוב" dataDxfId="129"/>
    <tableColumn id="7" name="שער"/>
    <tableColumn id="8" name="שווי הוגן" dataDxfId="128"/>
    <tableColumn id="9" name="שעור מערך נקוב מונפק"/>
    <tableColumn id="10" name="שעור מנכסי אפיק ההשקעה" dataDxfId="127"/>
    <tableColumn id="11" name="שעור מסך נכסי השקעה" dataDxfId="126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7:J35" totalsRowShown="0" headerRowDxfId="113" dataDxfId="114">
  <autoFilter ref="A7:J35"/>
  <tableColumns count="10">
    <tableColumn id="1" name="שם נ&quot;ע" dataDxfId="123"/>
    <tableColumn id="2" name="מספר ני&quot;ע" dataDxfId="122"/>
    <tableColumn id="3" name="ענף מסחר" dataDxfId="121"/>
    <tableColumn id="4" name="תאריך רכישה" dataDxfId="120"/>
    <tableColumn id="5" name="סוג מטבע" dataDxfId="119"/>
    <tableColumn id="6" name="ערך נקוב" dataDxfId="118"/>
    <tableColumn id="7" name="שער"/>
    <tableColumn id="8" name="שווי הוגן" dataDxfId="117"/>
    <tableColumn id="9" name="שעור מנכסי אפיק ההשקעה" dataDxfId="116"/>
    <tableColumn id="10" name="שעור מסך נכסי השקעה" dataDxfId="115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7:P27" totalsRowShown="0" headerRowDxfId="100" dataDxfId="101">
  <autoFilter ref="A7:P27"/>
  <tableColumns count="16">
    <tableColumn id="1" name="שם נ&quot;ע" dataDxfId="112"/>
    <tableColumn id="2" name="מספר ני&quot;ע" dataDxfId="111"/>
    <tableColumn id="3" name="נכס בסיס" dataDxfId="110"/>
    <tableColumn id="4" name="דירוג" dataDxfId="109"/>
    <tableColumn id="5" name="שם מדרג" dataDxfId="108"/>
    <tableColumn id="6" name="תאריך רכישה" dataDxfId="107"/>
    <tableColumn id="7" name="מח&quot;מ"/>
    <tableColumn id="8" name="סוג מטבע" dataDxfId="106"/>
    <tableColumn id="9" name="שיעור ריבית"/>
    <tableColumn id="10" name="תשואה לפידיון"/>
    <tableColumn id="11" name="ערך נקוב" dataDxfId="105"/>
    <tableColumn id="12" name="שער"/>
    <tableColumn id="13" name="שווי הוגן" dataDxfId="104"/>
    <tableColumn id="14" name="שעור מערך נקוב מונפק"/>
    <tableColumn id="15" name="שעור מנכסי אפיק ההשקעה" dataDxfId="103"/>
    <tableColumn id="16" name="שעור מסך נכסי השקעה" dataDxfId="102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6:Q128" totalsRowShown="0" headerRowDxfId="85" dataDxfId="86">
  <autoFilter ref="A6:Q128"/>
  <tableColumns count="17">
    <tableColumn id="1" name="שם נ&quot;ע" dataDxfId="99"/>
    <tableColumn id="2" name="קונסורציום כן/לא" dataDxfId="98"/>
    <tableColumn id="3" name="מספר ני&quot;ע" dataDxfId="97"/>
    <tableColumn id="4" name="מספר מנפיק" dataDxfId="96"/>
    <tableColumn id="5" name="דירוג" dataDxfId="95"/>
    <tableColumn id="6" name="תאריך רכישה" dataDxfId="94"/>
    <tableColumn id="7" name="שם מדרג" dataDxfId="93"/>
    <tableColumn id="8" name="מח&quot;מ"/>
    <tableColumn id="9" name="ענף משק" dataDxfId="92"/>
    <tableColumn id="10" name="סוג מטבע" dataDxfId="91"/>
    <tableColumn id="11" name="שיעור ריבית"/>
    <tableColumn id="12" name="תשואה לפידיון"/>
    <tableColumn id="13" name="ערך נקוב" dataDxfId="90"/>
    <tableColumn id="14" name="שער"/>
    <tableColumn id="15" name="שווי הוגן" dataDxfId="89"/>
    <tableColumn id="16" name="שעור מנכסי אפיק ההשקעה" dataDxfId="88"/>
    <tableColumn id="17" name="שעור מסך נכסי השקעה" dataDxfId="87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6:N16" totalsRowShown="0" headerRowDxfId="73" dataDxfId="74">
  <autoFilter ref="A6:N16"/>
  <tableColumns count="14">
    <tableColumn id="1" name="שם נ&quot;ע" dataDxfId="84"/>
    <tableColumn id="2" name="מספר ני&quot;ע" dataDxfId="83"/>
    <tableColumn id="3" name="מספר מנפיק" dataDxfId="82"/>
    <tableColumn id="4" name="דירוג" dataDxfId="81"/>
    <tableColumn id="5" name="שם מדרג" dataDxfId="80"/>
    <tableColumn id="6" name="מח&quot;מ"/>
    <tableColumn id="7" name="סוג מטבע" dataDxfId="79"/>
    <tableColumn id="8" name="שיעור ריבית"/>
    <tableColumn id="9" name="תשואה לפידיון"/>
    <tableColumn id="10" name="ערך נקוב" dataDxfId="78"/>
    <tableColumn id="11" name="שער"/>
    <tableColumn id="12" name="שווי הוגן" dataDxfId="77"/>
    <tableColumn id="13" name="שעור מנכסי אפיק ההשקעה" dataDxfId="76"/>
    <tableColumn id="14" name="שעור מסך נכסי השקעה" dataDxfId="75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6:I17" totalsRowShown="0" headerRowDxfId="63" dataDxfId="64">
  <autoFilter ref="A6:I17"/>
  <tableColumns count="9">
    <tableColumn id="1" name="שם נ&quot;ע" dataDxfId="72"/>
    <tableColumn id="2" name="תאריך שערוך אחרון" dataDxfId="71"/>
    <tableColumn id="3" name="אופי הנכס" dataDxfId="70"/>
    <tableColumn id="4" name="שיעור התשואה במהלך התקופה"/>
    <tableColumn id="5" name="סוג מטבע" dataDxfId="69"/>
    <tableColumn id="6" name="שווי משוערך" dataDxfId="68"/>
    <tableColumn id="7" name="שיעור מנכסי אפיק ההשקעה" dataDxfId="67"/>
    <tableColumn id="8" name="שעור מנכסי השקעה" dataDxfId="66"/>
    <tableColumn id="9" name="כתובת הנכס" dataDxfId="65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6:J10" totalsRowShown="0" headerRowDxfId="53" dataDxfId="54">
  <autoFilter ref="A6:J10"/>
  <tableColumns count="10">
    <tableColumn id="1" name="שם נ&quot;ע" dataDxfId="62"/>
    <tableColumn id="2" name="מספר מנפיק" dataDxfId="61"/>
    <tableColumn id="3" name="דירוג" dataDxfId="60"/>
    <tableColumn id="4" name="שם מדרג" dataDxfId="59"/>
    <tableColumn id="5" name="סוג מטבע" dataDxfId="58"/>
    <tableColumn id="6" name="שיעור ריבית"/>
    <tableColumn id="7" name="תשואה לפידיון"/>
    <tableColumn id="8" name="שווי הוגן" dataDxfId="57"/>
    <tableColumn id="9" name="שעור מנכסי אפיק ההשקעה" dataDxfId="56"/>
    <tableColumn id="10" name="שעור מסך נכסי השקעה" dataDxfId="55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6:J10" totalsRowShown="0" headerRowDxfId="43" dataDxfId="44">
  <autoFilter ref="A6:J10"/>
  <tableColumns count="10">
    <tableColumn id="1" name="שם נ&quot;ע" dataDxfId="52"/>
    <tableColumn id="2" name="מספר ני&quot;ע" dataDxfId="51"/>
    <tableColumn id="3" name="דירוג" dataDxfId="50"/>
    <tableColumn id="4" name="שם מדרג" dataDxfId="49"/>
    <tableColumn id="5" name="סוג מטבע" dataDxfId="48"/>
    <tableColumn id="6" name="שיעור ריבית"/>
    <tableColumn id="7" name="תשואה לפידיון"/>
    <tableColumn id="8" name="שווי הוגן" dataDxfId="47"/>
    <tableColumn id="9" name="שעור מנכסי אפיק ההשקעה" dataDxfId="46"/>
    <tableColumn id="10" name="שעור מסך נכסי השקעה" dataDxfId="45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6:C46" totalsRowShown="0" headerRowDxfId="39">
  <autoFilter ref="A6:C46"/>
  <tableColumns count="3">
    <tableColumn id="1" name="שם נ&quot;ע" dataDxfId="42"/>
    <tableColumn id="2" name="סכום ההתחייבות" dataDxfId="41"/>
    <tableColumn id="3" name="תאריך סיום ההתחייבות" dataDxfId="40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6:O16" totalsRowShown="0" headerRowDxfId="26" dataDxfId="27">
  <autoFilter ref="A6:O16"/>
  <tableColumns count="15">
    <tableColumn id="1" name="שם נ&quot;ע" dataDxfId="38"/>
    <tableColumn id="2" name="מספר ני&quot;ע" dataDxfId="37"/>
    <tableColumn id="3" name="ענף מסחר" dataDxfId="36"/>
    <tableColumn id="4" name="דירוג" dataDxfId="35"/>
    <tableColumn id="5" name="שם מדרג" dataDxfId="34"/>
    <tableColumn id="6" name="תאריך רכישה" dataDxfId="33"/>
    <tableColumn id="7" name="מח&quot;מ"/>
    <tableColumn id="8" name="סוג מטבע" dataDxfId="32"/>
    <tableColumn id="9" name="שיעור ריבית"/>
    <tableColumn id="10" name="ריבית אפקטיבית"/>
    <tableColumn id="11" name="ערך נקוב" dataDxfId="31"/>
    <tableColumn id="12" name="עלות מותאמת" dataDxfId="30"/>
    <tableColumn id="13" name="שעור מערך נקוב מונפק"/>
    <tableColumn id="14" name="שעור מנכסי אפיק ההשקעה" dataDxfId="29"/>
    <tableColumn id="15" name="שעור מסך נכסי השקעה" dataDxfId="2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6:K36" totalsRowShown="0" headerRowDxfId="344" dataDxfId="345">
  <autoFilter ref="A6:K36"/>
  <tableColumns count="11">
    <tableColumn id="1" name="שם נ&quot;ע" dataDxfId="354"/>
    <tableColumn id="2" name="מספר ני&quot;ע" dataDxfId="353"/>
    <tableColumn id="3" name="מספר מנפיק" dataDxfId="352"/>
    <tableColumn id="4" name="דירוג" dataDxfId="351"/>
    <tableColumn id="5" name="שם מדרג" dataDxfId="350"/>
    <tableColumn id="6" name="סוג מטבע" dataDxfId="349"/>
    <tableColumn id="7" name="שיעור ריבית"/>
    <tableColumn id="8" name="תשואה לפידיון"/>
    <tableColumn id="9" name="שווי שוק" dataDxfId="348"/>
    <tableColumn id="10" name="שיעור מנכסי אפיק ההשקעה" dataDxfId="347"/>
    <tableColumn id="11" name="שעור מנכסי השקעה" dataDxfId="346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6:O16" totalsRowShown="0" headerRowDxfId="13" dataDxfId="14">
  <autoFilter ref="A6:O16"/>
  <tableColumns count="15">
    <tableColumn id="1" name="שם נ&quot;ע" dataDxfId="25"/>
    <tableColumn id="2" name="מספר ני&quot;ע" dataDxfId="24"/>
    <tableColumn id="3" name="ענף מסחר" dataDxfId="23"/>
    <tableColumn id="4" name="דירוג" dataDxfId="22"/>
    <tableColumn id="5" name="שם מדרג" dataDxfId="21"/>
    <tableColumn id="6" name="תאריך רכישה" dataDxfId="20"/>
    <tableColumn id="7" name="מח&quot;מ"/>
    <tableColumn id="8" name="סוג מטבע" dataDxfId="19"/>
    <tableColumn id="9" name="שיעור ריבית"/>
    <tableColumn id="10" name="ריבית אפקטיבית"/>
    <tableColumn id="11" name="ערך נקוב" dataDxfId="18"/>
    <tableColumn id="12" name="עלות מותאמת" dataDxfId="17"/>
    <tableColumn id="13" name="שעור מערך נקוב מונפק"/>
    <tableColumn id="14" name="שעור מנכסי אפיק ההשקעה" dataDxfId="16"/>
    <tableColumn id="15" name="שעור מסך נכסי השקעה" dataDxfId="15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6:O16" totalsRowShown="0" headerRowDxfId="0" dataDxfId="1">
  <autoFilter ref="A6:O16"/>
  <tableColumns count="15">
    <tableColumn id="1" name="שם נ&quot;ע" dataDxfId="12"/>
    <tableColumn id="2" name="מספר ני&quot;ע" dataDxfId="11"/>
    <tableColumn id="3" name="ענף מסחר" dataDxfId="10"/>
    <tableColumn id="4" name="דירוג" dataDxfId="9"/>
    <tableColumn id="5" name="שם מדרג" dataDxfId="8"/>
    <tableColumn id="6" name="תאריך רכישה" dataDxfId="7"/>
    <tableColumn id="7" name="מח&quot;מ"/>
    <tableColumn id="8" name="סוג מטבע" dataDxfId="6"/>
    <tableColumn id="9" name="שיעור ריבית"/>
    <tableColumn id="10" name="ריבית אפקטיבית"/>
    <tableColumn id="11" name="ערך נקוב" dataDxfId="5"/>
    <tableColumn id="12" name="עלות מותאמת" dataDxfId="4"/>
    <tableColumn id="13" name="שעור מערך נקוב מונפק"/>
    <tableColumn id="14" name="שעור מנכסי אפיק ההשקעה" dataDxfId="3"/>
    <tableColumn id="15" name="שעור מסך נכסי השקעה" dataDxfId="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7:Q40" totalsRowShown="0" headerRowDxfId="331" dataDxfId="332">
  <autoFilter ref="A7:Q40"/>
  <tableColumns count="17">
    <tableColumn id="1" name="שם נ&quot;ע" dataDxfId="343"/>
    <tableColumn id="2" name="מספר ני&quot;ע" dataDxfId="342"/>
    <tableColumn id="3" name="זירת מסחר" dataDxfId="341"/>
    <tableColumn id="4" name="דירוג" dataDxfId="340"/>
    <tableColumn id="5" name="שם מדרג" dataDxfId="339"/>
    <tableColumn id="6" name="תאריך רכישה" dataDxfId="338"/>
    <tableColumn id="7" name="מח&quot;מ"/>
    <tableColumn id="8" name="סוג מטבע" dataDxfId="337"/>
    <tableColumn id="9" name="שיעור ריבית"/>
    <tableColumn id="10" name="תשואה לפידיון"/>
    <tableColumn id="11" name="ערך נקוב" dataDxfId="336"/>
    <tableColumn id="12" name="שער"/>
    <tableColumn id="13" name="פידיון/ריבית לקבל"/>
    <tableColumn id="14" name="שווי שוק" dataDxfId="335"/>
    <tableColumn id="15" name="שעור מערך נקוב מונפק"/>
    <tableColumn id="16" name="שעור מנכסי אפיק ההשקעה" dataDxfId="334"/>
    <tableColumn id="17" name="שעור מסך נכסי השקעה" dataDxfId="33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:T16" totalsRowShown="0" headerRowDxfId="315" dataDxfId="316">
  <autoFilter ref="A7:T16"/>
  <tableColumns count="20">
    <tableColumn id="1" name="שם נ&quot;ע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דירוג" dataDxfId="324"/>
    <tableColumn id="8" name="שם מדרג" dataDxfId="323"/>
    <tableColumn id="9" name="תאריך רכישה" dataDxfId="322"/>
    <tableColumn id="10" name="מח&quot;מ"/>
    <tableColumn id="11" name="סוג מטבע" dataDxfId="321"/>
    <tableColumn id="12" name="שיעור ריבית"/>
    <tableColumn id="13" name="תשואה לפידיון"/>
    <tableColumn id="14" name="ערך נקוב" dataDxfId="320"/>
    <tableColumn id="15" name="שער"/>
    <tableColumn id="16" name="פידיון/ריבית לקבל"/>
    <tableColumn id="17" name="שווי שוק" dataDxfId="319"/>
    <tableColumn id="18" name="שעור מערך נקוב מונפק"/>
    <tableColumn id="19" name="שעור מנכסי אפיק ההשקעה" dataDxfId="318"/>
    <tableColumn id="20" name="שעור מסך נכסי השקעה" dataDxfId="31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7:T170" totalsRowShown="0" headerRowDxfId="294" dataDxfId="295">
  <autoFilter ref="A7:T170"/>
  <tableColumns count="20">
    <tableColumn id="1" name="שם נ&quot;ע" dataDxfId="314"/>
    <tableColumn id="2" name="מספר ני&quot;ע" dataDxfId="313"/>
    <tableColumn id="3" name="זירת מסחר" dataDxfId="312"/>
    <tableColumn id="4" name="ספק מידע" dataDxfId="311"/>
    <tableColumn id="5" name="מספר מנפיק" dataDxfId="310"/>
    <tableColumn id="6" name="ענף מסחר" dataDxfId="309"/>
    <tableColumn id="7" name="דירוג" dataDxfId="308"/>
    <tableColumn id="8" name="שם מדרג" dataDxfId="307"/>
    <tableColumn id="9" name="תאריך רכישה" dataDxfId="306"/>
    <tableColumn id="10" name="מח&quot;מ" dataDxfId="305"/>
    <tableColumn id="11" name="סוג מטבע" dataDxfId="304"/>
    <tableColumn id="12" name="שיעור ריבית" dataDxfId="303"/>
    <tableColumn id="13" name="תשואה לפידיון" dataDxfId="302"/>
    <tableColumn id="14" name="ערך נקוב" dataDxfId="301"/>
    <tableColumn id="15" name="שער" dataDxfId="300"/>
    <tableColumn id="16" name="פידיון/ריבית לקבל" dataDxfId="299"/>
    <tableColumn id="17" name="שווי שוק" dataDxfId="298"/>
    <tableColumn id="18" name="שעור מערך נקוב מונפק"/>
    <tableColumn id="19" name="שעור מנכסי אפיק ההשקעה" dataDxfId="297"/>
    <tableColumn id="20" name="שעור מסך נכסי השקעה" dataDxfId="29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7:N212" totalsRowShown="0" headerRowDxfId="278" dataDxfId="279">
  <autoFilter ref="A7:N212"/>
  <tableColumns count="14">
    <tableColumn id="1" name="שם נ&quot;ע" dataDxfId="293"/>
    <tableColumn id="2" name="מספר ני&quot;ע" dataDxfId="292"/>
    <tableColumn id="3" name="זירת מסחר" dataDxfId="291"/>
    <tableColumn id="4" name="ספק מידע" dataDxfId="290"/>
    <tableColumn id="5" name="מספר מנפיק" dataDxfId="289"/>
    <tableColumn id="6" name="ענף מסחר" dataDxfId="288"/>
    <tableColumn id="7" name="סוג מטבע" dataDxfId="287"/>
    <tableColumn id="8" name="ערך נקוב" dataDxfId="286"/>
    <tableColumn id="9" name="שער" dataDxfId="285"/>
    <tableColumn id="10" name="פידיון/ריבית לקבל" dataDxfId="284"/>
    <tableColumn id="11" name="שווי שוק" dataDxfId="283"/>
    <tableColumn id="12" name="שעור מערך נקוב מונפק" dataDxfId="282"/>
    <tableColumn id="13" name="שעור מנכסי אפיק ההשקעה" dataDxfId="281"/>
    <tableColumn id="14" name="שעור מסך נכסי השקעה" dataDxfId="28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7:M74" totalsRowShown="0" headerRowDxfId="264" dataDxfId="265">
  <autoFilter ref="A7:M74"/>
  <tableColumns count="13">
    <tableColumn id="1" name="שם נ&quot;ע" dataDxfId="277"/>
    <tableColumn id="2" name="מספר ני&quot;ע" dataDxfId="276"/>
    <tableColumn id="3" name="זירת מסחר" dataDxfId="275"/>
    <tableColumn id="4" name="מספר מנפיק" dataDxfId="274"/>
    <tableColumn id="5" name="ענף מסחר" dataDxfId="273"/>
    <tableColumn id="6" name="סוג מטבע" dataDxfId="272"/>
    <tableColumn id="7" name="ערך נקוב" dataDxfId="271"/>
    <tableColumn id="8" name="שער" dataDxfId="270"/>
    <tableColumn id="9" name="פידיון/ריבית לקבל" dataDxfId="269"/>
    <tableColumn id="10" name="שווי שוק" dataDxfId="268"/>
    <tableColumn id="11" name="שעור מערך נקוב מונפק"/>
    <tableColumn id="12" name="שעור מנכסי אפיק ההשקעה" dataDxfId="267"/>
    <tableColumn id="13" name="שעור מסך נכסי השקעה" dataDxfId="26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7:N37" totalsRowShown="0" headerRowDxfId="249" dataDxfId="250">
  <autoFilter ref="A7:N37"/>
  <tableColumns count="14">
    <tableColumn id="1" name="שם נ&quot;ע" dataDxfId="263"/>
    <tableColumn id="2" name="מספר ני&quot;ע" dataDxfId="262"/>
    <tableColumn id="3" name="זירת מסחר" dataDxfId="261"/>
    <tableColumn id="4" name="מספר מנפיק" dataDxfId="260"/>
    <tableColumn id="5" name="ענף מסחר" dataDxfId="259"/>
    <tableColumn id="6" name="דירוג" dataDxfId="258"/>
    <tableColumn id="7" name="שם מדרג" dataDxfId="257"/>
    <tableColumn id="8" name="סוג מטבע" dataDxfId="256"/>
    <tableColumn id="9" name="ערך נקוב" dataDxfId="255"/>
    <tableColumn id="10" name="שער" dataDxfId="254"/>
    <tableColumn id="11" name="שווי שוק" dataDxfId="253"/>
    <tableColumn id="12" name="שעור מערך נקוב מונפק"/>
    <tableColumn id="13" name="שעור מנכסי אפיק ההשקעה" dataDxfId="252"/>
    <tableColumn id="14" name="שעור מסך נכסי השקעה" dataDxfId="25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rightToLeft="1" workbookViewId="0"/>
  </sheetViews>
  <sheetFormatPr defaultColWidth="9.140625" defaultRowHeight="12.75"/>
  <cols>
    <col min="1" max="1" width="37.7109375" customWidth="1"/>
    <col min="2" max="2" width="23.7109375" customWidth="1"/>
    <col min="3" max="3" width="16.7109375" customWidth="1"/>
  </cols>
  <sheetData>
    <row r="1" spans="1:5" ht="15.75">
      <c r="A1" s="1" t="s">
        <v>0</v>
      </c>
      <c r="B1" s="1" t="s">
        <v>1</v>
      </c>
      <c r="E1" s="29" t="s">
        <v>1557</v>
      </c>
    </row>
    <row r="2" spans="1:5" ht="15.75">
      <c r="A2" s="1" t="s">
        <v>2</v>
      </c>
      <c r="B2" s="1" t="s">
        <v>1543</v>
      </c>
      <c r="E2" s="29"/>
    </row>
    <row r="3" spans="1:5" ht="15.75">
      <c r="A3" s="1" t="s">
        <v>3</v>
      </c>
      <c r="B3" s="1" t="s">
        <v>4</v>
      </c>
      <c r="E3" s="29"/>
    </row>
    <row r="4" spans="1:5" ht="15.75">
      <c r="A4" s="1" t="s">
        <v>5</v>
      </c>
      <c r="B4" s="1" t="s">
        <v>6</v>
      </c>
      <c r="E4" s="29"/>
    </row>
    <row r="5" spans="1:5" ht="15.75">
      <c r="A5" s="2" t="s">
        <v>7</v>
      </c>
      <c r="E5" s="29"/>
    </row>
    <row r="6" spans="1:5">
      <c r="A6" s="3" t="s">
        <v>8</v>
      </c>
      <c r="B6" s="3" t="s">
        <v>9</v>
      </c>
      <c r="C6" s="3" t="s">
        <v>10</v>
      </c>
      <c r="D6" s="29" t="s">
        <v>1556</v>
      </c>
      <c r="E6" s="29"/>
    </row>
    <row r="7" spans="1:5">
      <c r="A7" s="5" t="s">
        <v>11</v>
      </c>
      <c r="B7" s="5"/>
      <c r="C7" s="5"/>
      <c r="D7" s="29"/>
      <c r="E7" s="29"/>
    </row>
    <row r="8" spans="1:5">
      <c r="A8" s="6" t="s">
        <v>12</v>
      </c>
      <c r="B8" s="7">
        <f>מזומנים!I8</f>
        <v>500258.47</v>
      </c>
      <c r="C8" s="8">
        <v>3.2046178731781602E-2</v>
      </c>
      <c r="D8" s="29"/>
      <c r="E8" s="29"/>
    </row>
    <row r="9" spans="1:5">
      <c r="A9" s="6" t="s">
        <v>13</v>
      </c>
      <c r="B9" s="7">
        <f>B10+B11+B12+B13+B14+B15+B16+B17+B18+B19</f>
        <v>7084733.1299999999</v>
      </c>
      <c r="C9" s="8">
        <v>0.453833225245523</v>
      </c>
      <c r="D9" s="29"/>
      <c r="E9" s="29"/>
    </row>
    <row r="10" spans="1:5">
      <c r="A10" s="6" t="s">
        <v>14</v>
      </c>
      <c r="B10" s="7">
        <f>'תעודות התחייבות ממשלתיות'!N9</f>
        <v>2805798.34</v>
      </c>
      <c r="C10" s="8">
        <v>0.179737317905768</v>
      </c>
      <c r="D10" s="29"/>
      <c r="E10" s="29"/>
    </row>
    <row r="11" spans="1:5">
      <c r="A11" s="6" t="s">
        <v>15</v>
      </c>
      <c r="B11" s="7">
        <f>'תעודות חוב מסחריות'!Q9</f>
        <v>0</v>
      </c>
      <c r="C11" s="8">
        <v>0</v>
      </c>
      <c r="D11" s="29"/>
      <c r="E11" s="29"/>
    </row>
    <row r="12" spans="1:5">
      <c r="A12" s="6" t="s">
        <v>16</v>
      </c>
      <c r="B12" s="7">
        <f>'אג"ח קונצרני'!Q9</f>
        <v>2014439.18</v>
      </c>
      <c r="C12" s="8">
        <v>0.12904344939745599</v>
      </c>
      <c r="D12" s="29"/>
      <c r="E12" s="29"/>
    </row>
    <row r="13" spans="1:5">
      <c r="A13" s="6" t="s">
        <v>17</v>
      </c>
      <c r="B13" s="7">
        <f>מניות!K9</f>
        <v>1160232.53</v>
      </c>
      <c r="C13" s="8">
        <v>7.4314201077369205E-2</v>
      </c>
      <c r="D13" s="29"/>
      <c r="E13" s="29"/>
    </row>
    <row r="14" spans="1:5">
      <c r="A14" s="6" t="s">
        <v>18</v>
      </c>
      <c r="B14" s="7">
        <f>'קרנות סל'!J9</f>
        <v>862944.32</v>
      </c>
      <c r="C14" s="8">
        <v>5.5279559953494602E-2</v>
      </c>
      <c r="D14" s="29"/>
      <c r="E14" s="29"/>
    </row>
    <row r="15" spans="1:5">
      <c r="A15" s="6" t="s">
        <v>19</v>
      </c>
      <c r="B15" s="7">
        <f>'קרנות נאמנות'!K9</f>
        <v>205844.97</v>
      </c>
      <c r="C15" s="8">
        <v>1.3186272730073501E-2</v>
      </c>
      <c r="D15" s="29"/>
      <c r="E15" s="29"/>
    </row>
    <row r="16" spans="1:5">
      <c r="A16" s="6" t="s">
        <v>20</v>
      </c>
      <c r="B16" s="7">
        <f>'כתבי אופציה'!H9</f>
        <v>2945.22</v>
      </c>
      <c r="C16" s="8">
        <v>1.8866853149603199E-4</v>
      </c>
      <c r="D16" s="29"/>
      <c r="E16" s="29"/>
    </row>
    <row r="17" spans="1:5">
      <c r="A17" s="6" t="s">
        <v>21</v>
      </c>
      <c r="B17" s="7">
        <f>אופציות!H9</f>
        <v>4208.46</v>
      </c>
      <c r="C17" s="8">
        <v>2.69590541502684E-4</v>
      </c>
      <c r="D17" s="29"/>
      <c r="E17" s="29"/>
    </row>
    <row r="18" spans="1:5">
      <c r="A18" s="6" t="s">
        <v>22</v>
      </c>
      <c r="B18" s="7">
        <f>'חוזים עתידיים'!H9</f>
        <v>0</v>
      </c>
      <c r="C18" s="8">
        <v>0</v>
      </c>
      <c r="D18" s="29"/>
      <c r="E18" s="29"/>
    </row>
    <row r="19" spans="1:5">
      <c r="A19" s="6" t="s">
        <v>23</v>
      </c>
      <c r="B19" s="7">
        <f>'מוצרים מובנים'!M9</f>
        <v>28320.11</v>
      </c>
      <c r="C19" s="8">
        <v>1.8141651083635501E-3</v>
      </c>
      <c r="D19" s="29"/>
      <c r="E19" s="29"/>
    </row>
    <row r="20" spans="1:5">
      <c r="A20" s="6" t="s">
        <v>24</v>
      </c>
      <c r="B20" s="7">
        <f>B21+B22+B23+B24+B25+B26+B27+B28+B29</f>
        <v>7468130.71</v>
      </c>
      <c r="C20" s="8">
        <v>0.47840280276172897</v>
      </c>
      <c r="D20" s="29"/>
      <c r="E20" s="29"/>
    </row>
    <row r="21" spans="1:5">
      <c r="A21" s="6" t="s">
        <v>14</v>
      </c>
      <c r="B21" s="7">
        <f>'לא סחיר- תעודות התחייבות ממשלתי'!L9</f>
        <v>6157585.7000000002</v>
      </c>
      <c r="C21" s="8">
        <v>0.39445027998966298</v>
      </c>
      <c r="D21" s="29"/>
      <c r="E21" s="29"/>
    </row>
    <row r="22" spans="1:5">
      <c r="A22" s="6" t="s">
        <v>15</v>
      </c>
      <c r="B22" s="7">
        <f>'לא סחיר - תעודות חוב מסחריות'!O9</f>
        <v>0</v>
      </c>
      <c r="C22" s="8">
        <v>0</v>
      </c>
      <c r="D22" s="29"/>
      <c r="E22" s="29"/>
    </row>
    <row r="23" spans="1:5">
      <c r="A23" s="6" t="s">
        <v>16</v>
      </c>
      <c r="B23" s="7">
        <f>'לא סחיר - אג"ח קונצרני'!O9</f>
        <v>225160.28</v>
      </c>
      <c r="C23" s="8">
        <v>1.44235974169205E-2</v>
      </c>
      <c r="D23" s="29"/>
      <c r="E23" s="29"/>
    </row>
    <row r="24" spans="1:5">
      <c r="A24" s="6" t="s">
        <v>17</v>
      </c>
      <c r="B24" s="7">
        <f>'לא סחיר - מניות'!I9</f>
        <v>99585.600000000006</v>
      </c>
      <c r="C24" s="8">
        <v>6.3793781218379501E-3</v>
      </c>
      <c r="D24" s="29"/>
      <c r="E24" s="29"/>
    </row>
    <row r="25" spans="1:5">
      <c r="A25" s="6" t="s">
        <v>25</v>
      </c>
      <c r="B25" s="7">
        <f>'לא סחיר - קרנות השקעה'!G9</f>
        <v>981287.64</v>
      </c>
      <c r="C25" s="8">
        <v>6.2860543813617595E-2</v>
      </c>
      <c r="D25" s="29"/>
      <c r="E25" s="29"/>
    </row>
    <row r="26" spans="1:5">
      <c r="A26" s="6" t="s">
        <v>26</v>
      </c>
      <c r="B26" s="7">
        <f>'לא סחיר - כתבי אופציה'!H9</f>
        <v>3474.8</v>
      </c>
      <c r="C26" s="8">
        <v>2.2259326635623401E-4</v>
      </c>
      <c r="D26" s="29"/>
      <c r="E26" s="29"/>
    </row>
    <row r="27" spans="1:5">
      <c r="A27" s="6" t="s">
        <v>27</v>
      </c>
      <c r="B27" s="7">
        <f>'לא סחיר - אופציות'!H9</f>
        <v>1328.75</v>
      </c>
      <c r="C27" s="8">
        <v>8.5119031329342897E-5</v>
      </c>
      <c r="D27" s="29"/>
      <c r="E27" s="29"/>
    </row>
    <row r="28" spans="1:5">
      <c r="A28" s="6" t="s">
        <v>28</v>
      </c>
      <c r="B28" s="7">
        <f>'לא סחיר - חוזים עתידיים'!H9</f>
        <v>-2165.67</v>
      </c>
      <c r="C28" s="8">
        <v>-1.38730928760423E-4</v>
      </c>
      <c r="D28" s="29"/>
      <c r="E28" s="29"/>
    </row>
    <row r="29" spans="1:5">
      <c r="A29" s="6" t="s">
        <v>29</v>
      </c>
      <c r="B29" s="7">
        <f>'לא סחיר - מוצרים מובנים'!M9</f>
        <v>1873.61</v>
      </c>
      <c r="C29" s="8">
        <v>1.20022050765154E-4</v>
      </c>
      <c r="D29" s="29"/>
      <c r="E29" s="29"/>
    </row>
    <row r="30" spans="1:5">
      <c r="A30" s="6" t="s">
        <v>30</v>
      </c>
      <c r="B30" s="7">
        <f>הלוואות!O8</f>
        <v>464707.34</v>
      </c>
      <c r="C30" s="8">
        <v>2.97688002457611E-2</v>
      </c>
      <c r="D30" s="29"/>
      <c r="E30" s="29"/>
    </row>
    <row r="31" spans="1:5">
      <c r="A31" s="6" t="s">
        <v>31</v>
      </c>
      <c r="B31" s="7">
        <f>'פקדונות מעל 3 חודשים'!L8</f>
        <v>27320.55</v>
      </c>
      <c r="C31" s="8">
        <v>1.75013384564417E-3</v>
      </c>
      <c r="D31" s="29"/>
      <c r="E31" s="29"/>
    </row>
    <row r="32" spans="1:5">
      <c r="A32" s="6" t="s">
        <v>32</v>
      </c>
      <c r="B32" s="7">
        <f>'זכויות מקרקעין'!F8</f>
        <v>65399.5</v>
      </c>
      <c r="C32" s="8">
        <v>4.1894422391706302E-3</v>
      </c>
      <c r="D32" s="29"/>
      <c r="E32" s="29"/>
    </row>
    <row r="33" spans="1:5">
      <c r="A33" s="6" t="s">
        <v>33</v>
      </c>
      <c r="B33" s="7">
        <f>'השקעה בחברות מוחזקות'!H8</f>
        <v>0</v>
      </c>
      <c r="C33" s="8">
        <v>0</v>
      </c>
      <c r="D33" s="29"/>
      <c r="E33" s="29"/>
    </row>
    <row r="34" spans="1:5">
      <c r="A34" s="6" t="s">
        <v>34</v>
      </c>
      <c r="B34" s="7">
        <f>'השקעות אחרות'!H8</f>
        <v>0</v>
      </c>
      <c r="C34" s="8">
        <v>9.4169303908265702E-6</v>
      </c>
      <c r="D34" s="29"/>
      <c r="E34" s="29"/>
    </row>
    <row r="35" spans="1:5">
      <c r="A35" s="5" t="s">
        <v>35</v>
      </c>
      <c r="B35" s="5"/>
      <c r="C35" s="5"/>
      <c r="D35" s="29"/>
      <c r="E35" s="29"/>
    </row>
    <row r="36" spans="1:5">
      <c r="A36" s="6" t="s">
        <v>36</v>
      </c>
      <c r="B36" s="7">
        <f>'עלות מתואמת אג"ח קונצרני סחיר'!L8</f>
        <v>0</v>
      </c>
      <c r="C36" s="8">
        <v>0</v>
      </c>
      <c r="D36" s="29"/>
      <c r="E36" s="29"/>
    </row>
    <row r="37" spans="1:5">
      <c r="A37" s="6" t="s">
        <v>37</v>
      </c>
      <c r="B37" s="7">
        <f>'עלות מתואמת אג"ח קונצרני ל.סחיר'!L8</f>
        <v>0</v>
      </c>
      <c r="C37" s="8">
        <v>0</v>
      </c>
      <c r="D37" s="29"/>
      <c r="E37" s="29"/>
    </row>
    <row r="38" spans="1:5">
      <c r="A38" s="6" t="s">
        <v>38</v>
      </c>
      <c r="B38" s="7">
        <f>'עלות מתואמת מסגרות אשראי ללווים'!L8</f>
        <v>0</v>
      </c>
      <c r="C38" s="8">
        <v>0</v>
      </c>
      <c r="D38" s="29"/>
      <c r="E38" s="29"/>
    </row>
    <row r="39" spans="1:5">
      <c r="A39" s="3" t="s">
        <v>39</v>
      </c>
      <c r="B39" s="9">
        <f>B8+B9+B20+B30+B31+B32+B33+B34+B36+B37+B38</f>
        <v>15610549.699999999</v>
      </c>
      <c r="C39" s="10">
        <v>1</v>
      </c>
      <c r="D39" s="29"/>
      <c r="E39" s="29"/>
    </row>
    <row r="40" spans="1:5">
      <c r="A40" s="6" t="s">
        <v>40</v>
      </c>
      <c r="B40" s="7">
        <f>'יתרת התחייבות להשקעה'!B8</f>
        <v>469372.60000000003</v>
      </c>
      <c r="C40" s="8">
        <v>0</v>
      </c>
      <c r="D40" s="29"/>
      <c r="E40" s="29"/>
    </row>
    <row r="41" spans="1:5">
      <c r="A41" s="29" t="s">
        <v>1556</v>
      </c>
      <c r="B41" s="29"/>
      <c r="C41" s="29"/>
      <c r="E41" s="29"/>
    </row>
    <row r="42" spans="1:5">
      <c r="A42" s="5"/>
      <c r="B42" s="5" t="s">
        <v>41</v>
      </c>
      <c r="C42" s="5" t="s">
        <v>42</v>
      </c>
      <c r="D42" s="29" t="s">
        <v>1556</v>
      </c>
      <c r="E42" s="29"/>
    </row>
    <row r="43" spans="1:5">
      <c r="B43" s="6" t="s">
        <v>43</v>
      </c>
      <c r="C43" s="11">
        <v>3.4409999999999998</v>
      </c>
      <c r="D43" s="29"/>
      <c r="E43" s="29"/>
    </row>
    <row r="44" spans="1:5">
      <c r="B44" s="6" t="s">
        <v>44</v>
      </c>
      <c r="C44" s="11">
        <v>3.2545999999999999</v>
      </c>
      <c r="D44" s="29"/>
      <c r="E44" s="29"/>
    </row>
    <row r="45" spans="1:5">
      <c r="B45" s="6" t="s">
        <v>45</v>
      </c>
      <c r="C45" s="11">
        <v>4.4108000000000001</v>
      </c>
      <c r="D45" s="29"/>
      <c r="E45" s="29"/>
    </row>
    <row r="46" spans="1:5">
      <c r="B46" s="6" t="s">
        <v>46</v>
      </c>
      <c r="C46" s="11">
        <v>3.726</v>
      </c>
      <c r="D46" s="29"/>
      <c r="E46" s="29"/>
    </row>
    <row r="47" spans="1:5">
      <c r="B47" s="6" t="s">
        <v>47</v>
      </c>
      <c r="C47" s="11">
        <v>2.5697000000000001</v>
      </c>
      <c r="D47" s="29"/>
      <c r="E47" s="29"/>
    </row>
    <row r="48" spans="1:5">
      <c r="B48" s="6" t="s">
        <v>48</v>
      </c>
      <c r="C48" s="11">
        <v>4.0258000000000003</v>
      </c>
      <c r="D48" s="29"/>
      <c r="E48" s="29"/>
    </row>
    <row r="49" spans="2:5">
      <c r="B49" s="6" t="s">
        <v>49</v>
      </c>
      <c r="C49" s="11">
        <v>0.38080000000000003</v>
      </c>
      <c r="D49" s="29"/>
      <c r="E49" s="29"/>
    </row>
    <row r="50" spans="2:5">
      <c r="B50" s="6" t="s">
        <v>50</v>
      </c>
      <c r="C50" s="11">
        <v>4.8528000000000002</v>
      </c>
      <c r="D50" s="29"/>
      <c r="E50" s="29"/>
    </row>
    <row r="51" spans="2:5">
      <c r="B51" s="6" t="s">
        <v>51</v>
      </c>
      <c r="C51" s="11">
        <v>0.54069999999999996</v>
      </c>
      <c r="D51" s="29"/>
      <c r="E51" s="29"/>
    </row>
    <row r="52" spans="2:5">
      <c r="B52" s="6" t="s">
        <v>52</v>
      </c>
      <c r="C52" s="11">
        <v>0.20399999999999999</v>
      </c>
      <c r="D52" s="29"/>
      <c r="E52" s="29"/>
    </row>
    <row r="53" spans="2:5">
      <c r="B53" s="6" t="s">
        <v>53</v>
      </c>
      <c r="C53" s="11">
        <v>2.4483000000000001</v>
      </c>
      <c r="D53" s="29"/>
      <c r="E53" s="29"/>
    </row>
    <row r="54" spans="2:5">
      <c r="B54" s="6" t="s">
        <v>54</v>
      </c>
      <c r="C54" s="11">
        <v>0.15920000000000001</v>
      </c>
      <c r="D54" s="29"/>
      <c r="E54" s="29"/>
    </row>
    <row r="55" spans="2:5">
      <c r="B55" s="6" t="s">
        <v>55</v>
      </c>
      <c r="C55" s="11">
        <v>8.6366999999999994</v>
      </c>
      <c r="D55" s="29"/>
      <c r="E55" s="29"/>
    </row>
    <row r="56" spans="2:5">
      <c r="B56" s="6" t="s">
        <v>56</v>
      </c>
      <c r="C56" s="11">
        <v>0.36259999999999998</v>
      </c>
      <c r="D56" s="29"/>
      <c r="E56" s="29"/>
    </row>
    <row r="57" spans="2:5">
      <c r="B57" s="6" t="s">
        <v>57</v>
      </c>
      <c r="C57" s="11">
        <v>0.53139999999999998</v>
      </c>
      <c r="D57" s="29"/>
      <c r="E57" s="29"/>
    </row>
    <row r="58" spans="2:5">
      <c r="B58" s="6" t="s">
        <v>58</v>
      </c>
      <c r="C58" s="11">
        <v>0.15409999999999999</v>
      </c>
      <c r="D58" s="29"/>
      <c r="E58" s="29"/>
    </row>
    <row r="59" spans="2:5">
      <c r="B59" s="6" t="s">
        <v>59</v>
      </c>
      <c r="C59" s="11">
        <v>4.415</v>
      </c>
      <c r="D59" s="29"/>
      <c r="E59" s="29"/>
    </row>
    <row r="60" spans="2:5">
      <c r="B60" s="6" t="s">
        <v>60</v>
      </c>
      <c r="C60" s="11">
        <v>0.6079</v>
      </c>
      <c r="D60" s="29"/>
      <c r="E60" s="29"/>
    </row>
    <row r="61" spans="2:5">
      <c r="B61" s="6" t="s">
        <v>61</v>
      </c>
      <c r="C61" s="11">
        <v>2.477E-2</v>
      </c>
      <c r="D61" s="29"/>
      <c r="E61" s="29"/>
    </row>
    <row r="62" spans="2:5">
      <c r="B62" s="6" t="s">
        <v>62</v>
      </c>
      <c r="C62" s="11">
        <v>4.6644999999999999E-2</v>
      </c>
      <c r="D62" s="29"/>
      <c r="E62" s="29"/>
    </row>
    <row r="63" spans="2:5">
      <c r="B63" s="6" t="s">
        <v>63</v>
      </c>
      <c r="C63" s="11">
        <v>1.0855999999999999</v>
      </c>
      <c r="D63" s="29"/>
      <c r="E63" s="29"/>
    </row>
    <row r="64" spans="2:5">
      <c r="B64" s="6" t="s">
        <v>64</v>
      </c>
      <c r="C64" s="11">
        <v>0.34955999999999998</v>
      </c>
      <c r="D64" s="29"/>
      <c r="E64" s="29"/>
    </row>
    <row r="65" spans="1:5">
      <c r="B65" s="6" t="s">
        <v>65</v>
      </c>
      <c r="C65" s="11">
        <v>2.2627999999999999</v>
      </c>
      <c r="D65" s="29"/>
      <c r="E65" s="29"/>
    </row>
    <row r="66" spans="1:5">
      <c r="B66" s="6" t="s">
        <v>66</v>
      </c>
      <c r="C66" s="11">
        <v>0.44219999999999998</v>
      </c>
      <c r="D66" s="29"/>
      <c r="E66" s="29"/>
    </row>
    <row r="67" spans="1:5">
      <c r="B67" s="6" t="s">
        <v>67</v>
      </c>
      <c r="C67" s="11">
        <v>0.44319999999999998</v>
      </c>
      <c r="D67" s="29"/>
      <c r="E67" s="29"/>
    </row>
    <row r="68" spans="1:5">
      <c r="B68" s="6" t="s">
        <v>68</v>
      </c>
      <c r="C68" s="11">
        <v>2.5112000000000001</v>
      </c>
      <c r="D68" s="29"/>
      <c r="E68" s="29"/>
    </row>
    <row r="69" spans="1:5">
      <c r="B69" s="6" t="s">
        <v>69</v>
      </c>
      <c r="C69" s="11">
        <v>0.50539999999999996</v>
      </c>
      <c r="D69" s="29"/>
      <c r="E69" s="29"/>
    </row>
    <row r="70" spans="1:5">
      <c r="B70" s="6" t="s">
        <v>70</v>
      </c>
      <c r="C70" s="11">
        <v>0.88460000000000005</v>
      </c>
      <c r="D70" s="29"/>
      <c r="E70" s="29"/>
    </row>
    <row r="71" spans="1:5">
      <c r="B71" s="6" t="s">
        <v>71</v>
      </c>
      <c r="C71" s="11">
        <v>1.1017999999999999</v>
      </c>
      <c r="D71" s="29"/>
      <c r="E71" s="29"/>
    </row>
    <row r="72" spans="1:5">
      <c r="B72" s="6" t="s">
        <v>72</v>
      </c>
      <c r="C72" s="11">
        <v>0.14807999999999999</v>
      </c>
      <c r="D72" s="29"/>
      <c r="E72" s="29"/>
    </row>
    <row r="73" spans="1:5">
      <c r="B73" s="6" t="s">
        <v>73</v>
      </c>
      <c r="C73" s="11">
        <v>1</v>
      </c>
      <c r="D73" s="29"/>
      <c r="E73" s="29"/>
    </row>
    <row r="74" spans="1:5">
      <c r="A74" s="29" t="s">
        <v>1556</v>
      </c>
      <c r="B74" s="29"/>
      <c r="C74" s="28"/>
      <c r="D74" s="28"/>
      <c r="E74" s="29"/>
    </row>
    <row r="75" spans="1:5">
      <c r="A75" s="5" t="s">
        <v>74</v>
      </c>
      <c r="E75" s="29"/>
    </row>
    <row r="76" spans="1:5">
      <c r="A76" s="29" t="s">
        <v>1557</v>
      </c>
      <c r="B76" s="29"/>
      <c r="C76" s="29"/>
      <c r="D76" s="29"/>
      <c r="E76" s="29"/>
    </row>
  </sheetData>
  <mergeCells count="6">
    <mergeCell ref="D6:D40"/>
    <mergeCell ref="A41:C41"/>
    <mergeCell ref="D42:D73"/>
    <mergeCell ref="A74:D74"/>
    <mergeCell ref="E1:E76"/>
    <mergeCell ref="A76:D76"/>
  </mergeCells>
  <pageMargins left="0.75" right="0.75" top="1" bottom="1" header="0.5" footer="0.5"/>
  <pageSetup paperSize="9" orientation="portrait"/>
  <ignoredErrors>
    <ignoredError sqref="B4" numberStoredAsText="1"/>
  </ignoredErrors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workbookViewId="0"/>
  </sheetViews>
  <sheetFormatPr defaultColWidth="9.140625" defaultRowHeight="12.75"/>
  <cols>
    <col min="1" max="1" width="25.7109375" customWidth="1"/>
    <col min="2" max="2" width="18.7109375" customWidth="1"/>
    <col min="3" max="3" width="12.7109375" customWidth="1"/>
    <col min="4" max="4" width="11.7109375" customWidth="1"/>
    <col min="5" max="5" width="15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9" t="s">
        <v>1557</v>
      </c>
    </row>
    <row r="2" spans="1:13" ht="15.75">
      <c r="A2" s="1" t="s">
        <v>2</v>
      </c>
      <c r="B2" s="1" t="s">
        <v>1543</v>
      </c>
      <c r="M2" s="29"/>
    </row>
    <row r="3" spans="1:13" ht="15.75">
      <c r="A3" s="1" t="s">
        <v>3</v>
      </c>
      <c r="B3" s="1" t="s">
        <v>4</v>
      </c>
      <c r="M3" s="29"/>
    </row>
    <row r="4" spans="1:13" ht="15.75">
      <c r="A4" s="1" t="s">
        <v>5</v>
      </c>
      <c r="B4" s="1" t="s">
        <v>6</v>
      </c>
      <c r="M4" s="29"/>
    </row>
    <row r="5" spans="1:13" ht="15.75">
      <c r="A5" s="2" t="s">
        <v>119</v>
      </c>
      <c r="M5" s="29"/>
    </row>
    <row r="6" spans="1:13" ht="15.75">
      <c r="A6" s="2" t="s">
        <v>863</v>
      </c>
      <c r="M6" s="29"/>
    </row>
    <row r="7" spans="1:13">
      <c r="A7" s="3" t="s">
        <v>76</v>
      </c>
      <c r="B7" s="3" t="s">
        <v>77</v>
      </c>
      <c r="C7" s="3" t="s">
        <v>121</v>
      </c>
      <c r="D7" s="3" t="s">
        <v>169</v>
      </c>
      <c r="E7" s="3" t="s">
        <v>81</v>
      </c>
      <c r="F7" s="3" t="s">
        <v>124</v>
      </c>
      <c r="G7" s="3" t="s">
        <v>42</v>
      </c>
      <c r="H7" s="3" t="s">
        <v>84</v>
      </c>
      <c r="I7" s="3" t="s">
        <v>126</v>
      </c>
      <c r="J7" s="3" t="s">
        <v>127</v>
      </c>
      <c r="K7" s="3" t="s">
        <v>128</v>
      </c>
      <c r="L7" s="29" t="s">
        <v>1556</v>
      </c>
      <c r="M7" s="29"/>
    </row>
    <row r="8" spans="1:13" ht="13.5" thickBot="1">
      <c r="A8" s="4"/>
      <c r="B8" s="4"/>
      <c r="C8" s="4"/>
      <c r="D8" s="4"/>
      <c r="E8" s="4"/>
      <c r="F8" s="4" t="s">
        <v>131</v>
      </c>
      <c r="G8" s="4" t="s">
        <v>132</v>
      </c>
      <c r="H8" s="4" t="s">
        <v>88</v>
      </c>
      <c r="I8" s="4" t="s">
        <v>87</v>
      </c>
      <c r="J8" s="4" t="s">
        <v>87</v>
      </c>
      <c r="K8" s="4" t="s">
        <v>87</v>
      </c>
      <c r="L8" s="29"/>
      <c r="M8" s="29"/>
    </row>
    <row r="9" spans="1:13" ht="13.5" thickTop="1">
      <c r="A9" s="3" t="s">
        <v>864</v>
      </c>
      <c r="B9" s="12"/>
      <c r="C9" s="19"/>
      <c r="D9" s="3"/>
      <c r="E9" s="3"/>
      <c r="F9" s="9">
        <v>18</v>
      </c>
      <c r="H9" s="9">
        <v>4208.46</v>
      </c>
      <c r="J9" s="10">
        <v>1</v>
      </c>
      <c r="K9" s="10">
        <v>2.9999999999999997E-4</v>
      </c>
      <c r="L9" s="29"/>
      <c r="M9" s="29"/>
    </row>
    <row r="10" spans="1:13">
      <c r="A10" s="3" t="s">
        <v>90</v>
      </c>
      <c r="B10" s="12"/>
      <c r="C10" s="19"/>
      <c r="D10" s="3"/>
      <c r="E10" s="3"/>
      <c r="F10" s="9">
        <v>0</v>
      </c>
      <c r="H10" s="9">
        <v>-701.41</v>
      </c>
      <c r="J10" s="10">
        <v>-0.16669999999999999</v>
      </c>
      <c r="K10" s="10">
        <v>0</v>
      </c>
      <c r="L10" s="29"/>
      <c r="M10" s="29"/>
    </row>
    <row r="11" spans="1:13">
      <c r="A11" s="13" t="s">
        <v>865</v>
      </c>
      <c r="B11" s="14"/>
      <c r="C11" s="20"/>
      <c r="D11" s="13"/>
      <c r="E11" s="13"/>
      <c r="F11" s="15">
        <v>0</v>
      </c>
      <c r="H11" s="15">
        <v>0</v>
      </c>
      <c r="J11" s="16">
        <v>0</v>
      </c>
      <c r="K11" s="16">
        <v>0</v>
      </c>
      <c r="L11" s="29"/>
      <c r="M11" s="29"/>
    </row>
    <row r="12" spans="1:13">
      <c r="A12" s="13" t="s">
        <v>866</v>
      </c>
      <c r="B12" s="14"/>
      <c r="C12" s="20"/>
      <c r="D12" s="13"/>
      <c r="E12" s="13"/>
      <c r="F12" s="15">
        <v>0</v>
      </c>
      <c r="H12" s="15">
        <v>0</v>
      </c>
      <c r="J12" s="16">
        <v>0</v>
      </c>
      <c r="K12" s="16">
        <v>0</v>
      </c>
      <c r="L12" s="29"/>
      <c r="M12" s="29"/>
    </row>
    <row r="13" spans="1:13">
      <c r="A13" s="13" t="s">
        <v>867</v>
      </c>
      <c r="B13" s="14"/>
      <c r="C13" s="20"/>
      <c r="D13" s="13"/>
      <c r="E13" s="13"/>
      <c r="F13" s="15">
        <v>0</v>
      </c>
      <c r="H13" s="15">
        <v>0</v>
      </c>
      <c r="J13" s="16">
        <v>0</v>
      </c>
      <c r="K13" s="16">
        <v>0</v>
      </c>
      <c r="L13" s="29"/>
      <c r="M13" s="29"/>
    </row>
    <row r="14" spans="1:13">
      <c r="A14" s="13" t="s">
        <v>722</v>
      </c>
      <c r="B14" s="14"/>
      <c r="C14" s="20"/>
      <c r="D14" s="13"/>
      <c r="E14" s="13"/>
      <c r="F14" s="15">
        <v>0</v>
      </c>
      <c r="H14" s="15">
        <v>-701.41</v>
      </c>
      <c r="J14" s="16">
        <v>-0.16669999999999999</v>
      </c>
      <c r="K14" s="16">
        <v>0</v>
      </c>
      <c r="L14" s="29"/>
      <c r="M14" s="29"/>
    </row>
    <row r="15" spans="1:13">
      <c r="A15" s="6" t="s">
        <v>868</v>
      </c>
      <c r="B15" s="17">
        <v>77383537</v>
      </c>
      <c r="C15" s="18" t="s">
        <v>137</v>
      </c>
      <c r="D15" s="6" t="s">
        <v>869</v>
      </c>
      <c r="E15" s="6" t="s">
        <v>43</v>
      </c>
      <c r="F15" s="7">
        <v>52</v>
      </c>
      <c r="G15" s="7">
        <v>0.06</v>
      </c>
      <c r="H15" s="7">
        <v>103.78</v>
      </c>
      <c r="J15" s="8">
        <v>2.47E-2</v>
      </c>
      <c r="K15" s="8">
        <v>0</v>
      </c>
      <c r="L15" s="29"/>
      <c r="M15" s="29"/>
    </row>
    <row r="16" spans="1:13">
      <c r="A16" s="6" t="s">
        <v>870</v>
      </c>
      <c r="B16" s="17">
        <v>77357242</v>
      </c>
      <c r="C16" s="18" t="s">
        <v>137</v>
      </c>
      <c r="D16" s="6" t="s">
        <v>869</v>
      </c>
      <c r="E16" s="6" t="s">
        <v>43</v>
      </c>
      <c r="F16" s="7">
        <v>-52</v>
      </c>
      <c r="G16" s="7">
        <v>0.45</v>
      </c>
      <c r="H16" s="7">
        <v>-805.19</v>
      </c>
      <c r="J16" s="8">
        <v>-0.1913</v>
      </c>
      <c r="K16" s="8">
        <v>-1E-4</v>
      </c>
      <c r="L16" s="29"/>
      <c r="M16" s="29"/>
    </row>
    <row r="17" spans="1:13">
      <c r="A17" s="3" t="s">
        <v>117</v>
      </c>
      <c r="B17" s="12"/>
      <c r="C17" s="19"/>
      <c r="D17" s="3"/>
      <c r="E17" s="3"/>
      <c r="F17" s="9">
        <v>18</v>
      </c>
      <c r="H17" s="9">
        <v>4909.87</v>
      </c>
      <c r="J17" s="10">
        <v>1.1667000000000001</v>
      </c>
      <c r="K17" s="10">
        <v>2.9999999999999997E-4</v>
      </c>
      <c r="L17" s="29"/>
      <c r="M17" s="29"/>
    </row>
    <row r="18" spans="1:13">
      <c r="A18" s="13" t="s">
        <v>865</v>
      </c>
      <c r="B18" s="14"/>
      <c r="C18" s="20"/>
      <c r="D18" s="13"/>
      <c r="E18" s="13"/>
      <c r="F18" s="15">
        <v>0</v>
      </c>
      <c r="H18" s="15">
        <v>0</v>
      </c>
      <c r="J18" s="16">
        <v>0</v>
      </c>
      <c r="K18" s="16">
        <v>0</v>
      </c>
      <c r="L18" s="29"/>
      <c r="M18" s="29"/>
    </row>
    <row r="19" spans="1:13">
      <c r="A19" s="13" t="s">
        <v>871</v>
      </c>
      <c r="B19" s="14"/>
      <c r="C19" s="20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29"/>
      <c r="M19" s="29"/>
    </row>
    <row r="20" spans="1:13">
      <c r="A20" s="13" t="s">
        <v>867</v>
      </c>
      <c r="B20" s="14"/>
      <c r="C20" s="20"/>
      <c r="D20" s="13"/>
      <c r="E20" s="13"/>
      <c r="F20" s="15">
        <v>0</v>
      </c>
      <c r="H20" s="15">
        <v>0</v>
      </c>
      <c r="J20" s="16">
        <v>0</v>
      </c>
      <c r="K20" s="16">
        <v>0</v>
      </c>
      <c r="L20" s="29"/>
      <c r="M20" s="29"/>
    </row>
    <row r="21" spans="1:13">
      <c r="A21" s="13" t="s">
        <v>872</v>
      </c>
      <c r="B21" s="14"/>
      <c r="C21" s="20"/>
      <c r="D21" s="13"/>
      <c r="E21" s="13"/>
      <c r="F21" s="15">
        <v>0</v>
      </c>
      <c r="H21" s="15">
        <v>0</v>
      </c>
      <c r="J21" s="16">
        <v>0</v>
      </c>
      <c r="K21" s="16">
        <v>0</v>
      </c>
      <c r="L21" s="29"/>
      <c r="M21" s="29"/>
    </row>
    <row r="22" spans="1:13">
      <c r="A22" s="13" t="s">
        <v>722</v>
      </c>
      <c r="B22" s="14"/>
      <c r="C22" s="20"/>
      <c r="D22" s="13"/>
      <c r="E22" s="13"/>
      <c r="F22" s="15">
        <v>18</v>
      </c>
      <c r="H22" s="15">
        <v>4909.87</v>
      </c>
      <c r="J22" s="16">
        <v>1.1667000000000001</v>
      </c>
      <c r="K22" s="16">
        <v>2.9999999999999997E-4</v>
      </c>
      <c r="L22" s="29"/>
      <c r="M22" s="29"/>
    </row>
    <row r="23" spans="1:13">
      <c r="A23" s="6" t="s">
        <v>873</v>
      </c>
      <c r="B23" s="17" t="s">
        <v>874</v>
      </c>
      <c r="C23" s="18" t="s">
        <v>166</v>
      </c>
      <c r="D23" s="6" t="s">
        <v>869</v>
      </c>
      <c r="E23" s="6" t="s">
        <v>43</v>
      </c>
      <c r="F23" s="7">
        <v>-228</v>
      </c>
      <c r="G23" s="7">
        <v>0</v>
      </c>
      <c r="H23" s="7">
        <v>-0.01</v>
      </c>
      <c r="J23" s="8">
        <v>0</v>
      </c>
      <c r="K23" s="8">
        <v>0</v>
      </c>
      <c r="L23" s="29"/>
      <c r="M23" s="29"/>
    </row>
    <row r="24" spans="1:13">
      <c r="A24" s="6" t="s">
        <v>873</v>
      </c>
      <c r="B24" s="17" t="s">
        <v>875</v>
      </c>
      <c r="C24" s="18" t="s">
        <v>166</v>
      </c>
      <c r="D24" s="6" t="s">
        <v>869</v>
      </c>
      <c r="E24" s="6" t="s">
        <v>43</v>
      </c>
      <c r="F24" s="7">
        <v>228</v>
      </c>
      <c r="G24" s="7">
        <v>0</v>
      </c>
      <c r="H24" s="7">
        <v>0.01</v>
      </c>
      <c r="J24" s="8">
        <v>0</v>
      </c>
      <c r="K24" s="8">
        <v>0</v>
      </c>
      <c r="L24" s="29"/>
      <c r="M24" s="29"/>
    </row>
    <row r="25" spans="1:13">
      <c r="A25" s="6" t="s">
        <v>873</v>
      </c>
      <c r="B25" s="17" t="s">
        <v>876</v>
      </c>
      <c r="C25" s="18" t="s">
        <v>166</v>
      </c>
      <c r="D25" s="6" t="s">
        <v>869</v>
      </c>
      <c r="E25" s="6" t="s">
        <v>43</v>
      </c>
      <c r="F25" s="7">
        <v>57</v>
      </c>
      <c r="G25" s="7">
        <v>0.1</v>
      </c>
      <c r="H25" s="7">
        <v>196.14</v>
      </c>
      <c r="J25" s="8">
        <v>4.6600000000000003E-2</v>
      </c>
      <c r="K25" s="8">
        <v>0</v>
      </c>
      <c r="L25" s="29"/>
      <c r="M25" s="29"/>
    </row>
    <row r="26" spans="1:13">
      <c r="A26" s="6" t="s">
        <v>873</v>
      </c>
      <c r="B26" s="17" t="s">
        <v>876</v>
      </c>
      <c r="C26" s="18" t="s">
        <v>166</v>
      </c>
      <c r="D26" s="6" t="s">
        <v>869</v>
      </c>
      <c r="E26" s="6" t="s">
        <v>43</v>
      </c>
      <c r="F26" s="7">
        <v>-206</v>
      </c>
      <c r="G26" s="7">
        <v>0.23</v>
      </c>
      <c r="H26" s="7">
        <v>-1660.83</v>
      </c>
      <c r="J26" s="8">
        <v>-0.39460000000000001</v>
      </c>
      <c r="K26" s="8">
        <v>-1E-4</v>
      </c>
      <c r="L26" s="29"/>
      <c r="M26" s="29"/>
    </row>
    <row r="27" spans="1:13">
      <c r="A27" s="6" t="s">
        <v>873</v>
      </c>
      <c r="B27" s="17" t="s">
        <v>876</v>
      </c>
      <c r="C27" s="18" t="s">
        <v>166</v>
      </c>
      <c r="D27" s="6" t="s">
        <v>869</v>
      </c>
      <c r="E27" s="6" t="s">
        <v>43</v>
      </c>
      <c r="F27" s="7">
        <v>167</v>
      </c>
      <c r="G27" s="7">
        <v>1.1100000000000001</v>
      </c>
      <c r="H27" s="7">
        <v>6374.56</v>
      </c>
      <c r="J27" s="8">
        <v>1.5146999999999999</v>
      </c>
      <c r="K27" s="8">
        <v>4.0000000000000002E-4</v>
      </c>
      <c r="L27" s="29"/>
      <c r="M27" s="29"/>
    </row>
    <row r="28" spans="1:13">
      <c r="A28" s="29" t="s">
        <v>1556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M28" s="29"/>
    </row>
    <row r="29" spans="1:13">
      <c r="A29" s="6" t="s">
        <v>118</v>
      </c>
      <c r="B29" s="17"/>
      <c r="C29" s="18"/>
      <c r="D29" s="6"/>
      <c r="E29" s="6"/>
      <c r="M29" s="29"/>
    </row>
    <row r="30" spans="1:13">
      <c r="A30" s="29" t="s">
        <v>1557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</sheetData>
  <mergeCells count="4">
    <mergeCell ref="L7:L27"/>
    <mergeCell ref="A28:K28"/>
    <mergeCell ref="M1:M30"/>
    <mergeCell ref="A30:L3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workbookViewId="0"/>
  </sheetViews>
  <sheetFormatPr defaultColWidth="9.140625" defaultRowHeight="12.75"/>
  <cols>
    <col min="1" max="1" width="22.7109375" customWidth="1"/>
    <col min="2" max="3" width="12.7109375" customWidth="1"/>
    <col min="4" max="6" width="11.7109375" customWidth="1"/>
    <col min="7" max="7" width="9.7109375" customWidth="1"/>
    <col min="8" max="8" width="11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9" t="s">
        <v>1557</v>
      </c>
    </row>
    <row r="2" spans="1:12" ht="15.75">
      <c r="A2" s="1" t="s">
        <v>2</v>
      </c>
      <c r="B2" s="1" t="s">
        <v>1543</v>
      </c>
      <c r="L2" s="29"/>
    </row>
    <row r="3" spans="1:12" ht="15.75">
      <c r="A3" s="1" t="s">
        <v>3</v>
      </c>
      <c r="B3" s="1" t="s">
        <v>4</v>
      </c>
      <c r="L3" s="29"/>
    </row>
    <row r="4" spans="1:12" ht="15.75">
      <c r="A4" s="1" t="s">
        <v>5</v>
      </c>
      <c r="B4" s="1" t="s">
        <v>6</v>
      </c>
      <c r="L4" s="29"/>
    </row>
    <row r="5" spans="1:12" ht="15.75">
      <c r="A5" s="2" t="s">
        <v>119</v>
      </c>
      <c r="L5" s="29"/>
    </row>
    <row r="6" spans="1:12" ht="15.75">
      <c r="A6" s="2" t="s">
        <v>877</v>
      </c>
      <c r="L6" s="29"/>
    </row>
    <row r="7" spans="1:12">
      <c r="A7" s="3" t="s">
        <v>76</v>
      </c>
      <c r="B7" s="3" t="s">
        <v>77</v>
      </c>
      <c r="C7" s="3" t="s">
        <v>121</v>
      </c>
      <c r="D7" s="3" t="s">
        <v>169</v>
      </c>
      <c r="E7" s="3" t="s">
        <v>81</v>
      </c>
      <c r="F7" s="3" t="s">
        <v>124</v>
      </c>
      <c r="G7" s="3" t="s">
        <v>42</v>
      </c>
      <c r="H7" s="3" t="s">
        <v>84</v>
      </c>
      <c r="I7" s="3" t="s">
        <v>127</v>
      </c>
      <c r="J7" s="3" t="s">
        <v>128</v>
      </c>
      <c r="K7" s="29" t="s">
        <v>1556</v>
      </c>
      <c r="L7" s="29"/>
    </row>
    <row r="8" spans="1:12" ht="13.5" thickBot="1">
      <c r="A8" s="4"/>
      <c r="B8" s="4"/>
      <c r="C8" s="4"/>
      <c r="D8" s="4"/>
      <c r="E8" s="4"/>
      <c r="F8" s="4" t="s">
        <v>131</v>
      </c>
      <c r="G8" s="4" t="s">
        <v>132</v>
      </c>
      <c r="H8" s="4" t="s">
        <v>88</v>
      </c>
      <c r="I8" s="4" t="s">
        <v>87</v>
      </c>
      <c r="J8" s="4" t="s">
        <v>87</v>
      </c>
      <c r="K8" s="29"/>
      <c r="L8" s="29"/>
    </row>
    <row r="9" spans="1:12" ht="13.5" thickTop="1">
      <c r="A9" s="3" t="s">
        <v>878</v>
      </c>
      <c r="B9" s="12"/>
      <c r="C9" s="19"/>
      <c r="D9" s="3"/>
      <c r="E9" s="3"/>
      <c r="F9" s="9">
        <v>0</v>
      </c>
      <c r="H9" s="9">
        <v>0</v>
      </c>
      <c r="I9" s="10">
        <v>0</v>
      </c>
      <c r="J9" s="10">
        <v>0</v>
      </c>
      <c r="K9" s="29"/>
      <c r="L9" s="29"/>
    </row>
    <row r="10" spans="1:12">
      <c r="A10" s="3" t="s">
        <v>879</v>
      </c>
      <c r="B10" s="12"/>
      <c r="C10" s="19"/>
      <c r="D10" s="3"/>
      <c r="E10" s="3"/>
      <c r="F10" s="9">
        <v>0</v>
      </c>
      <c r="H10" s="9">
        <v>0</v>
      </c>
      <c r="I10" s="10">
        <v>0</v>
      </c>
      <c r="J10" s="10">
        <v>0</v>
      </c>
      <c r="K10" s="29"/>
      <c r="L10" s="29"/>
    </row>
    <row r="11" spans="1:12">
      <c r="A11" s="3" t="s">
        <v>880</v>
      </c>
      <c r="B11" s="12"/>
      <c r="C11" s="19"/>
      <c r="D11" s="3"/>
      <c r="E11" s="3"/>
      <c r="F11" s="9">
        <v>0</v>
      </c>
      <c r="H11" s="9">
        <v>0</v>
      </c>
      <c r="I11" s="10">
        <v>0</v>
      </c>
      <c r="J11" s="10">
        <v>0</v>
      </c>
      <c r="K11" s="29"/>
      <c r="L11" s="29"/>
    </row>
    <row r="12" spans="1:12">
      <c r="A12" s="29" t="s">
        <v>1556</v>
      </c>
      <c r="B12" s="29"/>
      <c r="C12" s="29"/>
      <c r="D12" s="29"/>
      <c r="E12" s="29"/>
      <c r="F12" s="29"/>
      <c r="G12" s="29"/>
      <c r="H12" s="29"/>
      <c r="I12" s="29"/>
      <c r="J12" s="29"/>
      <c r="L12" s="29"/>
    </row>
    <row r="13" spans="1:12">
      <c r="A13" s="6" t="s">
        <v>118</v>
      </c>
      <c r="B13" s="17"/>
      <c r="C13" s="18"/>
      <c r="D13" s="6"/>
      <c r="E13" s="6"/>
      <c r="L13" s="29"/>
    </row>
    <row r="14" spans="1:12">
      <c r="A14" s="29" t="s">
        <v>1557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</sheetData>
  <mergeCells count="4">
    <mergeCell ref="K7:K11"/>
    <mergeCell ref="A12:J12"/>
    <mergeCell ref="L1:L14"/>
    <mergeCell ref="A14:K14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rightToLeft="1" workbookViewId="0"/>
  </sheetViews>
  <sheetFormatPr defaultColWidth="9.140625" defaultRowHeight="12.75"/>
  <cols>
    <col min="1" max="1" width="39.7109375" customWidth="1"/>
    <col min="2" max="2" width="12.7109375" customWidth="1"/>
    <col min="3" max="3" width="11.7109375" customWidth="1"/>
    <col min="4" max="4" width="8.7109375" customWidth="1"/>
    <col min="5" max="5" width="12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1:18" ht="15.75">
      <c r="A1" s="1" t="s">
        <v>0</v>
      </c>
      <c r="B1" s="1" t="s">
        <v>1</v>
      </c>
      <c r="R1" s="29" t="s">
        <v>1557</v>
      </c>
    </row>
    <row r="2" spans="1:18" ht="15.75">
      <c r="A2" s="1" t="s">
        <v>2</v>
      </c>
      <c r="B2" s="1" t="s">
        <v>1543</v>
      </c>
      <c r="R2" s="29"/>
    </row>
    <row r="3" spans="1:18" ht="15.75">
      <c r="A3" s="1" t="s">
        <v>3</v>
      </c>
      <c r="B3" s="1" t="s">
        <v>4</v>
      </c>
      <c r="R3" s="29"/>
    </row>
    <row r="4" spans="1:18" ht="15.75">
      <c r="A4" s="1" t="s">
        <v>5</v>
      </c>
      <c r="B4" s="1" t="s">
        <v>6</v>
      </c>
      <c r="R4" s="29"/>
    </row>
    <row r="5" spans="1:18" ht="15.75">
      <c r="A5" s="2" t="s">
        <v>119</v>
      </c>
      <c r="R5" s="29"/>
    </row>
    <row r="6" spans="1:18" ht="15.75">
      <c r="A6" s="2" t="s">
        <v>881</v>
      </c>
      <c r="R6" s="29"/>
    </row>
    <row r="7" spans="1:18">
      <c r="A7" s="3" t="s">
        <v>76</v>
      </c>
      <c r="B7" s="3" t="s">
        <v>77</v>
      </c>
      <c r="C7" s="3" t="s">
        <v>882</v>
      </c>
      <c r="D7" s="3" t="s">
        <v>79</v>
      </c>
      <c r="E7" s="3" t="s">
        <v>80</v>
      </c>
      <c r="F7" s="3" t="s">
        <v>122</v>
      </c>
      <c r="G7" s="3" t="s">
        <v>123</v>
      </c>
      <c r="H7" s="3" t="s">
        <v>81</v>
      </c>
      <c r="I7" s="3" t="s">
        <v>82</v>
      </c>
      <c r="J7" s="3" t="s">
        <v>83</v>
      </c>
      <c r="K7" s="3" t="s">
        <v>124</v>
      </c>
      <c r="L7" s="3" t="s">
        <v>42</v>
      </c>
      <c r="M7" s="3" t="s">
        <v>84</v>
      </c>
      <c r="N7" s="3" t="s">
        <v>126</v>
      </c>
      <c r="O7" s="3" t="s">
        <v>127</v>
      </c>
      <c r="P7" s="3" t="s">
        <v>128</v>
      </c>
      <c r="Q7" s="29" t="s">
        <v>1556</v>
      </c>
      <c r="R7" s="29"/>
    </row>
    <row r="8" spans="1:18" ht="13.5" thickBot="1">
      <c r="A8" s="4"/>
      <c r="B8" s="4"/>
      <c r="C8" s="4"/>
      <c r="D8" s="4"/>
      <c r="E8" s="4"/>
      <c r="F8" s="4" t="s">
        <v>129</v>
      </c>
      <c r="G8" s="4" t="s">
        <v>130</v>
      </c>
      <c r="H8" s="4"/>
      <c r="I8" s="4" t="s">
        <v>87</v>
      </c>
      <c r="J8" s="4" t="s">
        <v>87</v>
      </c>
      <c r="K8" s="4" t="s">
        <v>131</v>
      </c>
      <c r="L8" s="4" t="s">
        <v>132</v>
      </c>
      <c r="M8" s="4" t="s">
        <v>88</v>
      </c>
      <c r="N8" s="4" t="s">
        <v>87</v>
      </c>
      <c r="O8" s="4" t="s">
        <v>87</v>
      </c>
      <c r="P8" s="4" t="s">
        <v>87</v>
      </c>
      <c r="Q8" s="29"/>
      <c r="R8" s="29"/>
    </row>
    <row r="9" spans="1:18" ht="13.5" thickTop="1">
      <c r="A9" s="3" t="s">
        <v>883</v>
      </c>
      <c r="B9" s="12"/>
      <c r="C9" s="3"/>
      <c r="D9" s="3"/>
      <c r="E9" s="3"/>
      <c r="F9" s="3"/>
      <c r="G9" s="12">
        <v>2.0699999999999998</v>
      </c>
      <c r="H9" s="3"/>
      <c r="J9" s="10">
        <v>7.4000000000000003E-3</v>
      </c>
      <c r="K9" s="9">
        <v>27981538</v>
      </c>
      <c r="M9" s="9">
        <v>28320.11</v>
      </c>
      <c r="O9" s="10">
        <v>1</v>
      </c>
      <c r="P9" s="10">
        <v>1.8E-3</v>
      </c>
      <c r="Q9" s="29"/>
      <c r="R9" s="29"/>
    </row>
    <row r="10" spans="1:18">
      <c r="A10" s="3" t="s">
        <v>90</v>
      </c>
      <c r="B10" s="12"/>
      <c r="C10" s="3"/>
      <c r="D10" s="3"/>
      <c r="E10" s="3"/>
      <c r="F10" s="3"/>
      <c r="G10" s="12">
        <v>2.0699999999999998</v>
      </c>
      <c r="H10" s="3"/>
      <c r="J10" s="10">
        <v>7.4000000000000003E-3</v>
      </c>
      <c r="K10" s="9">
        <v>27981538</v>
      </c>
      <c r="M10" s="9">
        <v>28320.11</v>
      </c>
      <c r="O10" s="10">
        <v>1</v>
      </c>
      <c r="P10" s="10">
        <v>1.8E-3</v>
      </c>
      <c r="Q10" s="29"/>
      <c r="R10" s="29"/>
    </row>
    <row r="11" spans="1:18">
      <c r="A11" s="13" t="s">
        <v>884</v>
      </c>
      <c r="B11" s="14"/>
      <c r="C11" s="13"/>
      <c r="D11" s="13"/>
      <c r="E11" s="13"/>
      <c r="F11" s="13"/>
      <c r="G11" s="14">
        <v>2.0699999999999998</v>
      </c>
      <c r="H11" s="13"/>
      <c r="J11" s="16">
        <v>7.4000000000000003E-3</v>
      </c>
      <c r="K11" s="15">
        <v>27981538</v>
      </c>
      <c r="M11" s="15">
        <v>28320.11</v>
      </c>
      <c r="O11" s="16">
        <v>1</v>
      </c>
      <c r="P11" s="16">
        <v>1.8E-3</v>
      </c>
      <c r="Q11" s="29"/>
      <c r="R11" s="29"/>
    </row>
    <row r="12" spans="1:18">
      <c r="A12" s="6" t="s">
        <v>885</v>
      </c>
      <c r="B12" s="17">
        <v>1142215</v>
      </c>
      <c r="C12" s="6" t="s">
        <v>166</v>
      </c>
      <c r="D12" s="6" t="s">
        <v>180</v>
      </c>
      <c r="E12" s="6" t="s">
        <v>181</v>
      </c>
      <c r="F12" s="24">
        <v>43682</v>
      </c>
      <c r="G12" s="17">
        <v>2.0699999999999998</v>
      </c>
      <c r="H12" s="6" t="s">
        <v>94</v>
      </c>
      <c r="I12" s="21">
        <v>6.1799999999999997E-3</v>
      </c>
      <c r="J12" s="8">
        <v>7.4000000000000003E-3</v>
      </c>
      <c r="K12" s="7">
        <v>27981538</v>
      </c>
      <c r="L12" s="7">
        <v>101.21</v>
      </c>
      <c r="M12" s="7">
        <v>28320.11</v>
      </c>
      <c r="N12" s="8">
        <v>5.7000000000000002E-3</v>
      </c>
      <c r="O12" s="8">
        <v>1</v>
      </c>
      <c r="P12" s="8">
        <v>1.8E-3</v>
      </c>
      <c r="Q12" s="29"/>
      <c r="R12" s="29"/>
    </row>
    <row r="13" spans="1:18">
      <c r="A13" s="13" t="s">
        <v>886</v>
      </c>
      <c r="B13" s="14"/>
      <c r="C13" s="13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  <c r="Q13" s="29"/>
      <c r="R13" s="29"/>
    </row>
    <row r="14" spans="1:18">
      <c r="A14" s="13" t="s">
        <v>887</v>
      </c>
      <c r="B14" s="14"/>
      <c r="C14" s="13"/>
      <c r="D14" s="13"/>
      <c r="E14" s="13"/>
      <c r="F14" s="13"/>
      <c r="H14" s="13"/>
      <c r="K14" s="15">
        <v>0</v>
      </c>
      <c r="M14" s="15">
        <v>0</v>
      </c>
      <c r="O14" s="16">
        <v>0</v>
      </c>
      <c r="P14" s="16">
        <v>0</v>
      </c>
      <c r="Q14" s="29"/>
      <c r="R14" s="29"/>
    </row>
    <row r="15" spans="1:18">
      <c r="A15" s="13" t="s">
        <v>888</v>
      </c>
      <c r="B15" s="14"/>
      <c r="C15" s="13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  <c r="Q15" s="29"/>
      <c r="R15" s="29"/>
    </row>
    <row r="16" spans="1:18">
      <c r="A16" s="13" t="s">
        <v>889</v>
      </c>
      <c r="B16" s="14"/>
      <c r="C16" s="13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  <c r="Q16" s="29"/>
      <c r="R16" s="29"/>
    </row>
    <row r="17" spans="1:18">
      <c r="A17" s="13" t="s">
        <v>890</v>
      </c>
      <c r="B17" s="14"/>
      <c r="C17" s="13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  <c r="Q17" s="29"/>
      <c r="R17" s="29"/>
    </row>
    <row r="18" spans="1:18">
      <c r="A18" s="13" t="s">
        <v>891</v>
      </c>
      <c r="B18" s="14"/>
      <c r="C18" s="13"/>
      <c r="D18" s="13"/>
      <c r="E18" s="13"/>
      <c r="F18" s="13"/>
      <c r="H18" s="13"/>
      <c r="K18" s="15">
        <v>0</v>
      </c>
      <c r="M18" s="15">
        <v>0</v>
      </c>
      <c r="O18" s="16">
        <v>0</v>
      </c>
      <c r="P18" s="16">
        <v>0</v>
      </c>
      <c r="Q18" s="29"/>
      <c r="R18" s="29"/>
    </row>
    <row r="19" spans="1:18">
      <c r="A19" s="3" t="s">
        <v>117</v>
      </c>
      <c r="B19" s="12"/>
      <c r="C19" s="3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  <c r="Q19" s="29"/>
      <c r="R19" s="29"/>
    </row>
    <row r="20" spans="1:18">
      <c r="A20" s="13" t="s">
        <v>884</v>
      </c>
      <c r="B20" s="14"/>
      <c r="C20" s="13"/>
      <c r="D20" s="13"/>
      <c r="E20" s="13"/>
      <c r="F20" s="13"/>
      <c r="H20" s="13"/>
      <c r="K20" s="15">
        <v>0</v>
      </c>
      <c r="M20" s="15">
        <v>0</v>
      </c>
      <c r="O20" s="16">
        <v>0</v>
      </c>
      <c r="P20" s="16">
        <v>0</v>
      </c>
      <c r="Q20" s="29"/>
      <c r="R20" s="29"/>
    </row>
    <row r="21" spans="1:18">
      <c r="A21" s="13" t="s">
        <v>886</v>
      </c>
      <c r="B21" s="14"/>
      <c r="C21" s="13"/>
      <c r="D21" s="13"/>
      <c r="E21" s="13"/>
      <c r="F21" s="13"/>
      <c r="H21" s="13"/>
      <c r="K21" s="15">
        <v>0</v>
      </c>
      <c r="M21" s="15">
        <v>0</v>
      </c>
      <c r="O21" s="16">
        <v>0</v>
      </c>
      <c r="P21" s="16">
        <v>0</v>
      </c>
      <c r="Q21" s="29"/>
      <c r="R21" s="29"/>
    </row>
    <row r="22" spans="1:18">
      <c r="A22" s="13" t="s">
        <v>887</v>
      </c>
      <c r="B22" s="14"/>
      <c r="C22" s="13"/>
      <c r="D22" s="13"/>
      <c r="E22" s="13"/>
      <c r="F22" s="13"/>
      <c r="H22" s="13"/>
      <c r="K22" s="15">
        <v>0</v>
      </c>
      <c r="M22" s="15">
        <v>0</v>
      </c>
      <c r="O22" s="16">
        <v>0</v>
      </c>
      <c r="P22" s="16">
        <v>0</v>
      </c>
      <c r="Q22" s="29"/>
      <c r="R22" s="29"/>
    </row>
    <row r="23" spans="1:18">
      <c r="A23" s="13" t="s">
        <v>888</v>
      </c>
      <c r="B23" s="14"/>
      <c r="C23" s="13"/>
      <c r="D23" s="13"/>
      <c r="E23" s="13"/>
      <c r="F23" s="13"/>
      <c r="H23" s="13"/>
      <c r="K23" s="15">
        <v>0</v>
      </c>
      <c r="M23" s="15">
        <v>0</v>
      </c>
      <c r="O23" s="16">
        <v>0</v>
      </c>
      <c r="P23" s="16">
        <v>0</v>
      </c>
      <c r="Q23" s="29"/>
      <c r="R23" s="29"/>
    </row>
    <row r="24" spans="1:18">
      <c r="A24" s="13" t="s">
        <v>889</v>
      </c>
      <c r="B24" s="14"/>
      <c r="C24" s="13"/>
      <c r="D24" s="13"/>
      <c r="E24" s="13"/>
      <c r="F24" s="13"/>
      <c r="H24" s="13"/>
      <c r="K24" s="15">
        <v>0</v>
      </c>
      <c r="M24" s="15">
        <v>0</v>
      </c>
      <c r="O24" s="16">
        <v>0</v>
      </c>
      <c r="P24" s="16">
        <v>0</v>
      </c>
      <c r="Q24" s="29"/>
      <c r="R24" s="29"/>
    </row>
    <row r="25" spans="1:18">
      <c r="A25" s="13" t="s">
        <v>890</v>
      </c>
      <c r="B25" s="14"/>
      <c r="C25" s="13"/>
      <c r="D25" s="13"/>
      <c r="E25" s="13"/>
      <c r="F25" s="13"/>
      <c r="H25" s="13"/>
      <c r="K25" s="15">
        <v>0</v>
      </c>
      <c r="M25" s="15">
        <v>0</v>
      </c>
      <c r="O25" s="16">
        <v>0</v>
      </c>
      <c r="P25" s="16">
        <v>0</v>
      </c>
      <c r="Q25" s="29"/>
      <c r="R25" s="29"/>
    </row>
    <row r="26" spans="1:18">
      <c r="A26" s="13" t="s">
        <v>891</v>
      </c>
      <c r="B26" s="14"/>
      <c r="C26" s="13"/>
      <c r="D26" s="13"/>
      <c r="E26" s="13"/>
      <c r="F26" s="13"/>
      <c r="H26" s="13"/>
      <c r="K26" s="15">
        <v>0</v>
      </c>
      <c r="M26" s="15">
        <v>0</v>
      </c>
      <c r="O26" s="16">
        <v>0</v>
      </c>
      <c r="P26" s="16">
        <v>0</v>
      </c>
      <c r="Q26" s="29"/>
      <c r="R26" s="29"/>
    </row>
    <row r="27" spans="1:18">
      <c r="A27" s="29" t="s">
        <v>1556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29"/>
    </row>
    <row r="28" spans="1:18">
      <c r="A28" s="6" t="s">
        <v>118</v>
      </c>
      <c r="B28" s="17"/>
      <c r="C28" s="6"/>
      <c r="D28" s="6"/>
      <c r="E28" s="6"/>
      <c r="F28" s="6"/>
      <c r="H28" s="6"/>
      <c r="R28" s="29"/>
    </row>
    <row r="29" spans="1:18">
      <c r="A29" s="29" t="s">
        <v>1557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</sheetData>
  <mergeCells count="4">
    <mergeCell ref="Q7:Q26"/>
    <mergeCell ref="A27:P27"/>
    <mergeCell ref="R1:R29"/>
    <mergeCell ref="A29:Q2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rightToLeft="1" workbookViewId="0"/>
  </sheetViews>
  <sheetFormatPr defaultColWidth="9.140625" defaultRowHeight="12.75"/>
  <cols>
    <col min="1" max="1" width="50.7109375" customWidth="1"/>
    <col min="2" max="2" width="12.7109375" customWidth="1"/>
    <col min="3" max="3" width="8.7109375" customWidth="1"/>
    <col min="4" max="4" width="10.7109375" customWidth="1"/>
    <col min="5" max="5" width="14.7109375" customWidth="1"/>
    <col min="6" max="6" width="8.7109375" customWidth="1"/>
    <col min="7" max="7" width="11.7109375" customWidth="1"/>
    <col min="8" max="8" width="14.7109375" customWidth="1"/>
    <col min="9" max="9" width="16.7109375" customWidth="1"/>
    <col min="10" max="10" width="20.7109375" customWidth="1"/>
    <col min="11" max="11" width="9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9" t="s">
        <v>1557</v>
      </c>
    </row>
    <row r="2" spans="1:17" ht="15.75">
      <c r="A2" s="1" t="s">
        <v>2</v>
      </c>
      <c r="B2" s="1" t="s">
        <v>1543</v>
      </c>
      <c r="Q2" s="29"/>
    </row>
    <row r="3" spans="1:17" ht="15.75">
      <c r="A3" s="1" t="s">
        <v>3</v>
      </c>
      <c r="B3" s="1" t="s">
        <v>4</v>
      </c>
      <c r="Q3" s="29"/>
    </row>
    <row r="4" spans="1:17" ht="15.75">
      <c r="A4" s="1" t="s">
        <v>5</v>
      </c>
      <c r="B4" s="1" t="s">
        <v>6</v>
      </c>
      <c r="Q4" s="29"/>
    </row>
    <row r="5" spans="1:17" ht="15.75">
      <c r="A5" s="2" t="s">
        <v>892</v>
      </c>
      <c r="Q5" s="29"/>
    </row>
    <row r="6" spans="1:17" ht="15.75">
      <c r="A6" s="2" t="s">
        <v>120</v>
      </c>
      <c r="Q6" s="29"/>
    </row>
    <row r="7" spans="1:17">
      <c r="A7" s="3" t="s">
        <v>76</v>
      </c>
      <c r="B7" s="3" t="s">
        <v>77</v>
      </c>
      <c r="C7" s="3" t="s">
        <v>79</v>
      </c>
      <c r="D7" s="3" t="s">
        <v>80</v>
      </c>
      <c r="E7" s="3" t="s">
        <v>122</v>
      </c>
      <c r="F7" s="3" t="s">
        <v>123</v>
      </c>
      <c r="G7" s="3" t="s">
        <v>81</v>
      </c>
      <c r="H7" s="3" t="s">
        <v>82</v>
      </c>
      <c r="I7" s="3" t="s">
        <v>83</v>
      </c>
      <c r="J7" s="3" t="s">
        <v>124</v>
      </c>
      <c r="K7" s="3" t="s">
        <v>42</v>
      </c>
      <c r="L7" s="3" t="s">
        <v>893</v>
      </c>
      <c r="M7" s="3" t="s">
        <v>126</v>
      </c>
      <c r="N7" s="3" t="s">
        <v>127</v>
      </c>
      <c r="O7" s="3" t="s">
        <v>128</v>
      </c>
      <c r="P7" s="29" t="s">
        <v>1556</v>
      </c>
      <c r="Q7" s="29"/>
    </row>
    <row r="8" spans="1:17" ht="13.5" thickBot="1">
      <c r="A8" s="4"/>
      <c r="B8" s="4"/>
      <c r="C8" s="4"/>
      <c r="D8" s="4"/>
      <c r="E8" s="4" t="s">
        <v>129</v>
      </c>
      <c r="F8" s="4" t="s">
        <v>130</v>
      </c>
      <c r="G8" s="4"/>
      <c r="H8" s="4" t="s">
        <v>87</v>
      </c>
      <c r="I8" s="4" t="s">
        <v>87</v>
      </c>
      <c r="J8" s="4" t="s">
        <v>131</v>
      </c>
      <c r="K8" s="4" t="s">
        <v>132</v>
      </c>
      <c r="L8" s="4" t="s">
        <v>88</v>
      </c>
      <c r="M8" s="4" t="s">
        <v>87</v>
      </c>
      <c r="N8" s="4" t="s">
        <v>87</v>
      </c>
      <c r="O8" s="4" t="s">
        <v>87</v>
      </c>
      <c r="P8" s="29"/>
      <c r="Q8" s="29"/>
    </row>
    <row r="9" spans="1:17" ht="13.5" thickTop="1">
      <c r="A9" s="3" t="s">
        <v>133</v>
      </c>
      <c r="B9" s="12"/>
      <c r="C9" s="3"/>
      <c r="D9" s="3"/>
      <c r="E9" s="3"/>
      <c r="F9" s="12">
        <v>8.0299999999999994</v>
      </c>
      <c r="G9" s="3"/>
      <c r="I9" s="10">
        <v>-3.7000000000000002E-3</v>
      </c>
      <c r="J9" s="9">
        <v>4026456960</v>
      </c>
      <c r="L9" s="9">
        <v>6157585.7000000002</v>
      </c>
      <c r="N9" s="10">
        <v>1</v>
      </c>
      <c r="O9" s="10">
        <v>0.39450000000000002</v>
      </c>
      <c r="P9" s="29"/>
      <c r="Q9" s="29"/>
    </row>
    <row r="10" spans="1:17">
      <c r="A10" s="3" t="s">
        <v>90</v>
      </c>
      <c r="B10" s="12"/>
      <c r="C10" s="3"/>
      <c r="D10" s="3"/>
      <c r="E10" s="3"/>
      <c r="F10" s="12">
        <v>8.0299999999999994</v>
      </c>
      <c r="G10" s="3"/>
      <c r="I10" s="10">
        <v>-3.7000000000000002E-3</v>
      </c>
      <c r="J10" s="9">
        <v>4026456960</v>
      </c>
      <c r="L10" s="9">
        <v>6157585.7000000002</v>
      </c>
      <c r="N10" s="10">
        <v>1</v>
      </c>
      <c r="O10" s="10">
        <v>0.39450000000000002</v>
      </c>
      <c r="P10" s="29"/>
      <c r="Q10" s="29"/>
    </row>
    <row r="11" spans="1:17">
      <c r="A11" s="13" t="s">
        <v>894</v>
      </c>
      <c r="B11" s="14"/>
      <c r="C11" s="13"/>
      <c r="D11" s="13"/>
      <c r="E11" s="13"/>
      <c r="G11" s="13"/>
      <c r="J11" s="15">
        <v>0</v>
      </c>
      <c r="L11" s="15">
        <v>0</v>
      </c>
      <c r="N11" s="16">
        <v>0</v>
      </c>
      <c r="O11" s="16">
        <v>0</v>
      </c>
      <c r="P11" s="29"/>
      <c r="Q11" s="29"/>
    </row>
    <row r="12" spans="1:17">
      <c r="A12" s="13" t="s">
        <v>895</v>
      </c>
      <c r="B12" s="14"/>
      <c r="C12" s="13"/>
      <c r="D12" s="13"/>
      <c r="E12" s="13"/>
      <c r="F12" s="14">
        <v>8.2100000000000009</v>
      </c>
      <c r="G12" s="13"/>
      <c r="I12" s="16">
        <v>-3.8999999999999998E-3</v>
      </c>
      <c r="J12" s="15">
        <v>3911987720</v>
      </c>
      <c r="L12" s="15">
        <v>6002632.0599999996</v>
      </c>
      <c r="N12" s="16">
        <v>0.9748</v>
      </c>
      <c r="O12" s="16">
        <v>0.38450000000000001</v>
      </c>
      <c r="P12" s="29"/>
      <c r="Q12" s="29"/>
    </row>
    <row r="13" spans="1:17">
      <c r="A13" s="6" t="s">
        <v>896</v>
      </c>
      <c r="B13" s="17">
        <v>8288623</v>
      </c>
      <c r="C13" s="6" t="s">
        <v>138</v>
      </c>
      <c r="D13" s="6"/>
      <c r="E13" s="6" t="s">
        <v>897</v>
      </c>
      <c r="F13" s="17">
        <v>10.23</v>
      </c>
      <c r="G13" s="6" t="s">
        <v>94</v>
      </c>
      <c r="H13" s="21">
        <v>4.8000000000000001E-2</v>
      </c>
      <c r="I13" s="8">
        <v>-3.2000000000000002E-3</v>
      </c>
      <c r="J13" s="7">
        <v>31983000</v>
      </c>
      <c r="K13" s="7">
        <v>169.37</v>
      </c>
      <c r="L13" s="7">
        <v>54169.49</v>
      </c>
      <c r="N13" s="8">
        <v>8.8000000000000005E-3</v>
      </c>
      <c r="O13" s="8">
        <v>3.5000000000000001E-3</v>
      </c>
      <c r="P13" s="29"/>
      <c r="Q13" s="29"/>
    </row>
    <row r="14" spans="1:17">
      <c r="A14" s="6" t="s">
        <v>898</v>
      </c>
      <c r="B14" s="17">
        <v>8287849</v>
      </c>
      <c r="C14" s="6" t="s">
        <v>138</v>
      </c>
      <c r="D14" s="6"/>
      <c r="E14" s="6" t="s">
        <v>899</v>
      </c>
      <c r="F14" s="17">
        <v>5.38</v>
      </c>
      <c r="G14" s="6" t="s">
        <v>94</v>
      </c>
      <c r="H14" s="21">
        <v>4.8000000000000001E-2</v>
      </c>
      <c r="I14" s="8">
        <v>-4.3E-3</v>
      </c>
      <c r="J14" s="7">
        <v>60325000</v>
      </c>
      <c r="K14" s="7">
        <v>138.63</v>
      </c>
      <c r="L14" s="7">
        <v>83631.22</v>
      </c>
      <c r="M14" s="8">
        <v>6.9500000000000006E-2</v>
      </c>
      <c r="N14" s="8">
        <v>1.3599999999999999E-2</v>
      </c>
      <c r="O14" s="8">
        <v>5.4000000000000003E-3</v>
      </c>
      <c r="P14" s="29"/>
      <c r="Q14" s="29"/>
    </row>
    <row r="15" spans="1:17">
      <c r="A15" s="6" t="s">
        <v>900</v>
      </c>
      <c r="B15" s="17">
        <v>8287955</v>
      </c>
      <c r="C15" s="6" t="s">
        <v>138</v>
      </c>
      <c r="D15" s="6"/>
      <c r="E15" s="6" t="s">
        <v>901</v>
      </c>
      <c r="F15" s="17">
        <v>6.1</v>
      </c>
      <c r="G15" s="6" t="s">
        <v>94</v>
      </c>
      <c r="H15" s="21">
        <v>4.8000000000000001E-2</v>
      </c>
      <c r="I15" s="8">
        <v>-4.4999999999999997E-3</v>
      </c>
      <c r="J15" s="7">
        <v>39015720</v>
      </c>
      <c r="K15" s="7">
        <v>141.35</v>
      </c>
      <c r="L15" s="7">
        <v>55148.5</v>
      </c>
      <c r="M15" s="8">
        <v>3.2500000000000001E-2</v>
      </c>
      <c r="N15" s="8">
        <v>8.9999999999999993E-3</v>
      </c>
      <c r="O15" s="8">
        <v>3.5000000000000001E-3</v>
      </c>
      <c r="P15" s="29"/>
      <c r="Q15" s="29"/>
    </row>
    <row r="16" spans="1:17">
      <c r="A16" s="6" t="s">
        <v>902</v>
      </c>
      <c r="B16" s="17">
        <v>8287831</v>
      </c>
      <c r="C16" s="6" t="s">
        <v>138</v>
      </c>
      <c r="D16" s="6"/>
      <c r="E16" s="6" t="s">
        <v>903</v>
      </c>
      <c r="F16" s="17">
        <v>5.3</v>
      </c>
      <c r="G16" s="6" t="s">
        <v>94</v>
      </c>
      <c r="H16" s="21">
        <v>4.8000000000000001E-2</v>
      </c>
      <c r="I16" s="8">
        <v>-4.3E-3</v>
      </c>
      <c r="J16" s="7">
        <v>12500000</v>
      </c>
      <c r="K16" s="7">
        <v>138.33000000000001</v>
      </c>
      <c r="L16" s="7">
        <v>17290.740000000002</v>
      </c>
      <c r="M16" s="8">
        <v>0.37880000000000003</v>
      </c>
      <c r="N16" s="8">
        <v>2.8E-3</v>
      </c>
      <c r="O16" s="8">
        <v>1.1000000000000001E-3</v>
      </c>
      <c r="P16" s="29"/>
      <c r="Q16" s="29"/>
    </row>
    <row r="17" spans="1:17">
      <c r="A17" s="6" t="s">
        <v>904</v>
      </c>
      <c r="B17" s="17">
        <v>8287815</v>
      </c>
      <c r="C17" s="6" t="s">
        <v>138</v>
      </c>
      <c r="D17" s="6"/>
      <c r="E17" s="6" t="s">
        <v>905</v>
      </c>
      <c r="F17" s="17">
        <v>5.23</v>
      </c>
      <c r="G17" s="6" t="s">
        <v>94</v>
      </c>
      <c r="H17" s="21">
        <v>4.8000000000000001E-2</v>
      </c>
      <c r="I17" s="8">
        <v>-4.1999999999999997E-3</v>
      </c>
      <c r="J17" s="7">
        <v>37808000</v>
      </c>
      <c r="K17" s="7">
        <v>135.96</v>
      </c>
      <c r="L17" s="7">
        <v>51402.5</v>
      </c>
      <c r="M17" s="8">
        <v>8.2000000000000003E-2</v>
      </c>
      <c r="N17" s="8">
        <v>8.3000000000000001E-3</v>
      </c>
      <c r="O17" s="8">
        <v>3.3E-3</v>
      </c>
      <c r="P17" s="29"/>
      <c r="Q17" s="29"/>
    </row>
    <row r="18" spans="1:17">
      <c r="A18" s="6" t="s">
        <v>906</v>
      </c>
      <c r="B18" s="17">
        <v>8287823</v>
      </c>
      <c r="C18" s="6" t="s">
        <v>138</v>
      </c>
      <c r="D18" s="6"/>
      <c r="E18" s="6" t="s">
        <v>907</v>
      </c>
      <c r="F18" s="17">
        <v>5.31</v>
      </c>
      <c r="G18" s="6" t="s">
        <v>94</v>
      </c>
      <c r="H18" s="21">
        <v>4.8000000000000001E-2</v>
      </c>
      <c r="I18" s="8">
        <v>-4.3E-3</v>
      </c>
      <c r="J18" s="7">
        <v>32240000</v>
      </c>
      <c r="K18" s="7">
        <v>136.46</v>
      </c>
      <c r="L18" s="7">
        <v>43995.63</v>
      </c>
      <c r="M18" s="8">
        <v>0.58620000000000005</v>
      </c>
      <c r="N18" s="8">
        <v>7.1000000000000004E-3</v>
      </c>
      <c r="O18" s="8">
        <v>2.8E-3</v>
      </c>
      <c r="P18" s="29"/>
      <c r="Q18" s="29"/>
    </row>
    <row r="19" spans="1:17">
      <c r="A19" s="6" t="s">
        <v>908</v>
      </c>
      <c r="B19" s="17">
        <v>8287864</v>
      </c>
      <c r="C19" s="6" t="s">
        <v>138</v>
      </c>
      <c r="D19" s="6"/>
      <c r="E19" s="6" t="s">
        <v>909</v>
      </c>
      <c r="F19" s="17">
        <v>5.55</v>
      </c>
      <c r="G19" s="6" t="s">
        <v>94</v>
      </c>
      <c r="H19" s="21">
        <v>4.8000000000000001E-2</v>
      </c>
      <c r="I19" s="8">
        <v>-4.3E-3</v>
      </c>
      <c r="J19" s="7">
        <v>28600000</v>
      </c>
      <c r="K19" s="7">
        <v>138.79</v>
      </c>
      <c r="L19" s="7">
        <v>39693.75</v>
      </c>
      <c r="M19" s="8">
        <v>5.9700000000000003E-2</v>
      </c>
      <c r="N19" s="8">
        <v>6.4000000000000003E-3</v>
      </c>
      <c r="O19" s="8">
        <v>2.5000000000000001E-3</v>
      </c>
      <c r="P19" s="29"/>
      <c r="Q19" s="29"/>
    </row>
    <row r="20" spans="1:17">
      <c r="A20" s="6" t="s">
        <v>910</v>
      </c>
      <c r="B20" s="17">
        <v>8287906</v>
      </c>
      <c r="C20" s="6" t="s">
        <v>138</v>
      </c>
      <c r="D20" s="6"/>
      <c r="E20" s="6" t="s">
        <v>911</v>
      </c>
      <c r="F20" s="17">
        <v>5.78</v>
      </c>
      <c r="G20" s="6" t="s">
        <v>94</v>
      </c>
      <c r="H20" s="21">
        <v>4.8000000000000001E-2</v>
      </c>
      <c r="I20" s="8">
        <v>-4.4000000000000003E-3</v>
      </c>
      <c r="J20" s="7">
        <v>39400000</v>
      </c>
      <c r="K20" s="7">
        <v>140.97</v>
      </c>
      <c r="L20" s="7">
        <v>55540.61</v>
      </c>
      <c r="M20" s="8">
        <v>6.3399999999999998E-2</v>
      </c>
      <c r="N20" s="8">
        <v>8.9999999999999993E-3</v>
      </c>
      <c r="O20" s="8">
        <v>3.5999999999999999E-3</v>
      </c>
      <c r="P20" s="29"/>
      <c r="Q20" s="29"/>
    </row>
    <row r="21" spans="1:17">
      <c r="A21" s="6" t="s">
        <v>912</v>
      </c>
      <c r="B21" s="17">
        <v>8287922</v>
      </c>
      <c r="C21" s="6" t="s">
        <v>138</v>
      </c>
      <c r="D21" s="6"/>
      <c r="E21" s="6" t="s">
        <v>913</v>
      </c>
      <c r="F21" s="17">
        <v>5.95</v>
      </c>
      <c r="G21" s="6" t="s">
        <v>94</v>
      </c>
      <c r="H21" s="21">
        <v>4.8000000000000001E-2</v>
      </c>
      <c r="I21" s="8">
        <v>-4.4000000000000003E-3</v>
      </c>
      <c r="J21" s="7">
        <v>62500000</v>
      </c>
      <c r="K21" s="7">
        <v>139.91</v>
      </c>
      <c r="L21" s="7">
        <v>87445.05</v>
      </c>
      <c r="M21" s="8">
        <v>0.52080000000000004</v>
      </c>
      <c r="N21" s="8">
        <v>1.4200000000000001E-2</v>
      </c>
      <c r="O21" s="8">
        <v>5.5999999999999999E-3</v>
      </c>
      <c r="P21" s="29"/>
      <c r="Q21" s="29"/>
    </row>
    <row r="22" spans="1:17">
      <c r="A22" s="6" t="s">
        <v>914</v>
      </c>
      <c r="B22" s="17">
        <v>8287948</v>
      </c>
      <c r="C22" s="6" t="s">
        <v>138</v>
      </c>
      <c r="D22" s="6"/>
      <c r="E22" s="6" t="s">
        <v>915</v>
      </c>
      <c r="F22" s="17">
        <v>6.12</v>
      </c>
      <c r="G22" s="6" t="s">
        <v>94</v>
      </c>
      <c r="H22" s="21">
        <v>4.8000000000000001E-2</v>
      </c>
      <c r="I22" s="8">
        <v>-4.4999999999999997E-3</v>
      </c>
      <c r="J22" s="7">
        <v>46684000</v>
      </c>
      <c r="K22" s="7">
        <v>140.33000000000001</v>
      </c>
      <c r="L22" s="7">
        <v>65511.61</v>
      </c>
      <c r="M22" s="8">
        <v>3.0700000000000002E-2</v>
      </c>
      <c r="N22" s="8">
        <v>1.06E-2</v>
      </c>
      <c r="O22" s="8">
        <v>4.1999999999999997E-3</v>
      </c>
      <c r="P22" s="29"/>
      <c r="Q22" s="29"/>
    </row>
    <row r="23" spans="1:17">
      <c r="A23" s="6" t="s">
        <v>916</v>
      </c>
      <c r="B23" s="17">
        <v>8287963</v>
      </c>
      <c r="C23" s="6" t="s">
        <v>138</v>
      </c>
      <c r="D23" s="6"/>
      <c r="E23" s="6" t="s">
        <v>917</v>
      </c>
      <c r="F23" s="17">
        <v>6.18</v>
      </c>
      <c r="G23" s="6" t="s">
        <v>94</v>
      </c>
      <c r="H23" s="21">
        <v>4.8000000000000001E-2</v>
      </c>
      <c r="I23" s="8">
        <v>-4.4999999999999997E-3</v>
      </c>
      <c r="J23" s="7">
        <v>50996000</v>
      </c>
      <c r="K23" s="7">
        <v>141.38999999999999</v>
      </c>
      <c r="L23" s="7">
        <v>72105.77</v>
      </c>
      <c r="M23" s="8">
        <v>3.0499999999999999E-2</v>
      </c>
      <c r="N23" s="8">
        <v>1.17E-2</v>
      </c>
      <c r="O23" s="8">
        <v>4.5999999999999999E-3</v>
      </c>
      <c r="P23" s="29"/>
      <c r="Q23" s="29"/>
    </row>
    <row r="24" spans="1:17">
      <c r="A24" s="6" t="s">
        <v>918</v>
      </c>
      <c r="B24" s="17">
        <v>8287971</v>
      </c>
      <c r="C24" s="6" t="s">
        <v>138</v>
      </c>
      <c r="D24" s="6"/>
      <c r="E24" s="6" t="s">
        <v>919</v>
      </c>
      <c r="F24" s="17">
        <v>6.26</v>
      </c>
      <c r="G24" s="6" t="s">
        <v>94</v>
      </c>
      <c r="H24" s="21">
        <v>4.8000000000000001E-2</v>
      </c>
      <c r="I24" s="8">
        <v>-4.4999999999999997E-3</v>
      </c>
      <c r="J24" s="7">
        <v>38764000</v>
      </c>
      <c r="K24" s="7">
        <v>141.76</v>
      </c>
      <c r="L24" s="7">
        <v>54950.93</v>
      </c>
      <c r="M24" s="8">
        <v>1.9599999999999999E-2</v>
      </c>
      <c r="N24" s="8">
        <v>8.8999999999999999E-3</v>
      </c>
      <c r="O24" s="8">
        <v>3.5000000000000001E-3</v>
      </c>
      <c r="P24" s="29"/>
      <c r="Q24" s="29"/>
    </row>
    <row r="25" spans="1:17">
      <c r="A25" s="6" t="s">
        <v>920</v>
      </c>
      <c r="B25" s="17">
        <v>8287997</v>
      </c>
      <c r="C25" s="6" t="s">
        <v>138</v>
      </c>
      <c r="D25" s="6"/>
      <c r="E25" s="6" t="s">
        <v>921</v>
      </c>
      <c r="F25" s="17">
        <v>6.43</v>
      </c>
      <c r="G25" s="6" t="s">
        <v>94</v>
      </c>
      <c r="H25" s="21">
        <v>4.8000000000000001E-2</v>
      </c>
      <c r="I25" s="8">
        <v>-4.4999999999999997E-3</v>
      </c>
      <c r="J25" s="7">
        <v>281578000</v>
      </c>
      <c r="K25" s="7">
        <v>142.25</v>
      </c>
      <c r="L25" s="7">
        <v>400558.49</v>
      </c>
      <c r="M25" s="8">
        <v>9.9000000000000005E-2</v>
      </c>
      <c r="N25" s="8">
        <v>6.5100000000000005E-2</v>
      </c>
      <c r="O25" s="8">
        <v>2.5700000000000001E-2</v>
      </c>
      <c r="P25" s="29"/>
      <c r="Q25" s="29"/>
    </row>
    <row r="26" spans="1:17">
      <c r="A26" s="6" t="s">
        <v>922</v>
      </c>
      <c r="B26" s="17">
        <v>8288011</v>
      </c>
      <c r="C26" s="6" t="s">
        <v>138</v>
      </c>
      <c r="D26" s="6"/>
      <c r="E26" s="6" t="s">
        <v>923</v>
      </c>
      <c r="F26" s="17">
        <v>6.48</v>
      </c>
      <c r="G26" s="6" t="s">
        <v>94</v>
      </c>
      <c r="H26" s="21">
        <v>4.8000000000000001E-2</v>
      </c>
      <c r="I26" s="8">
        <v>-4.4999999999999997E-3</v>
      </c>
      <c r="J26" s="7">
        <v>4422000</v>
      </c>
      <c r="K26" s="7">
        <v>145.08000000000001</v>
      </c>
      <c r="L26" s="7">
        <v>6415.36</v>
      </c>
      <c r="M26" s="8">
        <v>3.5999999999999999E-3</v>
      </c>
      <c r="N26" s="8">
        <v>1E-3</v>
      </c>
      <c r="O26" s="8">
        <v>4.0000000000000002E-4</v>
      </c>
      <c r="P26" s="29"/>
      <c r="Q26" s="29"/>
    </row>
    <row r="27" spans="1:17">
      <c r="A27" s="6" t="s">
        <v>924</v>
      </c>
      <c r="B27" s="17">
        <v>8288029</v>
      </c>
      <c r="C27" s="6" t="s">
        <v>138</v>
      </c>
      <c r="D27" s="6"/>
      <c r="E27" s="6" t="s">
        <v>925</v>
      </c>
      <c r="F27" s="17">
        <v>6.56</v>
      </c>
      <c r="G27" s="6" t="s">
        <v>94</v>
      </c>
      <c r="H27" s="21">
        <v>4.8000000000000001E-2</v>
      </c>
      <c r="I27" s="8">
        <v>-4.4999999999999997E-3</v>
      </c>
      <c r="J27" s="7">
        <v>143260000</v>
      </c>
      <c r="K27" s="7">
        <v>144.84</v>
      </c>
      <c r="L27" s="7">
        <v>207491.07</v>
      </c>
      <c r="M27" s="8">
        <v>8.5800000000000001E-2</v>
      </c>
      <c r="N27" s="8">
        <v>3.3700000000000001E-2</v>
      </c>
      <c r="O27" s="8">
        <v>1.3299999999999999E-2</v>
      </c>
      <c r="P27" s="29"/>
      <c r="Q27" s="29"/>
    </row>
    <row r="28" spans="1:17">
      <c r="A28" s="6" t="s">
        <v>926</v>
      </c>
      <c r="B28" s="17">
        <v>8288052</v>
      </c>
      <c r="C28" s="6" t="s">
        <v>138</v>
      </c>
      <c r="D28" s="6"/>
      <c r="E28" s="6" t="s">
        <v>927</v>
      </c>
      <c r="F28" s="17">
        <v>6.82</v>
      </c>
      <c r="G28" s="6" t="s">
        <v>94</v>
      </c>
      <c r="H28" s="21">
        <v>4.8000000000000001E-2</v>
      </c>
      <c r="I28" s="8">
        <v>-4.4999999999999997E-3</v>
      </c>
      <c r="J28" s="7">
        <v>6782000</v>
      </c>
      <c r="K28" s="7">
        <v>143.15</v>
      </c>
      <c r="L28" s="7">
        <v>9708.58</v>
      </c>
      <c r="M28" s="8">
        <v>6.0000000000000001E-3</v>
      </c>
      <c r="N28" s="8">
        <v>1.6000000000000001E-3</v>
      </c>
      <c r="O28" s="8">
        <v>5.9999999999999995E-4</v>
      </c>
      <c r="P28" s="29"/>
      <c r="Q28" s="29"/>
    </row>
    <row r="29" spans="1:17">
      <c r="A29" s="6" t="s">
        <v>928</v>
      </c>
      <c r="B29" s="17">
        <v>8288078</v>
      </c>
      <c r="C29" s="6" t="s">
        <v>138</v>
      </c>
      <c r="D29" s="6"/>
      <c r="E29" s="6" t="s">
        <v>929</v>
      </c>
      <c r="F29" s="17">
        <v>6.87</v>
      </c>
      <c r="G29" s="6" t="s">
        <v>94</v>
      </c>
      <c r="H29" s="21">
        <v>4.8000000000000001E-2</v>
      </c>
      <c r="I29" s="8">
        <v>-4.4999999999999997E-3</v>
      </c>
      <c r="J29" s="7">
        <v>36075000</v>
      </c>
      <c r="K29" s="7">
        <v>145.25</v>
      </c>
      <c r="L29" s="7">
        <v>52399.19</v>
      </c>
      <c r="M29" s="8">
        <v>2.1899999999999999E-2</v>
      </c>
      <c r="N29" s="8">
        <v>8.5000000000000006E-3</v>
      </c>
      <c r="O29" s="8">
        <v>3.3999999999999998E-3</v>
      </c>
      <c r="P29" s="29"/>
      <c r="Q29" s="29"/>
    </row>
    <row r="30" spans="1:17">
      <c r="A30" s="6" t="s">
        <v>930</v>
      </c>
      <c r="B30" s="17">
        <v>8287765</v>
      </c>
      <c r="C30" s="6" t="s">
        <v>138</v>
      </c>
      <c r="D30" s="6"/>
      <c r="E30" s="6" t="s">
        <v>931</v>
      </c>
      <c r="F30" s="17">
        <v>4.9000000000000004</v>
      </c>
      <c r="G30" s="6" t="s">
        <v>94</v>
      </c>
      <c r="H30" s="21">
        <v>4.8000000000000001E-2</v>
      </c>
      <c r="I30" s="8">
        <v>-4.1000000000000003E-3</v>
      </c>
      <c r="J30" s="7">
        <v>44000000</v>
      </c>
      <c r="K30" s="7">
        <v>135.81</v>
      </c>
      <c r="L30" s="7">
        <v>59755.81</v>
      </c>
      <c r="M30" s="8">
        <v>0.105</v>
      </c>
      <c r="N30" s="8">
        <v>9.7000000000000003E-3</v>
      </c>
      <c r="O30" s="8">
        <v>3.8E-3</v>
      </c>
      <c r="P30" s="29"/>
      <c r="Q30" s="29"/>
    </row>
    <row r="31" spans="1:17">
      <c r="A31" s="6" t="s">
        <v>932</v>
      </c>
      <c r="B31" s="17">
        <v>8287781</v>
      </c>
      <c r="C31" s="6" t="s">
        <v>138</v>
      </c>
      <c r="D31" s="6"/>
      <c r="E31" s="6" t="s">
        <v>933</v>
      </c>
      <c r="F31" s="17">
        <v>4.9800000000000004</v>
      </c>
      <c r="G31" s="6" t="s">
        <v>94</v>
      </c>
      <c r="H31" s="21">
        <v>4.8000000000000001E-2</v>
      </c>
      <c r="I31" s="8">
        <v>-4.1000000000000003E-3</v>
      </c>
      <c r="J31" s="7">
        <v>27000000</v>
      </c>
      <c r="K31" s="7">
        <v>137.74</v>
      </c>
      <c r="L31" s="7">
        <v>37190.879999999997</v>
      </c>
      <c r="M31" s="8">
        <v>5.6500000000000002E-2</v>
      </c>
      <c r="N31" s="8">
        <v>6.0000000000000001E-3</v>
      </c>
      <c r="O31" s="8">
        <v>2.3999999999999998E-3</v>
      </c>
      <c r="P31" s="29"/>
      <c r="Q31" s="29"/>
    </row>
    <row r="32" spans="1:17">
      <c r="A32" s="6" t="s">
        <v>934</v>
      </c>
      <c r="B32" s="17">
        <v>8287930</v>
      </c>
      <c r="C32" s="6" t="s">
        <v>138</v>
      </c>
      <c r="D32" s="6"/>
      <c r="E32" s="6" t="s">
        <v>935</v>
      </c>
      <c r="F32" s="17">
        <v>6.03</v>
      </c>
      <c r="G32" s="6" t="s">
        <v>94</v>
      </c>
      <c r="H32" s="21">
        <v>4.8000000000000001E-2</v>
      </c>
      <c r="I32" s="8">
        <v>-4.4000000000000003E-3</v>
      </c>
      <c r="J32" s="7">
        <v>28100000</v>
      </c>
      <c r="K32" s="7">
        <v>140.36000000000001</v>
      </c>
      <c r="L32" s="7">
        <v>39440.800000000003</v>
      </c>
      <c r="M32" s="8">
        <v>2.5999999999999999E-2</v>
      </c>
      <c r="N32" s="8">
        <v>6.4000000000000003E-3</v>
      </c>
      <c r="O32" s="8">
        <v>2.5000000000000001E-3</v>
      </c>
      <c r="P32" s="29"/>
      <c r="Q32" s="29"/>
    </row>
    <row r="33" spans="1:17">
      <c r="A33" s="6" t="s">
        <v>936</v>
      </c>
      <c r="B33" s="17">
        <v>8287872</v>
      </c>
      <c r="C33" s="6" t="s">
        <v>138</v>
      </c>
      <c r="D33" s="6"/>
      <c r="E33" s="6" t="s">
        <v>937</v>
      </c>
      <c r="F33" s="17">
        <v>5.64</v>
      </c>
      <c r="G33" s="6" t="s">
        <v>94</v>
      </c>
      <c r="H33" s="21">
        <v>4.8000000000000001E-2</v>
      </c>
      <c r="I33" s="8">
        <v>-4.3E-3</v>
      </c>
      <c r="J33" s="7">
        <v>69749000</v>
      </c>
      <c r="K33" s="7">
        <v>138.83000000000001</v>
      </c>
      <c r="L33" s="7">
        <v>96835.76</v>
      </c>
      <c r="M33" s="8">
        <v>5.4800000000000001E-2</v>
      </c>
      <c r="N33" s="8">
        <v>1.5699999999999999E-2</v>
      </c>
      <c r="O33" s="8">
        <v>6.1999999999999998E-3</v>
      </c>
      <c r="P33" s="29"/>
      <c r="Q33" s="29"/>
    </row>
    <row r="34" spans="1:17">
      <c r="A34" s="6" t="s">
        <v>938</v>
      </c>
      <c r="B34" s="17">
        <v>8287757</v>
      </c>
      <c r="C34" s="6" t="s">
        <v>138</v>
      </c>
      <c r="D34" s="6"/>
      <c r="E34" s="6" t="s">
        <v>939</v>
      </c>
      <c r="F34" s="17">
        <v>4.82</v>
      </c>
      <c r="G34" s="6" t="s">
        <v>94</v>
      </c>
      <c r="H34" s="21">
        <v>4.8000000000000001E-2</v>
      </c>
      <c r="I34" s="8">
        <v>-4.0000000000000001E-3</v>
      </c>
      <c r="J34" s="7">
        <v>35000000</v>
      </c>
      <c r="K34" s="7">
        <v>135.97</v>
      </c>
      <c r="L34" s="7">
        <v>47590.05</v>
      </c>
      <c r="M34" s="8">
        <v>6.3600000000000004E-2</v>
      </c>
      <c r="N34" s="8">
        <v>7.7000000000000002E-3</v>
      </c>
      <c r="O34" s="8">
        <v>3.0000000000000001E-3</v>
      </c>
      <c r="P34" s="29"/>
      <c r="Q34" s="29"/>
    </row>
    <row r="35" spans="1:17">
      <c r="A35" s="6" t="s">
        <v>940</v>
      </c>
      <c r="B35" s="17">
        <v>8287773</v>
      </c>
      <c r="C35" s="6" t="s">
        <v>138</v>
      </c>
      <c r="D35" s="6"/>
      <c r="E35" s="6" t="s">
        <v>941</v>
      </c>
      <c r="F35" s="17">
        <v>4.8899999999999997</v>
      </c>
      <c r="G35" s="6" t="s">
        <v>94</v>
      </c>
      <c r="H35" s="21">
        <v>4.8000000000000001E-2</v>
      </c>
      <c r="I35" s="8">
        <v>-4.1000000000000003E-3</v>
      </c>
      <c r="J35" s="7">
        <v>37000000</v>
      </c>
      <c r="K35" s="7">
        <v>137.97</v>
      </c>
      <c r="L35" s="7">
        <v>51049.8</v>
      </c>
      <c r="M35" s="8">
        <v>0.1457</v>
      </c>
      <c r="N35" s="8">
        <v>8.3000000000000001E-3</v>
      </c>
      <c r="O35" s="8">
        <v>3.3E-3</v>
      </c>
      <c r="P35" s="29"/>
      <c r="Q35" s="29"/>
    </row>
    <row r="36" spans="1:17">
      <c r="A36" s="6" t="s">
        <v>942</v>
      </c>
      <c r="B36" s="17">
        <v>8288508</v>
      </c>
      <c r="C36" s="6" t="s">
        <v>138</v>
      </c>
      <c r="D36" s="6"/>
      <c r="E36" s="6" t="s">
        <v>943</v>
      </c>
      <c r="F36" s="17">
        <v>9.5299999999999994</v>
      </c>
      <c r="G36" s="6" t="s">
        <v>94</v>
      </c>
      <c r="H36" s="21">
        <v>4.8000000000000001E-2</v>
      </c>
      <c r="I36" s="8">
        <v>-3.5999999999999999E-3</v>
      </c>
      <c r="J36" s="7">
        <v>48452000</v>
      </c>
      <c r="K36" s="7">
        <v>164.89</v>
      </c>
      <c r="L36" s="7">
        <v>79893.820000000007</v>
      </c>
      <c r="N36" s="8">
        <v>1.2999999999999999E-2</v>
      </c>
      <c r="O36" s="8">
        <v>5.1000000000000004E-3</v>
      </c>
      <c r="P36" s="29"/>
      <c r="Q36" s="29"/>
    </row>
    <row r="37" spans="1:17">
      <c r="A37" s="6" t="s">
        <v>944</v>
      </c>
      <c r="B37" s="17">
        <v>8287880</v>
      </c>
      <c r="C37" s="6" t="s">
        <v>138</v>
      </c>
      <c r="D37" s="6"/>
      <c r="E37" s="6" t="s">
        <v>945</v>
      </c>
      <c r="F37" s="17">
        <v>5.71</v>
      </c>
      <c r="G37" s="6" t="s">
        <v>94</v>
      </c>
      <c r="H37" s="21">
        <v>4.8000000000000001E-2</v>
      </c>
      <c r="I37" s="8">
        <v>-4.4000000000000003E-3</v>
      </c>
      <c r="J37" s="7">
        <v>49300000</v>
      </c>
      <c r="K37" s="7">
        <v>138.94</v>
      </c>
      <c r="L37" s="7">
        <v>68496.759999999995</v>
      </c>
      <c r="M37" s="8">
        <v>6.8400000000000002E-2</v>
      </c>
      <c r="N37" s="8">
        <v>1.11E-2</v>
      </c>
      <c r="O37" s="8">
        <v>4.4000000000000003E-3</v>
      </c>
      <c r="P37" s="29"/>
      <c r="Q37" s="29"/>
    </row>
    <row r="38" spans="1:17">
      <c r="A38" s="6" t="s">
        <v>946</v>
      </c>
      <c r="B38" s="17">
        <v>8288466</v>
      </c>
      <c r="C38" s="6" t="s">
        <v>138</v>
      </c>
      <c r="D38" s="6"/>
      <c r="E38" s="6" t="s">
        <v>947</v>
      </c>
      <c r="F38" s="17">
        <v>9.34</v>
      </c>
      <c r="G38" s="6" t="s">
        <v>94</v>
      </c>
      <c r="H38" s="21">
        <v>4.8000000000000001E-2</v>
      </c>
      <c r="I38" s="8">
        <v>-3.7000000000000002E-3</v>
      </c>
      <c r="J38" s="7">
        <v>42883000</v>
      </c>
      <c r="K38" s="7">
        <v>162.57</v>
      </c>
      <c r="L38" s="7">
        <v>69716.3</v>
      </c>
      <c r="N38" s="8">
        <v>1.1299999999999999E-2</v>
      </c>
      <c r="O38" s="8">
        <v>4.4999999999999997E-3</v>
      </c>
      <c r="P38" s="29"/>
      <c r="Q38" s="29"/>
    </row>
    <row r="39" spans="1:17">
      <c r="A39" s="6" t="s">
        <v>948</v>
      </c>
      <c r="B39" s="17">
        <v>8288482</v>
      </c>
      <c r="C39" s="6" t="s">
        <v>138</v>
      </c>
      <c r="D39" s="6"/>
      <c r="E39" s="6" t="s">
        <v>949</v>
      </c>
      <c r="F39" s="17">
        <v>9.5</v>
      </c>
      <c r="G39" s="6" t="s">
        <v>94</v>
      </c>
      <c r="H39" s="21">
        <v>4.8000000000000001E-2</v>
      </c>
      <c r="I39" s="8">
        <v>-3.5999999999999999E-3</v>
      </c>
      <c r="J39" s="7">
        <v>33996000</v>
      </c>
      <c r="K39" s="7">
        <v>162.87</v>
      </c>
      <c r="L39" s="7">
        <v>55367.64</v>
      </c>
      <c r="N39" s="8">
        <v>8.9999999999999993E-3</v>
      </c>
      <c r="O39" s="8">
        <v>3.5000000000000001E-3</v>
      </c>
      <c r="P39" s="29"/>
      <c r="Q39" s="29"/>
    </row>
    <row r="40" spans="1:17">
      <c r="A40" s="6" t="s">
        <v>950</v>
      </c>
      <c r="B40" s="17">
        <v>8287898</v>
      </c>
      <c r="C40" s="6" t="s">
        <v>138</v>
      </c>
      <c r="D40" s="6"/>
      <c r="E40" s="6" t="s">
        <v>951</v>
      </c>
      <c r="F40" s="17">
        <v>5.7</v>
      </c>
      <c r="G40" s="6" t="s">
        <v>94</v>
      </c>
      <c r="H40" s="21">
        <v>4.8000000000000001E-2</v>
      </c>
      <c r="I40" s="8">
        <v>-4.4000000000000003E-3</v>
      </c>
      <c r="J40" s="7">
        <v>46692000</v>
      </c>
      <c r="K40" s="7">
        <v>141.46</v>
      </c>
      <c r="L40" s="7">
        <v>66052.12</v>
      </c>
      <c r="M40" s="8">
        <v>5.5500000000000001E-2</v>
      </c>
      <c r="N40" s="8">
        <v>1.0699999999999999E-2</v>
      </c>
      <c r="O40" s="8">
        <v>4.1999999999999997E-3</v>
      </c>
      <c r="P40" s="29"/>
      <c r="Q40" s="29"/>
    </row>
    <row r="41" spans="1:17">
      <c r="A41" s="6" t="s">
        <v>952</v>
      </c>
      <c r="B41" s="17">
        <v>8287807</v>
      </c>
      <c r="C41" s="6" t="s">
        <v>138</v>
      </c>
      <c r="D41" s="6"/>
      <c r="E41" s="6" t="s">
        <v>953</v>
      </c>
      <c r="F41" s="17">
        <v>5.14</v>
      </c>
      <c r="G41" s="6" t="s">
        <v>94</v>
      </c>
      <c r="H41" s="21">
        <v>4.8000000000000001E-2</v>
      </c>
      <c r="I41" s="8">
        <v>-4.1999999999999997E-3</v>
      </c>
      <c r="J41" s="7">
        <v>30000000</v>
      </c>
      <c r="K41" s="7">
        <v>136.44</v>
      </c>
      <c r="L41" s="7">
        <v>40931.550000000003</v>
      </c>
      <c r="M41" s="8">
        <v>0.33329999999999999</v>
      </c>
      <c r="N41" s="8">
        <v>6.6E-3</v>
      </c>
      <c r="O41" s="8">
        <v>2.5999999999999999E-3</v>
      </c>
      <c r="P41" s="29"/>
      <c r="Q41" s="29"/>
    </row>
    <row r="42" spans="1:17">
      <c r="A42" s="6" t="s">
        <v>954</v>
      </c>
      <c r="B42" s="17">
        <v>8287989</v>
      </c>
      <c r="C42" s="6" t="s">
        <v>138</v>
      </c>
      <c r="D42" s="6"/>
      <c r="E42" s="6" t="s">
        <v>955</v>
      </c>
      <c r="F42" s="17">
        <v>6.35</v>
      </c>
      <c r="G42" s="6" t="s">
        <v>94</v>
      </c>
      <c r="H42" s="21">
        <v>4.8000000000000001E-2</v>
      </c>
      <c r="I42" s="8">
        <v>-4.4999999999999997E-3</v>
      </c>
      <c r="J42" s="7">
        <v>30538000</v>
      </c>
      <c r="K42" s="7">
        <v>142.47999999999999</v>
      </c>
      <c r="L42" s="7">
        <v>43509.4</v>
      </c>
      <c r="M42" s="8">
        <v>1.6799999999999999E-2</v>
      </c>
      <c r="N42" s="8">
        <v>7.1000000000000004E-3</v>
      </c>
      <c r="O42" s="8">
        <v>2.8E-3</v>
      </c>
      <c r="P42" s="29"/>
      <c r="Q42" s="29"/>
    </row>
    <row r="43" spans="1:17">
      <c r="A43" s="6" t="s">
        <v>956</v>
      </c>
      <c r="B43" s="17">
        <v>8288003</v>
      </c>
      <c r="C43" s="6" t="s">
        <v>138</v>
      </c>
      <c r="D43" s="6"/>
      <c r="E43" s="6" t="s">
        <v>957</v>
      </c>
      <c r="F43" s="17">
        <v>6.51</v>
      </c>
      <c r="G43" s="6" t="s">
        <v>94</v>
      </c>
      <c r="H43" s="21">
        <v>4.8000000000000001E-2</v>
      </c>
      <c r="I43" s="8">
        <v>-4.4999999999999997E-3</v>
      </c>
      <c r="J43" s="7">
        <v>85684000</v>
      </c>
      <c r="K43" s="7">
        <v>142.58000000000001</v>
      </c>
      <c r="L43" s="7">
        <v>122172.46</v>
      </c>
      <c r="M43" s="8">
        <v>6.4799999999999996E-2</v>
      </c>
      <c r="N43" s="8">
        <v>1.9800000000000002E-2</v>
      </c>
      <c r="O43" s="8">
        <v>7.7999999999999996E-3</v>
      </c>
      <c r="P43" s="29"/>
      <c r="Q43" s="29"/>
    </row>
    <row r="44" spans="1:17">
      <c r="A44" s="6" t="s">
        <v>958</v>
      </c>
      <c r="B44" s="17">
        <v>8288086</v>
      </c>
      <c r="C44" s="6" t="s">
        <v>138</v>
      </c>
      <c r="D44" s="6"/>
      <c r="E44" s="6" t="s">
        <v>959</v>
      </c>
      <c r="F44" s="17">
        <v>6.95</v>
      </c>
      <c r="G44" s="6" t="s">
        <v>94</v>
      </c>
      <c r="H44" s="21">
        <v>4.8000000000000001E-2</v>
      </c>
      <c r="I44" s="8">
        <v>-4.4999999999999997E-3</v>
      </c>
      <c r="J44" s="7">
        <v>62983000</v>
      </c>
      <c r="K44" s="7">
        <v>145.30000000000001</v>
      </c>
      <c r="L44" s="7">
        <v>91513.95</v>
      </c>
      <c r="M44" s="8">
        <v>2.3E-2</v>
      </c>
      <c r="N44" s="8">
        <v>1.49E-2</v>
      </c>
      <c r="O44" s="8">
        <v>5.8999999999999999E-3</v>
      </c>
      <c r="P44" s="29"/>
      <c r="Q44" s="29"/>
    </row>
    <row r="45" spans="1:17">
      <c r="A45" s="6" t="s">
        <v>960</v>
      </c>
      <c r="B45" s="17">
        <v>8288094</v>
      </c>
      <c r="C45" s="6" t="s">
        <v>138</v>
      </c>
      <c r="D45" s="6"/>
      <c r="E45" s="6" t="s">
        <v>961</v>
      </c>
      <c r="F45" s="17">
        <v>7.03</v>
      </c>
      <c r="G45" s="6" t="s">
        <v>94</v>
      </c>
      <c r="H45" s="21">
        <v>4.8000000000000001E-2</v>
      </c>
      <c r="I45" s="8">
        <v>-4.4999999999999997E-3</v>
      </c>
      <c r="J45" s="7">
        <v>45837000</v>
      </c>
      <c r="K45" s="7">
        <v>145.34</v>
      </c>
      <c r="L45" s="7">
        <v>66621.509999999995</v>
      </c>
      <c r="M45" s="8">
        <v>2.1499999999999998E-2</v>
      </c>
      <c r="N45" s="8">
        <v>1.0800000000000001E-2</v>
      </c>
      <c r="O45" s="8">
        <v>4.3E-3</v>
      </c>
      <c r="P45" s="29"/>
      <c r="Q45" s="29"/>
    </row>
    <row r="46" spans="1:17">
      <c r="A46" s="6" t="s">
        <v>962</v>
      </c>
      <c r="B46" s="17">
        <v>8288102</v>
      </c>
      <c r="C46" s="6" t="s">
        <v>138</v>
      </c>
      <c r="D46" s="6"/>
      <c r="E46" s="6" t="s">
        <v>963</v>
      </c>
      <c r="F46" s="17">
        <v>7.12</v>
      </c>
      <c r="G46" s="6" t="s">
        <v>94</v>
      </c>
      <c r="H46" s="21">
        <v>4.8000000000000001E-2</v>
      </c>
      <c r="I46" s="8">
        <v>-4.4999999999999997E-3</v>
      </c>
      <c r="J46" s="7">
        <v>40747000</v>
      </c>
      <c r="K46" s="7">
        <v>145.38999999999999</v>
      </c>
      <c r="L46" s="7">
        <v>59243.51</v>
      </c>
      <c r="M46" s="8">
        <v>1.89E-2</v>
      </c>
      <c r="N46" s="8">
        <v>9.5999999999999992E-3</v>
      </c>
      <c r="O46" s="8">
        <v>3.8E-3</v>
      </c>
      <c r="P46" s="29"/>
      <c r="Q46" s="29"/>
    </row>
    <row r="47" spans="1:17">
      <c r="A47" s="6" t="s">
        <v>964</v>
      </c>
      <c r="B47" s="17">
        <v>8288144</v>
      </c>
      <c r="C47" s="6" t="s">
        <v>138</v>
      </c>
      <c r="D47" s="6"/>
      <c r="E47" s="6" t="s">
        <v>965</v>
      </c>
      <c r="F47" s="17">
        <v>7.33</v>
      </c>
      <c r="G47" s="6" t="s">
        <v>94</v>
      </c>
      <c r="H47" s="21">
        <v>4.8000000000000001E-2</v>
      </c>
      <c r="I47" s="8">
        <v>-4.4999999999999997E-3</v>
      </c>
      <c r="J47" s="7">
        <v>25741000</v>
      </c>
      <c r="K47" s="7">
        <v>148.38999999999999</v>
      </c>
      <c r="L47" s="7">
        <v>38198.11</v>
      </c>
      <c r="M47" s="8">
        <v>1.6299999999999999E-2</v>
      </c>
      <c r="N47" s="8">
        <v>6.1999999999999998E-3</v>
      </c>
      <c r="O47" s="8">
        <v>2.3999999999999998E-3</v>
      </c>
      <c r="P47" s="29"/>
      <c r="Q47" s="29"/>
    </row>
    <row r="48" spans="1:17">
      <c r="A48" s="6" t="s">
        <v>966</v>
      </c>
      <c r="B48" s="17">
        <v>8288151</v>
      </c>
      <c r="C48" s="6" t="s">
        <v>138</v>
      </c>
      <c r="D48" s="6"/>
      <c r="E48" s="6" t="s">
        <v>967</v>
      </c>
      <c r="F48" s="17">
        <v>7.41</v>
      </c>
      <c r="G48" s="6" t="s">
        <v>94</v>
      </c>
      <c r="H48" s="21">
        <v>4.8000000000000001E-2</v>
      </c>
      <c r="I48" s="8">
        <v>-4.4000000000000003E-3</v>
      </c>
      <c r="J48" s="7">
        <v>46859000</v>
      </c>
      <c r="K48" s="7">
        <v>148.27000000000001</v>
      </c>
      <c r="L48" s="7">
        <v>69478.539999999994</v>
      </c>
      <c r="M48" s="8">
        <v>2.7099999999999999E-2</v>
      </c>
      <c r="N48" s="8">
        <v>1.1299999999999999E-2</v>
      </c>
      <c r="O48" s="8">
        <v>4.4999999999999997E-3</v>
      </c>
      <c r="P48" s="29"/>
      <c r="Q48" s="29"/>
    </row>
    <row r="49" spans="1:17">
      <c r="A49" s="6" t="s">
        <v>968</v>
      </c>
      <c r="B49" s="17">
        <v>8288169</v>
      </c>
      <c r="C49" s="6" t="s">
        <v>138</v>
      </c>
      <c r="D49" s="6"/>
      <c r="E49" s="6" t="s">
        <v>969</v>
      </c>
      <c r="F49" s="17">
        <v>7.49</v>
      </c>
      <c r="G49" s="6" t="s">
        <v>94</v>
      </c>
      <c r="H49" s="21">
        <v>4.8000000000000001E-2</v>
      </c>
      <c r="I49" s="8">
        <v>-4.4000000000000003E-3</v>
      </c>
      <c r="J49" s="7">
        <v>16084000</v>
      </c>
      <c r="K49" s="7">
        <v>148.16999999999999</v>
      </c>
      <c r="L49" s="7">
        <v>23832.35</v>
      </c>
      <c r="M49" s="8">
        <v>6.7000000000000002E-3</v>
      </c>
      <c r="N49" s="8">
        <v>3.8999999999999998E-3</v>
      </c>
      <c r="O49" s="8">
        <v>1.5E-3</v>
      </c>
      <c r="P49" s="29"/>
      <c r="Q49" s="29"/>
    </row>
    <row r="50" spans="1:17">
      <c r="A50" s="6" t="s">
        <v>970</v>
      </c>
      <c r="B50" s="17">
        <v>8288177</v>
      </c>
      <c r="C50" s="6" t="s">
        <v>138</v>
      </c>
      <c r="D50" s="6"/>
      <c r="E50" s="6" t="s">
        <v>971</v>
      </c>
      <c r="F50" s="17">
        <v>7.58</v>
      </c>
      <c r="G50" s="6" t="s">
        <v>94</v>
      </c>
      <c r="H50" s="21">
        <v>4.8000000000000001E-2</v>
      </c>
      <c r="I50" s="8">
        <v>-4.4000000000000003E-3</v>
      </c>
      <c r="J50" s="7">
        <v>68314000</v>
      </c>
      <c r="K50" s="7">
        <v>148.09</v>
      </c>
      <c r="L50" s="7">
        <v>101167.82</v>
      </c>
      <c r="M50" s="8">
        <v>4.6300000000000001E-2</v>
      </c>
      <c r="N50" s="8">
        <v>1.6400000000000001E-2</v>
      </c>
      <c r="O50" s="8">
        <v>6.4999999999999997E-3</v>
      </c>
      <c r="P50" s="29"/>
      <c r="Q50" s="29"/>
    </row>
    <row r="51" spans="1:17">
      <c r="A51" s="6" t="s">
        <v>972</v>
      </c>
      <c r="B51" s="17">
        <v>8288185</v>
      </c>
      <c r="C51" s="6" t="s">
        <v>138</v>
      </c>
      <c r="D51" s="6"/>
      <c r="E51" s="6" t="s">
        <v>973</v>
      </c>
      <c r="F51" s="17">
        <v>7.66</v>
      </c>
      <c r="G51" s="6" t="s">
        <v>94</v>
      </c>
      <c r="H51" s="21">
        <v>4.8000000000000001E-2</v>
      </c>
      <c r="I51" s="8">
        <v>-4.4000000000000003E-3</v>
      </c>
      <c r="J51" s="7">
        <v>74178000</v>
      </c>
      <c r="K51" s="7">
        <v>148.1</v>
      </c>
      <c r="L51" s="7">
        <v>109861</v>
      </c>
      <c r="N51" s="8">
        <v>1.78E-2</v>
      </c>
      <c r="O51" s="8">
        <v>7.0000000000000001E-3</v>
      </c>
      <c r="P51" s="29"/>
      <c r="Q51" s="29"/>
    </row>
    <row r="52" spans="1:17">
      <c r="A52" s="6" t="s">
        <v>974</v>
      </c>
      <c r="B52" s="17">
        <v>8288219</v>
      </c>
      <c r="C52" s="6" t="s">
        <v>138</v>
      </c>
      <c r="D52" s="6"/>
      <c r="E52" s="6" t="s">
        <v>975</v>
      </c>
      <c r="F52" s="17">
        <v>7.79</v>
      </c>
      <c r="G52" s="6" t="s">
        <v>94</v>
      </c>
      <c r="H52" s="21">
        <v>4.8000000000000001E-2</v>
      </c>
      <c r="I52" s="8">
        <v>-4.3E-3</v>
      </c>
      <c r="J52" s="7">
        <v>30610000</v>
      </c>
      <c r="K52" s="7">
        <v>150.6</v>
      </c>
      <c r="L52" s="7">
        <v>46098.96</v>
      </c>
      <c r="N52" s="8">
        <v>7.4999999999999997E-3</v>
      </c>
      <c r="O52" s="8">
        <v>3.0000000000000001E-3</v>
      </c>
      <c r="P52" s="29"/>
      <c r="Q52" s="29"/>
    </row>
    <row r="53" spans="1:17">
      <c r="A53" s="6" t="s">
        <v>976</v>
      </c>
      <c r="B53" s="17">
        <v>8288227</v>
      </c>
      <c r="C53" s="6" t="s">
        <v>138</v>
      </c>
      <c r="D53" s="6"/>
      <c r="E53" s="6" t="s">
        <v>977</v>
      </c>
      <c r="F53" s="17">
        <v>7.87</v>
      </c>
      <c r="G53" s="6" t="s">
        <v>94</v>
      </c>
      <c r="H53" s="21">
        <v>4.8000000000000001E-2</v>
      </c>
      <c r="I53" s="8">
        <v>-4.3E-3</v>
      </c>
      <c r="J53" s="7">
        <v>18867000</v>
      </c>
      <c r="K53" s="7">
        <v>150.65</v>
      </c>
      <c r="L53" s="7">
        <v>28423.16</v>
      </c>
      <c r="M53" s="8">
        <v>1.26E-2</v>
      </c>
      <c r="N53" s="8">
        <v>4.5999999999999999E-3</v>
      </c>
      <c r="O53" s="8">
        <v>1.8E-3</v>
      </c>
      <c r="P53" s="29"/>
      <c r="Q53" s="29"/>
    </row>
    <row r="54" spans="1:17">
      <c r="A54" s="6" t="s">
        <v>978</v>
      </c>
      <c r="B54" s="17">
        <v>8288235</v>
      </c>
      <c r="C54" s="6" t="s">
        <v>138</v>
      </c>
      <c r="D54" s="6"/>
      <c r="E54" s="6" t="s">
        <v>979</v>
      </c>
      <c r="F54" s="17">
        <v>7.96</v>
      </c>
      <c r="G54" s="6" t="s">
        <v>94</v>
      </c>
      <c r="H54" s="21">
        <v>4.8000000000000001E-2</v>
      </c>
      <c r="I54" s="8">
        <v>-4.3E-3</v>
      </c>
      <c r="J54" s="7">
        <v>106139000</v>
      </c>
      <c r="K54" s="7">
        <v>150.69999999999999</v>
      </c>
      <c r="L54" s="7">
        <v>159950.85999999999</v>
      </c>
      <c r="M54" s="8">
        <v>6.6199999999999995E-2</v>
      </c>
      <c r="N54" s="8">
        <v>2.5999999999999999E-2</v>
      </c>
      <c r="O54" s="8">
        <v>1.0200000000000001E-2</v>
      </c>
      <c r="P54" s="29"/>
      <c r="Q54" s="29"/>
    </row>
    <row r="55" spans="1:17">
      <c r="A55" s="6" t="s">
        <v>980</v>
      </c>
      <c r="B55" s="17">
        <v>8288243</v>
      </c>
      <c r="C55" s="6" t="s">
        <v>138</v>
      </c>
      <c r="D55" s="6"/>
      <c r="E55" s="6" t="s">
        <v>981</v>
      </c>
      <c r="F55" s="17">
        <v>8.0399999999999991</v>
      </c>
      <c r="G55" s="6" t="s">
        <v>94</v>
      </c>
      <c r="H55" s="21">
        <v>4.8000000000000001E-2</v>
      </c>
      <c r="I55" s="8">
        <v>-4.3E-3</v>
      </c>
      <c r="J55" s="7">
        <v>36841000</v>
      </c>
      <c r="K55" s="7">
        <v>152.03</v>
      </c>
      <c r="L55" s="7">
        <v>56011.02</v>
      </c>
      <c r="N55" s="8">
        <v>9.1000000000000004E-3</v>
      </c>
      <c r="O55" s="8">
        <v>3.5999999999999999E-3</v>
      </c>
      <c r="P55" s="29"/>
      <c r="Q55" s="29"/>
    </row>
    <row r="56" spans="1:17">
      <c r="A56" s="6" t="s">
        <v>982</v>
      </c>
      <c r="B56" s="17">
        <v>8288268</v>
      </c>
      <c r="C56" s="6" t="s">
        <v>138</v>
      </c>
      <c r="D56" s="6"/>
      <c r="E56" s="6" t="s">
        <v>983</v>
      </c>
      <c r="F56" s="17">
        <v>8.08</v>
      </c>
      <c r="G56" s="6" t="s">
        <v>94</v>
      </c>
      <c r="H56" s="21">
        <v>4.8000000000000001E-2</v>
      </c>
      <c r="I56" s="8">
        <v>-4.3E-3</v>
      </c>
      <c r="J56" s="7">
        <v>60146000</v>
      </c>
      <c r="K56" s="7">
        <v>155.18</v>
      </c>
      <c r="L56" s="7">
        <v>93333.96</v>
      </c>
      <c r="M56" s="8">
        <v>2.7799999999999998E-2</v>
      </c>
      <c r="N56" s="8">
        <v>1.52E-2</v>
      </c>
      <c r="O56" s="8">
        <v>6.0000000000000001E-3</v>
      </c>
      <c r="P56" s="29"/>
      <c r="Q56" s="29"/>
    </row>
    <row r="57" spans="1:17">
      <c r="A57" s="6" t="s">
        <v>982</v>
      </c>
      <c r="B57" s="17">
        <v>8288250</v>
      </c>
      <c r="C57" s="6" t="s">
        <v>138</v>
      </c>
      <c r="D57" s="6"/>
      <c r="E57" s="6" t="s">
        <v>984</v>
      </c>
      <c r="F57" s="17">
        <v>7.99</v>
      </c>
      <c r="G57" s="6" t="s">
        <v>94</v>
      </c>
      <c r="H57" s="21">
        <v>4.8000000000000001E-2</v>
      </c>
      <c r="I57" s="8">
        <v>-4.3E-3</v>
      </c>
      <c r="J57" s="7">
        <v>73311000</v>
      </c>
      <c r="K57" s="7">
        <v>155.6</v>
      </c>
      <c r="L57" s="7">
        <v>114074.41</v>
      </c>
      <c r="M57" s="8">
        <v>1.9300000000000001E-2</v>
      </c>
      <c r="N57" s="8">
        <v>1.8499999999999999E-2</v>
      </c>
      <c r="O57" s="8">
        <v>7.3000000000000001E-3</v>
      </c>
      <c r="P57" s="29"/>
      <c r="Q57" s="29"/>
    </row>
    <row r="58" spans="1:17">
      <c r="A58" s="6" t="s">
        <v>985</v>
      </c>
      <c r="B58" s="17">
        <v>8288326</v>
      </c>
      <c r="C58" s="6" t="s">
        <v>138</v>
      </c>
      <c r="D58" s="6"/>
      <c r="E58" s="6" t="s">
        <v>986</v>
      </c>
      <c r="F58" s="17">
        <v>8.4499999999999993</v>
      </c>
      <c r="G58" s="6" t="s">
        <v>94</v>
      </c>
      <c r="H58" s="21">
        <v>4.8000000000000001E-2</v>
      </c>
      <c r="I58" s="8">
        <v>-4.1000000000000003E-3</v>
      </c>
      <c r="J58" s="7">
        <v>25746000</v>
      </c>
      <c r="K58" s="7">
        <v>156.63999999999999</v>
      </c>
      <c r="L58" s="7">
        <v>40327.620000000003</v>
      </c>
      <c r="N58" s="8">
        <v>6.4999999999999997E-3</v>
      </c>
      <c r="O58" s="8">
        <v>2.5999999999999999E-3</v>
      </c>
      <c r="P58" s="29"/>
      <c r="Q58" s="29"/>
    </row>
    <row r="59" spans="1:17">
      <c r="A59" s="6" t="s">
        <v>987</v>
      </c>
      <c r="B59" s="17">
        <v>8288342</v>
      </c>
      <c r="C59" s="6" t="s">
        <v>138</v>
      </c>
      <c r="D59" s="6"/>
      <c r="E59" s="6" t="s">
        <v>988</v>
      </c>
      <c r="F59" s="17">
        <v>8.61</v>
      </c>
      <c r="G59" s="6" t="s">
        <v>94</v>
      </c>
      <c r="H59" s="21">
        <v>4.8000000000000001E-2</v>
      </c>
      <c r="I59" s="8">
        <v>-4.0000000000000001E-3</v>
      </c>
      <c r="J59" s="7">
        <v>21954000</v>
      </c>
      <c r="K59" s="7">
        <v>157.11000000000001</v>
      </c>
      <c r="L59" s="7">
        <v>34492.6</v>
      </c>
      <c r="M59" s="8">
        <v>2.7699999999999999E-2</v>
      </c>
      <c r="N59" s="8">
        <v>5.5999999999999999E-3</v>
      </c>
      <c r="O59" s="8">
        <v>2.2000000000000001E-3</v>
      </c>
      <c r="P59" s="29"/>
      <c r="Q59" s="29"/>
    </row>
    <row r="60" spans="1:17">
      <c r="A60" s="6" t="s">
        <v>989</v>
      </c>
      <c r="B60" s="17">
        <v>8288359</v>
      </c>
      <c r="C60" s="6" t="s">
        <v>138</v>
      </c>
      <c r="D60" s="6"/>
      <c r="E60" s="6" t="s">
        <v>990</v>
      </c>
      <c r="F60" s="17">
        <v>8.6999999999999993</v>
      </c>
      <c r="G60" s="6" t="s">
        <v>94</v>
      </c>
      <c r="H60" s="21">
        <v>4.8000000000000001E-2</v>
      </c>
      <c r="I60" s="8">
        <v>-4.0000000000000001E-3</v>
      </c>
      <c r="J60" s="7">
        <v>14009000</v>
      </c>
      <c r="K60" s="7">
        <v>157.32</v>
      </c>
      <c r="L60" s="7">
        <v>22038.94</v>
      </c>
      <c r="M60" s="8">
        <v>1.77E-2</v>
      </c>
      <c r="N60" s="8">
        <v>3.5999999999999999E-3</v>
      </c>
      <c r="O60" s="8">
        <v>1.4E-3</v>
      </c>
      <c r="P60" s="29"/>
      <c r="Q60" s="29"/>
    </row>
    <row r="61" spans="1:17">
      <c r="A61" s="6" t="s">
        <v>991</v>
      </c>
      <c r="B61" s="17">
        <v>8288375</v>
      </c>
      <c r="C61" s="6" t="s">
        <v>138</v>
      </c>
      <c r="D61" s="6"/>
      <c r="E61" s="6" t="s">
        <v>992</v>
      </c>
      <c r="F61" s="17">
        <v>8.73</v>
      </c>
      <c r="G61" s="6" t="s">
        <v>94</v>
      </c>
      <c r="H61" s="21">
        <v>4.8000000000000001E-2</v>
      </c>
      <c r="I61" s="8">
        <v>-4.0000000000000001E-3</v>
      </c>
      <c r="J61" s="7">
        <v>43010000</v>
      </c>
      <c r="K61" s="7">
        <v>161.04</v>
      </c>
      <c r="L61" s="7">
        <v>69261.990000000005</v>
      </c>
      <c r="M61" s="8">
        <v>1.9300000000000001E-2</v>
      </c>
      <c r="N61" s="8">
        <v>1.12E-2</v>
      </c>
      <c r="O61" s="8">
        <v>4.4000000000000003E-3</v>
      </c>
      <c r="P61" s="29"/>
      <c r="Q61" s="29"/>
    </row>
    <row r="62" spans="1:17">
      <c r="A62" s="6" t="s">
        <v>991</v>
      </c>
      <c r="B62" s="17">
        <v>8288367</v>
      </c>
      <c r="C62" s="6" t="s">
        <v>138</v>
      </c>
      <c r="D62" s="6"/>
      <c r="E62" s="6" t="s">
        <v>993</v>
      </c>
      <c r="F62" s="17">
        <v>8.7799999999999994</v>
      </c>
      <c r="G62" s="6" t="s">
        <v>94</v>
      </c>
      <c r="H62" s="21">
        <v>4.8000000000000001E-2</v>
      </c>
      <c r="I62" s="8">
        <v>-4.0000000000000001E-3</v>
      </c>
      <c r="J62" s="7">
        <v>36915000</v>
      </c>
      <c r="K62" s="7">
        <v>158.06</v>
      </c>
      <c r="L62" s="7">
        <v>58348.89</v>
      </c>
      <c r="N62" s="8">
        <v>9.4999999999999998E-3</v>
      </c>
      <c r="O62" s="8">
        <v>3.7000000000000002E-3</v>
      </c>
      <c r="P62" s="29"/>
      <c r="Q62" s="29"/>
    </row>
    <row r="63" spans="1:17">
      <c r="A63" s="6" t="s">
        <v>994</v>
      </c>
      <c r="B63" s="17">
        <v>8288383</v>
      </c>
      <c r="C63" s="6" t="s">
        <v>138</v>
      </c>
      <c r="D63" s="6"/>
      <c r="E63" s="6" t="s">
        <v>995</v>
      </c>
      <c r="F63" s="17">
        <v>8.81</v>
      </c>
      <c r="G63" s="6" t="s">
        <v>94</v>
      </c>
      <c r="H63" s="21">
        <v>4.8000000000000001E-2</v>
      </c>
      <c r="I63" s="8">
        <v>-3.8999999999999998E-3</v>
      </c>
      <c r="J63" s="7">
        <v>47101000</v>
      </c>
      <c r="K63" s="7">
        <v>161.41</v>
      </c>
      <c r="L63" s="7">
        <v>76026.649999999994</v>
      </c>
      <c r="M63" s="8">
        <v>1.9E-2</v>
      </c>
      <c r="N63" s="8">
        <v>1.23E-2</v>
      </c>
      <c r="O63" s="8">
        <v>4.8999999999999998E-3</v>
      </c>
      <c r="P63" s="29"/>
      <c r="Q63" s="29"/>
    </row>
    <row r="64" spans="1:17">
      <c r="A64" s="6" t="s">
        <v>996</v>
      </c>
      <c r="B64" s="17">
        <v>8288409</v>
      </c>
      <c r="C64" s="6" t="s">
        <v>138</v>
      </c>
      <c r="D64" s="6"/>
      <c r="E64" s="6" t="s">
        <v>997</v>
      </c>
      <c r="F64" s="17">
        <v>8.9700000000000006</v>
      </c>
      <c r="G64" s="6" t="s">
        <v>94</v>
      </c>
      <c r="H64" s="21">
        <v>4.8000000000000001E-2</v>
      </c>
      <c r="I64" s="8">
        <v>-3.8999999999999998E-3</v>
      </c>
      <c r="J64" s="7">
        <v>9211000</v>
      </c>
      <c r="K64" s="7">
        <v>160.26</v>
      </c>
      <c r="L64" s="7">
        <v>14761.23</v>
      </c>
      <c r="N64" s="8">
        <v>2.3999999999999998E-3</v>
      </c>
      <c r="O64" s="8">
        <v>8.9999999999999998E-4</v>
      </c>
      <c r="P64" s="29"/>
      <c r="Q64" s="29"/>
    </row>
    <row r="65" spans="1:17">
      <c r="A65" s="6" t="s">
        <v>998</v>
      </c>
      <c r="B65" s="17">
        <v>8288417</v>
      </c>
      <c r="C65" s="6" t="s">
        <v>138</v>
      </c>
      <c r="D65" s="6"/>
      <c r="E65" s="6" t="s">
        <v>999</v>
      </c>
      <c r="F65" s="17">
        <v>9.06</v>
      </c>
      <c r="G65" s="6" t="s">
        <v>94</v>
      </c>
      <c r="H65" s="21">
        <v>4.8000000000000001E-2</v>
      </c>
      <c r="I65" s="8">
        <v>-3.8999999999999998E-3</v>
      </c>
      <c r="J65" s="7">
        <v>123485000</v>
      </c>
      <c r="K65" s="7">
        <v>159.82</v>
      </c>
      <c r="L65" s="7">
        <v>197351.97</v>
      </c>
      <c r="N65" s="8">
        <v>3.2099999999999997E-2</v>
      </c>
      <c r="O65" s="8">
        <v>1.26E-2</v>
      </c>
      <c r="P65" s="29"/>
      <c r="Q65" s="29"/>
    </row>
    <row r="66" spans="1:17">
      <c r="A66" s="6" t="s">
        <v>1000</v>
      </c>
      <c r="B66" s="17">
        <v>8288425</v>
      </c>
      <c r="C66" s="6" t="s">
        <v>138</v>
      </c>
      <c r="D66" s="6"/>
      <c r="E66" s="6" t="s">
        <v>1001</v>
      </c>
      <c r="F66" s="17">
        <v>9.14</v>
      </c>
      <c r="G66" s="6" t="s">
        <v>94</v>
      </c>
      <c r="H66" s="21">
        <v>4.8000000000000001E-2</v>
      </c>
      <c r="I66" s="8">
        <v>-3.8E-3</v>
      </c>
      <c r="J66" s="7">
        <v>569000</v>
      </c>
      <c r="K66" s="7">
        <v>159.11000000000001</v>
      </c>
      <c r="L66" s="7">
        <v>905.35</v>
      </c>
      <c r="N66" s="8">
        <v>1E-4</v>
      </c>
      <c r="O66" s="8">
        <v>1E-4</v>
      </c>
      <c r="P66" s="29"/>
      <c r="Q66" s="29"/>
    </row>
    <row r="67" spans="1:17">
      <c r="A67" s="6" t="s">
        <v>1002</v>
      </c>
      <c r="B67" s="17">
        <v>8288433</v>
      </c>
      <c r="C67" s="6" t="s">
        <v>138</v>
      </c>
      <c r="D67" s="6"/>
      <c r="E67" s="6" t="s">
        <v>1003</v>
      </c>
      <c r="F67" s="17">
        <v>9.09</v>
      </c>
      <c r="G67" s="6" t="s">
        <v>94</v>
      </c>
      <c r="H67" s="21">
        <v>4.8000000000000001E-2</v>
      </c>
      <c r="I67" s="8">
        <v>-3.8E-3</v>
      </c>
      <c r="J67" s="7">
        <v>12401000</v>
      </c>
      <c r="K67" s="7">
        <v>162.06</v>
      </c>
      <c r="L67" s="7">
        <v>20097.12</v>
      </c>
      <c r="N67" s="8">
        <v>3.3E-3</v>
      </c>
      <c r="O67" s="8">
        <v>1.2999999999999999E-3</v>
      </c>
      <c r="P67" s="29"/>
      <c r="Q67" s="29"/>
    </row>
    <row r="68" spans="1:17">
      <c r="A68" s="6" t="s">
        <v>1004</v>
      </c>
      <c r="B68" s="17">
        <v>8288441</v>
      </c>
      <c r="C68" s="6" t="s">
        <v>138</v>
      </c>
      <c r="D68" s="6"/>
      <c r="E68" s="6" t="s">
        <v>1005</v>
      </c>
      <c r="F68" s="17">
        <v>9.17</v>
      </c>
      <c r="G68" s="6" t="s">
        <v>94</v>
      </c>
      <c r="H68" s="21">
        <v>4.8000000000000001E-2</v>
      </c>
      <c r="I68" s="8">
        <v>-3.8E-3</v>
      </c>
      <c r="J68" s="7">
        <v>12108000</v>
      </c>
      <c r="K68" s="7">
        <v>162.27000000000001</v>
      </c>
      <c r="L68" s="7">
        <v>19647.68</v>
      </c>
      <c r="N68" s="8">
        <v>3.2000000000000002E-3</v>
      </c>
      <c r="O68" s="8">
        <v>1.2999999999999999E-3</v>
      </c>
      <c r="P68" s="29"/>
      <c r="Q68" s="29"/>
    </row>
    <row r="69" spans="1:17">
      <c r="A69" s="6" t="s">
        <v>1006</v>
      </c>
      <c r="B69" s="17">
        <v>8288458</v>
      </c>
      <c r="C69" s="6" t="s">
        <v>138</v>
      </c>
      <c r="D69" s="6"/>
      <c r="E69" s="6" t="s">
        <v>1007</v>
      </c>
      <c r="F69" s="17">
        <v>9.25</v>
      </c>
      <c r="G69" s="6" t="s">
        <v>94</v>
      </c>
      <c r="H69" s="21">
        <v>4.8000000000000001E-2</v>
      </c>
      <c r="I69" s="8">
        <v>-3.7000000000000002E-3</v>
      </c>
      <c r="J69" s="7">
        <v>6551000</v>
      </c>
      <c r="K69" s="7">
        <v>161.87</v>
      </c>
      <c r="L69" s="7">
        <v>10604.28</v>
      </c>
      <c r="N69" s="8">
        <v>1.6999999999999999E-3</v>
      </c>
      <c r="O69" s="8">
        <v>6.9999999999999999E-4</v>
      </c>
      <c r="P69" s="29"/>
      <c r="Q69" s="29"/>
    </row>
    <row r="70" spans="1:17">
      <c r="A70" s="6" t="s">
        <v>1008</v>
      </c>
      <c r="B70" s="17">
        <v>8288474</v>
      </c>
      <c r="C70" s="6" t="s">
        <v>138</v>
      </c>
      <c r="D70" s="6"/>
      <c r="E70" s="6" t="s">
        <v>1009</v>
      </c>
      <c r="F70" s="17">
        <v>9.42</v>
      </c>
      <c r="G70" s="6" t="s">
        <v>94</v>
      </c>
      <c r="H70" s="21">
        <v>4.8000000000000001E-2</v>
      </c>
      <c r="I70" s="8">
        <v>-3.7000000000000002E-3</v>
      </c>
      <c r="J70" s="7">
        <v>33778000</v>
      </c>
      <c r="K70" s="7">
        <v>162.62</v>
      </c>
      <c r="L70" s="7">
        <v>54929.56</v>
      </c>
      <c r="N70" s="8">
        <v>8.8999999999999999E-3</v>
      </c>
      <c r="O70" s="8">
        <v>3.5000000000000001E-3</v>
      </c>
      <c r="P70" s="29"/>
      <c r="Q70" s="29"/>
    </row>
    <row r="71" spans="1:17">
      <c r="A71" s="6" t="s">
        <v>1010</v>
      </c>
      <c r="B71" s="17">
        <v>8288490</v>
      </c>
      <c r="C71" s="6" t="s">
        <v>138</v>
      </c>
      <c r="D71" s="6"/>
      <c r="E71" s="6" t="s">
        <v>1011</v>
      </c>
      <c r="F71" s="17">
        <v>9.4499999999999993</v>
      </c>
      <c r="G71" s="6" t="s">
        <v>94</v>
      </c>
      <c r="H71" s="21">
        <v>4.8000000000000001E-2</v>
      </c>
      <c r="I71" s="8">
        <v>-3.5999999999999999E-3</v>
      </c>
      <c r="J71" s="7">
        <v>6435000</v>
      </c>
      <c r="K71" s="7">
        <v>165.35</v>
      </c>
      <c r="L71" s="7">
        <v>10640</v>
      </c>
      <c r="N71" s="8">
        <v>1.6999999999999999E-3</v>
      </c>
      <c r="O71" s="8">
        <v>6.9999999999999999E-4</v>
      </c>
      <c r="P71" s="29"/>
      <c r="Q71" s="29"/>
    </row>
    <row r="72" spans="1:17">
      <c r="A72" s="6" t="s">
        <v>1012</v>
      </c>
      <c r="B72" s="17">
        <v>8288516</v>
      </c>
      <c r="C72" s="6" t="s">
        <v>138</v>
      </c>
      <c r="D72" s="6"/>
      <c r="E72" s="6" t="s">
        <v>1013</v>
      </c>
      <c r="F72" s="17">
        <v>9.61</v>
      </c>
      <c r="G72" s="6" t="s">
        <v>94</v>
      </c>
      <c r="H72" s="21">
        <v>4.8000000000000001E-2</v>
      </c>
      <c r="I72" s="8">
        <v>-3.5000000000000001E-3</v>
      </c>
      <c r="J72" s="7">
        <v>1873000</v>
      </c>
      <c r="K72" s="7">
        <v>164.48</v>
      </c>
      <c r="L72" s="7">
        <v>3080.69</v>
      </c>
      <c r="N72" s="8">
        <v>5.0000000000000001E-4</v>
      </c>
      <c r="O72" s="8">
        <v>2.0000000000000001E-4</v>
      </c>
      <c r="P72" s="29"/>
      <c r="Q72" s="29"/>
    </row>
    <row r="73" spans="1:17">
      <c r="A73" s="6" t="s">
        <v>1014</v>
      </c>
      <c r="B73" s="17">
        <v>8288524</v>
      </c>
      <c r="C73" s="6" t="s">
        <v>138</v>
      </c>
      <c r="D73" s="6"/>
      <c r="E73" s="6" t="s">
        <v>1015</v>
      </c>
      <c r="F73" s="17">
        <v>9.6999999999999993</v>
      </c>
      <c r="G73" s="6" t="s">
        <v>94</v>
      </c>
      <c r="H73" s="21">
        <v>4.8000000000000001E-2</v>
      </c>
      <c r="I73" s="8">
        <v>-3.5000000000000001E-3</v>
      </c>
      <c r="J73" s="7">
        <v>8864000</v>
      </c>
      <c r="K73" s="7">
        <v>163.87</v>
      </c>
      <c r="L73" s="7">
        <v>14525.47</v>
      </c>
      <c r="N73" s="8">
        <v>2.3999999999999998E-3</v>
      </c>
      <c r="O73" s="8">
        <v>8.9999999999999998E-4</v>
      </c>
      <c r="P73" s="29"/>
      <c r="Q73" s="29"/>
    </row>
    <row r="74" spans="1:17">
      <c r="A74" s="6" t="s">
        <v>1016</v>
      </c>
      <c r="B74" s="17">
        <v>8288532</v>
      </c>
      <c r="C74" s="6" t="s">
        <v>138</v>
      </c>
      <c r="D74" s="6"/>
      <c r="E74" s="6" t="s">
        <v>1017</v>
      </c>
      <c r="F74" s="17">
        <v>9.7799999999999994</v>
      </c>
      <c r="G74" s="6" t="s">
        <v>94</v>
      </c>
      <c r="H74" s="21">
        <v>4.8000000000000001E-2</v>
      </c>
      <c r="I74" s="8">
        <v>-3.5000000000000001E-3</v>
      </c>
      <c r="J74" s="7">
        <v>111547000</v>
      </c>
      <c r="K74" s="7">
        <v>165.06</v>
      </c>
      <c r="L74" s="7">
        <v>184121.99</v>
      </c>
      <c r="N74" s="8">
        <v>2.9899999999999999E-2</v>
      </c>
      <c r="O74" s="8">
        <v>1.18E-2</v>
      </c>
      <c r="P74" s="29"/>
      <c r="Q74" s="29"/>
    </row>
    <row r="75" spans="1:17">
      <c r="A75" s="6" t="s">
        <v>1018</v>
      </c>
      <c r="B75" s="17">
        <v>8288540</v>
      </c>
      <c r="C75" s="6" t="s">
        <v>138</v>
      </c>
      <c r="D75" s="6"/>
      <c r="E75" s="6" t="s">
        <v>1019</v>
      </c>
      <c r="F75" s="17">
        <v>9.86</v>
      </c>
      <c r="G75" s="6" t="s">
        <v>94</v>
      </c>
      <c r="H75" s="21">
        <v>4.8000000000000001E-2</v>
      </c>
      <c r="I75" s="8">
        <v>-3.3999999999999998E-3</v>
      </c>
      <c r="J75" s="7">
        <v>37295000</v>
      </c>
      <c r="K75" s="7">
        <v>165.14</v>
      </c>
      <c r="L75" s="7">
        <v>61587.199999999997</v>
      </c>
      <c r="N75" s="8">
        <v>0.01</v>
      </c>
      <c r="O75" s="8">
        <v>3.8999999999999998E-3</v>
      </c>
      <c r="P75" s="29"/>
      <c r="Q75" s="29"/>
    </row>
    <row r="76" spans="1:17">
      <c r="A76" s="6" t="s">
        <v>1020</v>
      </c>
      <c r="B76" s="17">
        <v>8288557</v>
      </c>
      <c r="C76" s="6" t="s">
        <v>138</v>
      </c>
      <c r="D76" s="6"/>
      <c r="E76" s="6" t="s">
        <v>1021</v>
      </c>
      <c r="F76" s="17">
        <v>9.8000000000000007</v>
      </c>
      <c r="G76" s="6" t="s">
        <v>94</v>
      </c>
      <c r="H76" s="21">
        <v>4.8000000000000001E-2</v>
      </c>
      <c r="I76" s="8">
        <v>-3.3999999999999998E-3</v>
      </c>
      <c r="J76" s="7">
        <v>4234000</v>
      </c>
      <c r="K76" s="7">
        <v>167.11</v>
      </c>
      <c r="L76" s="7">
        <v>7075.33</v>
      </c>
      <c r="N76" s="8">
        <v>1.1000000000000001E-3</v>
      </c>
      <c r="O76" s="8">
        <v>5.0000000000000001E-4</v>
      </c>
      <c r="P76" s="29"/>
      <c r="Q76" s="29"/>
    </row>
    <row r="77" spans="1:17">
      <c r="A77" s="6" t="s">
        <v>1022</v>
      </c>
      <c r="B77" s="17">
        <v>8288565</v>
      </c>
      <c r="C77" s="6" t="s">
        <v>138</v>
      </c>
      <c r="D77" s="6"/>
      <c r="E77" s="6" t="s">
        <v>1023</v>
      </c>
      <c r="F77" s="17">
        <v>9.8800000000000008</v>
      </c>
      <c r="G77" s="6" t="s">
        <v>94</v>
      </c>
      <c r="H77" s="21">
        <v>4.8000000000000001E-2</v>
      </c>
      <c r="I77" s="8">
        <v>-3.3999999999999998E-3</v>
      </c>
      <c r="J77" s="7">
        <v>24546000</v>
      </c>
      <c r="K77" s="7">
        <v>166.98</v>
      </c>
      <c r="L77" s="7">
        <v>40988.01</v>
      </c>
      <c r="N77" s="8">
        <v>6.7000000000000002E-3</v>
      </c>
      <c r="O77" s="8">
        <v>2.5999999999999999E-3</v>
      </c>
      <c r="P77" s="29"/>
      <c r="Q77" s="29"/>
    </row>
    <row r="78" spans="1:17">
      <c r="A78" s="6" t="s">
        <v>1024</v>
      </c>
      <c r="B78" s="17">
        <v>8288573</v>
      </c>
      <c r="C78" s="6" t="s">
        <v>138</v>
      </c>
      <c r="D78" s="6"/>
      <c r="E78" s="6" t="s">
        <v>1025</v>
      </c>
      <c r="F78" s="17">
        <v>9.9600000000000009</v>
      </c>
      <c r="G78" s="6" t="s">
        <v>94</v>
      </c>
      <c r="H78" s="21">
        <v>4.8000000000000001E-2</v>
      </c>
      <c r="I78" s="8">
        <v>-3.3E-3</v>
      </c>
      <c r="J78" s="7">
        <v>19421000</v>
      </c>
      <c r="K78" s="7">
        <v>166.39</v>
      </c>
      <c r="L78" s="7">
        <v>32314.19</v>
      </c>
      <c r="N78" s="8">
        <v>5.1999999999999998E-3</v>
      </c>
      <c r="O78" s="8">
        <v>2.0999999999999999E-3</v>
      </c>
      <c r="P78" s="29"/>
      <c r="Q78" s="29"/>
    </row>
    <row r="79" spans="1:17">
      <c r="A79" s="6" t="s">
        <v>1026</v>
      </c>
      <c r="B79" s="17">
        <v>8288581</v>
      </c>
      <c r="C79" s="6" t="s">
        <v>138</v>
      </c>
      <c r="D79" s="6"/>
      <c r="E79" s="6" t="s">
        <v>1027</v>
      </c>
      <c r="F79" s="17">
        <v>10.050000000000001</v>
      </c>
      <c r="G79" s="6" t="s">
        <v>94</v>
      </c>
      <c r="H79" s="21">
        <v>4.8000000000000001E-2</v>
      </c>
      <c r="I79" s="8">
        <v>-3.3E-3</v>
      </c>
      <c r="J79" s="7">
        <v>41923000</v>
      </c>
      <c r="K79" s="7">
        <v>166.93</v>
      </c>
      <c r="L79" s="7">
        <v>69981.47</v>
      </c>
      <c r="N79" s="8">
        <v>1.14E-2</v>
      </c>
      <c r="O79" s="8">
        <v>4.4999999999999997E-3</v>
      </c>
      <c r="P79" s="29"/>
      <c r="Q79" s="29"/>
    </row>
    <row r="80" spans="1:17">
      <c r="A80" s="6" t="s">
        <v>1028</v>
      </c>
      <c r="B80" s="17">
        <v>8288599</v>
      </c>
      <c r="C80" s="6" t="s">
        <v>138</v>
      </c>
      <c r="D80" s="6"/>
      <c r="E80" s="6" t="s">
        <v>1029</v>
      </c>
      <c r="F80" s="17">
        <v>10.130000000000001</v>
      </c>
      <c r="G80" s="6" t="s">
        <v>94</v>
      </c>
      <c r="H80" s="21">
        <v>4.8000000000000001E-2</v>
      </c>
      <c r="I80" s="8">
        <v>-3.3E-3</v>
      </c>
      <c r="J80" s="7">
        <v>59157000</v>
      </c>
      <c r="K80" s="7">
        <v>166.81</v>
      </c>
      <c r="L80" s="7">
        <v>98677.2</v>
      </c>
      <c r="N80" s="8">
        <v>1.6E-2</v>
      </c>
      <c r="O80" s="8">
        <v>6.3E-3</v>
      </c>
      <c r="P80" s="29"/>
      <c r="Q80" s="29"/>
    </row>
    <row r="81" spans="1:17">
      <c r="A81" s="6" t="s">
        <v>1030</v>
      </c>
      <c r="B81" s="17">
        <v>8288607</v>
      </c>
      <c r="C81" s="6" t="s">
        <v>138</v>
      </c>
      <c r="D81" s="6"/>
      <c r="E81" s="6" t="s">
        <v>1031</v>
      </c>
      <c r="F81" s="17">
        <v>10.210000000000001</v>
      </c>
      <c r="G81" s="6" t="s">
        <v>94</v>
      </c>
      <c r="H81" s="21">
        <v>4.8000000000000001E-2</v>
      </c>
      <c r="I81" s="8">
        <v>-3.2000000000000002E-3</v>
      </c>
      <c r="J81" s="7">
        <v>253000</v>
      </c>
      <c r="K81" s="7">
        <v>167.53</v>
      </c>
      <c r="L81" s="7">
        <v>423.86</v>
      </c>
      <c r="N81" s="8">
        <v>1E-4</v>
      </c>
      <c r="O81" s="8">
        <v>0</v>
      </c>
      <c r="P81" s="29"/>
      <c r="Q81" s="29"/>
    </row>
    <row r="82" spans="1:17">
      <c r="A82" s="6" t="s">
        <v>1032</v>
      </c>
      <c r="B82" s="17">
        <v>8288656</v>
      </c>
      <c r="C82" s="6" t="s">
        <v>138</v>
      </c>
      <c r="D82" s="6"/>
      <c r="E82" s="6" t="s">
        <v>1033</v>
      </c>
      <c r="F82" s="17">
        <v>10.48</v>
      </c>
      <c r="G82" s="6" t="s">
        <v>94</v>
      </c>
      <c r="H82" s="21">
        <v>4.8000000000000001E-2</v>
      </c>
      <c r="I82" s="8">
        <v>-3.0999999999999999E-3</v>
      </c>
      <c r="J82" s="7">
        <v>116742000</v>
      </c>
      <c r="K82" s="7">
        <v>167.83</v>
      </c>
      <c r="L82" s="7">
        <v>195929.85</v>
      </c>
      <c r="N82" s="8">
        <v>3.1800000000000002E-2</v>
      </c>
      <c r="O82" s="8">
        <v>1.26E-2</v>
      </c>
      <c r="P82" s="29"/>
      <c r="Q82" s="29"/>
    </row>
    <row r="83" spans="1:17">
      <c r="A83" s="6" t="s">
        <v>1034</v>
      </c>
      <c r="B83" s="17">
        <v>8288664</v>
      </c>
      <c r="C83" s="6" t="s">
        <v>138</v>
      </c>
      <c r="D83" s="6"/>
      <c r="E83" s="6" t="s">
        <v>1035</v>
      </c>
      <c r="F83" s="17">
        <v>10.56</v>
      </c>
      <c r="G83" s="6" t="s">
        <v>94</v>
      </c>
      <c r="H83" s="21">
        <v>4.8000000000000001E-2</v>
      </c>
      <c r="I83" s="8">
        <v>-3.0999999999999999E-3</v>
      </c>
      <c r="J83" s="7">
        <v>46543000</v>
      </c>
      <c r="K83" s="7">
        <v>167.72</v>
      </c>
      <c r="L83" s="7">
        <v>78059.649999999994</v>
      </c>
      <c r="N83" s="8">
        <v>1.2699999999999999E-2</v>
      </c>
      <c r="O83" s="8">
        <v>5.0000000000000001E-3</v>
      </c>
      <c r="P83" s="29"/>
      <c r="Q83" s="29"/>
    </row>
    <row r="84" spans="1:17">
      <c r="A84" s="6" t="s">
        <v>1036</v>
      </c>
      <c r="B84" s="17">
        <v>8288672</v>
      </c>
      <c r="C84" s="6" t="s">
        <v>138</v>
      </c>
      <c r="D84" s="6"/>
      <c r="E84" s="6" t="s">
        <v>1037</v>
      </c>
      <c r="F84" s="17">
        <v>10.5</v>
      </c>
      <c r="G84" s="6" t="s">
        <v>94</v>
      </c>
      <c r="H84" s="21">
        <v>4.8000000000000001E-2</v>
      </c>
      <c r="I84" s="8">
        <v>-3.0000000000000001E-3</v>
      </c>
      <c r="J84" s="7">
        <v>960000</v>
      </c>
      <c r="K84" s="7">
        <v>170.16</v>
      </c>
      <c r="L84" s="7">
        <v>1633.49</v>
      </c>
      <c r="N84" s="8">
        <v>2.9999999999999997E-4</v>
      </c>
      <c r="O84" s="8">
        <v>1E-4</v>
      </c>
      <c r="P84" s="29"/>
      <c r="Q84" s="29"/>
    </row>
    <row r="85" spans="1:17">
      <c r="A85" s="6" t="s">
        <v>1038</v>
      </c>
      <c r="B85" s="17">
        <v>8288714</v>
      </c>
      <c r="C85" s="6" t="s">
        <v>138</v>
      </c>
      <c r="D85" s="6"/>
      <c r="E85" s="6" t="s">
        <v>1039</v>
      </c>
      <c r="F85" s="17">
        <v>10.83</v>
      </c>
      <c r="G85" s="6" t="s">
        <v>94</v>
      </c>
      <c r="H85" s="21">
        <v>4.8000000000000001E-2</v>
      </c>
      <c r="I85" s="8">
        <v>-3.0000000000000001E-3</v>
      </c>
      <c r="J85" s="7">
        <v>34066000</v>
      </c>
      <c r="K85" s="7">
        <v>170.15</v>
      </c>
      <c r="L85" s="7">
        <v>57963.96</v>
      </c>
      <c r="N85" s="8">
        <v>9.4000000000000004E-3</v>
      </c>
      <c r="O85" s="8">
        <v>3.7000000000000002E-3</v>
      </c>
      <c r="P85" s="29"/>
      <c r="Q85" s="29"/>
    </row>
    <row r="86" spans="1:17">
      <c r="A86" s="6" t="s">
        <v>1040</v>
      </c>
      <c r="B86" s="17">
        <v>8288722</v>
      </c>
      <c r="C86" s="6" t="s">
        <v>138</v>
      </c>
      <c r="D86" s="6"/>
      <c r="E86" s="6" t="s">
        <v>1041</v>
      </c>
      <c r="F86" s="17">
        <v>10.91</v>
      </c>
      <c r="G86" s="6" t="s">
        <v>94</v>
      </c>
      <c r="H86" s="21">
        <v>4.8000000000000001E-2</v>
      </c>
      <c r="I86" s="8">
        <v>-2.8999999999999998E-3</v>
      </c>
      <c r="J86" s="7">
        <v>62929000</v>
      </c>
      <c r="K86" s="7">
        <v>170.18</v>
      </c>
      <c r="L86" s="7">
        <v>107095.28</v>
      </c>
      <c r="N86" s="8">
        <v>1.7399999999999999E-2</v>
      </c>
      <c r="O86" s="8">
        <v>6.8999999999999999E-3</v>
      </c>
      <c r="P86" s="29"/>
      <c r="Q86" s="29"/>
    </row>
    <row r="87" spans="1:17">
      <c r="A87" s="6" t="s">
        <v>1042</v>
      </c>
      <c r="B87" s="17">
        <v>8288730</v>
      </c>
      <c r="C87" s="6" t="s">
        <v>138</v>
      </c>
      <c r="D87" s="6"/>
      <c r="E87" s="6" t="s">
        <v>1043</v>
      </c>
      <c r="F87" s="17">
        <v>10.84</v>
      </c>
      <c r="G87" s="6" t="s">
        <v>94</v>
      </c>
      <c r="H87" s="21">
        <v>4.8000000000000001E-2</v>
      </c>
      <c r="I87" s="8">
        <v>-2.8999999999999998E-3</v>
      </c>
      <c r="J87" s="7">
        <v>34066000</v>
      </c>
      <c r="K87" s="7">
        <v>172.45</v>
      </c>
      <c r="L87" s="7">
        <v>58748</v>
      </c>
      <c r="N87" s="8">
        <v>9.4999999999999998E-3</v>
      </c>
      <c r="O87" s="8">
        <v>3.8E-3</v>
      </c>
      <c r="P87" s="29"/>
      <c r="Q87" s="29"/>
    </row>
    <row r="88" spans="1:17">
      <c r="A88" s="6" t="s">
        <v>1044</v>
      </c>
      <c r="B88" s="17">
        <v>8288748</v>
      </c>
      <c r="C88" s="6" t="s">
        <v>138</v>
      </c>
      <c r="D88" s="6"/>
      <c r="E88" s="6" t="s">
        <v>1045</v>
      </c>
      <c r="F88" s="17">
        <v>10.92</v>
      </c>
      <c r="G88" s="6" t="s">
        <v>94</v>
      </c>
      <c r="H88" s="21">
        <v>4.8000000000000001E-2</v>
      </c>
      <c r="I88" s="8">
        <v>-2.8999999999999998E-3</v>
      </c>
      <c r="J88" s="7">
        <v>42562000</v>
      </c>
      <c r="K88" s="7">
        <v>172.49</v>
      </c>
      <c r="L88" s="7">
        <v>73415.8</v>
      </c>
      <c r="N88" s="8">
        <v>1.1900000000000001E-2</v>
      </c>
      <c r="O88" s="8">
        <v>4.7000000000000002E-3</v>
      </c>
      <c r="P88" s="29"/>
      <c r="Q88" s="29"/>
    </row>
    <row r="89" spans="1:17">
      <c r="A89" s="6" t="s">
        <v>1046</v>
      </c>
      <c r="B89" s="17">
        <v>8288763</v>
      </c>
      <c r="C89" s="6" t="s">
        <v>138</v>
      </c>
      <c r="D89" s="6"/>
      <c r="E89" s="6" t="s">
        <v>1047</v>
      </c>
      <c r="F89" s="17">
        <v>11.09</v>
      </c>
      <c r="G89" s="6" t="s">
        <v>94</v>
      </c>
      <c r="H89" s="21">
        <v>4.8000000000000001E-2</v>
      </c>
      <c r="I89" s="8">
        <v>-2.8E-3</v>
      </c>
      <c r="J89" s="7">
        <v>8742000</v>
      </c>
      <c r="K89" s="7">
        <v>172.39</v>
      </c>
      <c r="L89" s="7">
        <v>15070.47</v>
      </c>
      <c r="N89" s="8">
        <v>2.3999999999999998E-3</v>
      </c>
      <c r="O89" s="8">
        <v>1E-3</v>
      </c>
      <c r="P89" s="29"/>
      <c r="Q89" s="29"/>
    </row>
    <row r="90" spans="1:17">
      <c r="A90" s="6" t="s">
        <v>1048</v>
      </c>
      <c r="B90" s="17">
        <v>8288771</v>
      </c>
      <c r="C90" s="6" t="s">
        <v>138</v>
      </c>
      <c r="D90" s="6"/>
      <c r="E90" s="6" t="s">
        <v>1049</v>
      </c>
      <c r="F90" s="17">
        <v>11.17</v>
      </c>
      <c r="G90" s="6" t="s">
        <v>94</v>
      </c>
      <c r="H90" s="21">
        <v>4.8000000000000001E-2</v>
      </c>
      <c r="I90" s="8">
        <v>-2.8E-3</v>
      </c>
      <c r="J90" s="7">
        <v>56261000</v>
      </c>
      <c r="K90" s="7">
        <v>172.43</v>
      </c>
      <c r="L90" s="7">
        <v>97010.8</v>
      </c>
      <c r="N90" s="8">
        <v>1.5800000000000002E-2</v>
      </c>
      <c r="O90" s="8">
        <v>6.1999999999999998E-3</v>
      </c>
      <c r="P90" s="29"/>
      <c r="Q90" s="29"/>
    </row>
    <row r="91" spans="1:17">
      <c r="A91" s="6" t="s">
        <v>1050</v>
      </c>
      <c r="B91" s="17">
        <v>8288789</v>
      </c>
      <c r="C91" s="6" t="s">
        <v>138</v>
      </c>
      <c r="D91" s="6"/>
      <c r="E91" s="6" t="s">
        <v>1051</v>
      </c>
      <c r="F91" s="17">
        <v>11.25</v>
      </c>
      <c r="G91" s="6" t="s">
        <v>94</v>
      </c>
      <c r="H91" s="21">
        <v>4.8000000000000001E-2</v>
      </c>
      <c r="I91" s="8">
        <v>-2.7000000000000001E-3</v>
      </c>
      <c r="J91" s="7">
        <v>38786000</v>
      </c>
      <c r="K91" s="7">
        <v>172.28</v>
      </c>
      <c r="L91" s="7">
        <v>66821.91</v>
      </c>
      <c r="N91" s="8">
        <v>1.09E-2</v>
      </c>
      <c r="O91" s="8">
        <v>4.3E-3</v>
      </c>
      <c r="P91" s="29"/>
      <c r="Q91" s="29"/>
    </row>
    <row r="92" spans="1:17">
      <c r="A92" s="6" t="s">
        <v>1052</v>
      </c>
      <c r="B92" s="17">
        <v>8288797</v>
      </c>
      <c r="C92" s="6" t="s">
        <v>138</v>
      </c>
      <c r="D92" s="6"/>
      <c r="E92" s="6" t="s">
        <v>1053</v>
      </c>
      <c r="F92" s="17">
        <v>11.18</v>
      </c>
      <c r="G92" s="6" t="s">
        <v>94</v>
      </c>
      <c r="H92" s="21">
        <v>4.8000000000000001E-2</v>
      </c>
      <c r="I92" s="8">
        <v>-2.7000000000000001E-3</v>
      </c>
      <c r="J92" s="7">
        <v>41733000</v>
      </c>
      <c r="K92" s="7">
        <v>174.72</v>
      </c>
      <c r="L92" s="7">
        <v>72916</v>
      </c>
      <c r="N92" s="8">
        <v>1.18E-2</v>
      </c>
      <c r="O92" s="8">
        <v>4.7000000000000002E-3</v>
      </c>
      <c r="P92" s="29"/>
      <c r="Q92" s="29"/>
    </row>
    <row r="93" spans="1:17">
      <c r="A93" s="6" t="s">
        <v>1054</v>
      </c>
      <c r="B93" s="17">
        <v>8288805</v>
      </c>
      <c r="C93" s="6" t="s">
        <v>138</v>
      </c>
      <c r="D93" s="6"/>
      <c r="E93" s="6" t="s">
        <v>1055</v>
      </c>
      <c r="F93" s="17">
        <v>11.27</v>
      </c>
      <c r="G93" s="6" t="s">
        <v>94</v>
      </c>
      <c r="H93" s="21">
        <v>4.8000000000000001E-2</v>
      </c>
      <c r="I93" s="8">
        <v>-2.7000000000000001E-3</v>
      </c>
      <c r="J93" s="7">
        <v>51098000</v>
      </c>
      <c r="K93" s="7">
        <v>174.76</v>
      </c>
      <c r="L93" s="7">
        <v>89297.48</v>
      </c>
      <c r="N93" s="8">
        <v>1.4500000000000001E-2</v>
      </c>
      <c r="O93" s="8">
        <v>5.7000000000000002E-3</v>
      </c>
      <c r="P93" s="29"/>
      <c r="Q93" s="29"/>
    </row>
    <row r="94" spans="1:17">
      <c r="A94" s="6" t="s">
        <v>1056</v>
      </c>
      <c r="B94" s="17">
        <v>8288821</v>
      </c>
      <c r="C94" s="6" t="s">
        <v>138</v>
      </c>
      <c r="D94" s="6"/>
      <c r="E94" s="6" t="s">
        <v>1057</v>
      </c>
      <c r="F94" s="17">
        <v>11.43</v>
      </c>
      <c r="G94" s="6" t="s">
        <v>94</v>
      </c>
      <c r="H94" s="21">
        <v>4.8000000000000001E-2</v>
      </c>
      <c r="I94" s="8">
        <v>-2.5999999999999999E-3</v>
      </c>
      <c r="J94" s="7">
        <v>56499000</v>
      </c>
      <c r="K94" s="7">
        <v>174.64</v>
      </c>
      <c r="L94" s="7">
        <v>98670.49</v>
      </c>
      <c r="N94" s="8">
        <v>1.6E-2</v>
      </c>
      <c r="O94" s="8">
        <v>6.3E-3</v>
      </c>
      <c r="P94" s="29"/>
      <c r="Q94" s="29"/>
    </row>
    <row r="95" spans="1:17">
      <c r="A95" s="6" t="s">
        <v>1058</v>
      </c>
      <c r="B95" s="17">
        <v>8288839</v>
      </c>
      <c r="C95" s="6" t="s">
        <v>138</v>
      </c>
      <c r="D95" s="6"/>
      <c r="E95" s="6" t="s">
        <v>1059</v>
      </c>
      <c r="F95" s="17">
        <v>11.52</v>
      </c>
      <c r="G95" s="6" t="s">
        <v>94</v>
      </c>
      <c r="H95" s="21">
        <v>4.8000000000000001E-2</v>
      </c>
      <c r="I95" s="8">
        <v>-2.5999999999999999E-3</v>
      </c>
      <c r="J95" s="7">
        <v>22695000</v>
      </c>
      <c r="K95" s="7">
        <v>174.68</v>
      </c>
      <c r="L95" s="7">
        <v>39643.379999999997</v>
      </c>
      <c r="N95" s="8">
        <v>6.4000000000000003E-3</v>
      </c>
      <c r="O95" s="8">
        <v>2.5000000000000001E-3</v>
      </c>
      <c r="P95" s="29"/>
      <c r="Q95" s="29"/>
    </row>
    <row r="96" spans="1:17">
      <c r="A96" s="6" t="s">
        <v>1060</v>
      </c>
      <c r="B96" s="17">
        <v>82888404</v>
      </c>
      <c r="C96" s="6" t="s">
        <v>138</v>
      </c>
      <c r="D96" s="6"/>
      <c r="E96" s="6" t="s">
        <v>1061</v>
      </c>
      <c r="F96" s="17">
        <v>11.59</v>
      </c>
      <c r="G96" s="6" t="s">
        <v>94</v>
      </c>
      <c r="H96" s="21">
        <v>4.8000000000000001E-2</v>
      </c>
      <c r="I96" s="8">
        <v>-2.5000000000000001E-3</v>
      </c>
      <c r="J96" s="7">
        <v>38013000</v>
      </c>
      <c r="K96" s="7">
        <v>174.52</v>
      </c>
      <c r="L96" s="7">
        <v>66338.820000000007</v>
      </c>
      <c r="N96" s="8">
        <v>1.0800000000000001E-2</v>
      </c>
      <c r="O96" s="8">
        <v>4.1999999999999997E-3</v>
      </c>
      <c r="P96" s="29"/>
      <c r="Q96" s="29"/>
    </row>
    <row r="97" spans="1:17">
      <c r="A97" s="6" t="s">
        <v>1062</v>
      </c>
      <c r="B97" s="17">
        <v>8288896</v>
      </c>
      <c r="C97" s="6" t="s">
        <v>138</v>
      </c>
      <c r="D97" s="6"/>
      <c r="E97" s="6" t="s">
        <v>1063</v>
      </c>
      <c r="F97" s="17">
        <v>11.93</v>
      </c>
      <c r="G97" s="6" t="s">
        <v>94</v>
      </c>
      <c r="H97" s="21">
        <v>4.8000000000000001E-2</v>
      </c>
      <c r="I97" s="8">
        <v>-2.3E-3</v>
      </c>
      <c r="J97" s="7">
        <v>67131000</v>
      </c>
      <c r="K97" s="7">
        <v>176.7</v>
      </c>
      <c r="L97" s="7">
        <v>118618.41</v>
      </c>
      <c r="N97" s="8">
        <v>1.9300000000000001E-2</v>
      </c>
      <c r="O97" s="8">
        <v>7.6E-3</v>
      </c>
      <c r="P97" s="29"/>
      <c r="Q97" s="29"/>
    </row>
    <row r="98" spans="1:17">
      <c r="A98" s="6" t="s">
        <v>1064</v>
      </c>
      <c r="B98" s="17">
        <v>8288110</v>
      </c>
      <c r="C98" s="6" t="s">
        <v>138</v>
      </c>
      <c r="D98" s="6"/>
      <c r="E98" s="6" t="s">
        <v>1065</v>
      </c>
      <c r="F98" s="17">
        <v>7.2</v>
      </c>
      <c r="G98" s="6" t="s">
        <v>94</v>
      </c>
      <c r="H98" s="21">
        <v>4.8000000000000001E-2</v>
      </c>
      <c r="I98" s="8">
        <v>-4.4999999999999997E-3</v>
      </c>
      <c r="J98" s="7">
        <v>45425000</v>
      </c>
      <c r="K98" s="7">
        <v>145.44</v>
      </c>
      <c r="L98" s="7">
        <v>66067.45</v>
      </c>
      <c r="M98" s="8">
        <v>2.6800000000000001E-2</v>
      </c>
      <c r="N98" s="8">
        <v>1.0699999999999999E-2</v>
      </c>
      <c r="O98" s="8">
        <v>4.1999999999999997E-3</v>
      </c>
      <c r="P98" s="29"/>
      <c r="Q98" s="29"/>
    </row>
    <row r="99" spans="1:17">
      <c r="A99" s="6" t="s">
        <v>1064</v>
      </c>
      <c r="B99" s="17">
        <v>8288128</v>
      </c>
      <c r="C99" s="6" t="s">
        <v>138</v>
      </c>
      <c r="D99" s="6"/>
      <c r="E99" s="6" t="s">
        <v>1066</v>
      </c>
      <c r="F99" s="17">
        <v>7.28</v>
      </c>
      <c r="G99" s="6" t="s">
        <v>94</v>
      </c>
      <c r="H99" s="21">
        <v>4.8000000000000001E-2</v>
      </c>
      <c r="I99" s="8">
        <v>-4.4999999999999997E-3</v>
      </c>
      <c r="J99" s="7">
        <v>49543000</v>
      </c>
      <c r="K99" s="7">
        <v>146.03</v>
      </c>
      <c r="L99" s="7">
        <v>72349.91</v>
      </c>
      <c r="M99" s="8">
        <v>0.1474</v>
      </c>
      <c r="N99" s="8">
        <v>1.17E-2</v>
      </c>
      <c r="O99" s="8">
        <v>4.5999999999999999E-3</v>
      </c>
      <c r="P99" s="29"/>
      <c r="Q99" s="29"/>
    </row>
    <row r="100" spans="1:17">
      <c r="A100" s="6" t="s">
        <v>1067</v>
      </c>
      <c r="B100" s="17">
        <v>8288136</v>
      </c>
      <c r="C100" s="6" t="s">
        <v>138</v>
      </c>
      <c r="D100" s="6"/>
      <c r="E100" s="6" t="s">
        <v>1068</v>
      </c>
      <c r="F100" s="17">
        <v>7.25</v>
      </c>
      <c r="G100" s="6" t="s">
        <v>94</v>
      </c>
      <c r="H100" s="21">
        <v>4.8000000000000001E-2</v>
      </c>
      <c r="I100" s="8">
        <v>-4.4999999999999997E-3</v>
      </c>
      <c r="J100" s="7">
        <v>58142000</v>
      </c>
      <c r="K100" s="7">
        <v>148.78</v>
      </c>
      <c r="L100" s="7">
        <v>86506.26</v>
      </c>
      <c r="M100" s="8">
        <v>2.1700000000000001E-2</v>
      </c>
      <c r="N100" s="8">
        <v>1.4E-2</v>
      </c>
      <c r="O100" s="8">
        <v>5.4999999999999997E-3</v>
      </c>
      <c r="P100" s="29"/>
      <c r="Q100" s="29"/>
    </row>
    <row r="101" spans="1:17">
      <c r="A101" s="6" t="s">
        <v>1069</v>
      </c>
      <c r="B101" s="17">
        <v>8288193</v>
      </c>
      <c r="C101" s="6" t="s">
        <v>138</v>
      </c>
      <c r="D101" s="6"/>
      <c r="E101" s="6" t="s">
        <v>1070</v>
      </c>
      <c r="F101" s="17">
        <v>7.62</v>
      </c>
      <c r="G101" s="6" t="s">
        <v>94</v>
      </c>
      <c r="H101" s="21">
        <v>4.8000000000000001E-2</v>
      </c>
      <c r="I101" s="8">
        <v>-4.4000000000000003E-3</v>
      </c>
      <c r="J101" s="7">
        <v>22544000</v>
      </c>
      <c r="K101" s="7">
        <v>150.55000000000001</v>
      </c>
      <c r="L101" s="7">
        <v>33940.67</v>
      </c>
      <c r="N101" s="8">
        <v>5.4999999999999997E-3</v>
      </c>
      <c r="O101" s="8">
        <v>2.2000000000000001E-3</v>
      </c>
      <c r="P101" s="29"/>
      <c r="Q101" s="29"/>
    </row>
    <row r="102" spans="1:17">
      <c r="A102" s="6" t="s">
        <v>1071</v>
      </c>
      <c r="B102" s="17">
        <v>8288201</v>
      </c>
      <c r="C102" s="6" t="s">
        <v>138</v>
      </c>
      <c r="D102" s="6"/>
      <c r="E102" s="6" t="s">
        <v>1072</v>
      </c>
      <c r="F102" s="17">
        <v>7.71</v>
      </c>
      <c r="G102" s="6" t="s">
        <v>94</v>
      </c>
      <c r="H102" s="21">
        <v>4.8000000000000001E-2</v>
      </c>
      <c r="I102" s="8">
        <v>-4.4000000000000003E-3</v>
      </c>
      <c r="J102" s="7">
        <v>47138000</v>
      </c>
      <c r="K102" s="7">
        <v>150.74</v>
      </c>
      <c r="L102" s="7">
        <v>71053.88</v>
      </c>
      <c r="M102" s="8">
        <v>3.1099999999999999E-2</v>
      </c>
      <c r="N102" s="8">
        <v>1.15E-2</v>
      </c>
      <c r="O102" s="8">
        <v>4.5999999999999999E-3</v>
      </c>
      <c r="P102" s="29"/>
      <c r="Q102" s="29"/>
    </row>
    <row r="103" spans="1:17">
      <c r="A103" s="13" t="s">
        <v>1073</v>
      </c>
      <c r="B103" s="14"/>
      <c r="C103" s="13"/>
      <c r="D103" s="13"/>
      <c r="E103" s="13"/>
      <c r="F103" s="14">
        <v>1.07</v>
      </c>
      <c r="G103" s="13"/>
      <c r="I103" s="16">
        <v>1.9E-3</v>
      </c>
      <c r="J103" s="15">
        <v>114469240</v>
      </c>
      <c r="L103" s="15">
        <v>154953.65</v>
      </c>
      <c r="N103" s="16">
        <v>2.52E-2</v>
      </c>
      <c r="O103" s="16">
        <v>9.9000000000000008E-3</v>
      </c>
      <c r="P103" s="29"/>
      <c r="Q103" s="29"/>
    </row>
    <row r="104" spans="1:17">
      <c r="A104" s="6" t="s">
        <v>1074</v>
      </c>
      <c r="B104" s="17">
        <v>8183410</v>
      </c>
      <c r="C104" s="6" t="s">
        <v>138</v>
      </c>
      <c r="D104" s="6"/>
      <c r="E104" s="6" t="s">
        <v>1075</v>
      </c>
      <c r="F104" s="17">
        <v>0.34</v>
      </c>
      <c r="G104" s="6" t="s">
        <v>94</v>
      </c>
      <c r="H104" s="21">
        <v>5.5E-2</v>
      </c>
      <c r="I104" s="8">
        <v>1.5E-3</v>
      </c>
      <c r="J104" s="7">
        <v>668800</v>
      </c>
      <c r="K104" s="7">
        <v>136.09</v>
      </c>
      <c r="L104" s="7">
        <v>910.18</v>
      </c>
      <c r="N104" s="8">
        <v>1E-4</v>
      </c>
      <c r="O104" s="8">
        <v>1E-4</v>
      </c>
      <c r="P104" s="29"/>
      <c r="Q104" s="29"/>
    </row>
    <row r="105" spans="1:17">
      <c r="A105" s="6" t="s">
        <v>1076</v>
      </c>
      <c r="B105" s="17">
        <v>8183428</v>
      </c>
      <c r="C105" s="6" t="s">
        <v>138</v>
      </c>
      <c r="D105" s="6"/>
      <c r="E105" s="6" t="s">
        <v>1077</v>
      </c>
      <c r="F105" s="17">
        <v>0.42</v>
      </c>
      <c r="G105" s="6" t="s">
        <v>94</v>
      </c>
      <c r="H105" s="21">
        <v>5.5E-2</v>
      </c>
      <c r="I105" s="8">
        <v>3.3999999999999998E-3</v>
      </c>
      <c r="J105" s="7">
        <v>1474000</v>
      </c>
      <c r="K105" s="7">
        <v>136.77000000000001</v>
      </c>
      <c r="L105" s="7">
        <v>2016</v>
      </c>
      <c r="N105" s="8">
        <v>2.9999999999999997E-4</v>
      </c>
      <c r="O105" s="8">
        <v>1E-4</v>
      </c>
      <c r="P105" s="29"/>
      <c r="Q105" s="29"/>
    </row>
    <row r="106" spans="1:17">
      <c r="A106" s="6" t="s">
        <v>1078</v>
      </c>
      <c r="B106" s="17">
        <v>8183436</v>
      </c>
      <c r="C106" s="6" t="s">
        <v>138</v>
      </c>
      <c r="D106" s="6"/>
      <c r="E106" s="6" t="s">
        <v>1079</v>
      </c>
      <c r="F106" s="17">
        <v>0.49</v>
      </c>
      <c r="G106" s="6" t="s">
        <v>94</v>
      </c>
      <c r="H106" s="21">
        <v>5.5E-2</v>
      </c>
      <c r="I106" s="8">
        <v>3.3999999999999998E-3</v>
      </c>
      <c r="J106" s="7">
        <v>1547800</v>
      </c>
      <c r="K106" s="7">
        <v>140.54</v>
      </c>
      <c r="L106" s="7">
        <v>2175.25</v>
      </c>
      <c r="N106" s="8">
        <v>4.0000000000000002E-4</v>
      </c>
      <c r="O106" s="8">
        <v>1E-4</v>
      </c>
      <c r="P106" s="29"/>
      <c r="Q106" s="29"/>
    </row>
    <row r="107" spans="1:17">
      <c r="A107" s="6" t="s">
        <v>1080</v>
      </c>
      <c r="B107" s="17">
        <v>8183444</v>
      </c>
      <c r="C107" s="6" t="s">
        <v>138</v>
      </c>
      <c r="D107" s="6"/>
      <c r="E107" s="6" t="s">
        <v>1081</v>
      </c>
      <c r="F107" s="17">
        <v>0.56999999999999995</v>
      </c>
      <c r="G107" s="6" t="s">
        <v>94</v>
      </c>
      <c r="H107" s="21">
        <v>5.5E-2</v>
      </c>
      <c r="I107" s="8">
        <v>3.3999999999999998E-3</v>
      </c>
      <c r="J107" s="7">
        <v>1159100</v>
      </c>
      <c r="K107" s="7">
        <v>140.22</v>
      </c>
      <c r="L107" s="7">
        <v>1625.26</v>
      </c>
      <c r="N107" s="8">
        <v>2.9999999999999997E-4</v>
      </c>
      <c r="O107" s="8">
        <v>1E-4</v>
      </c>
      <c r="P107" s="29"/>
      <c r="Q107" s="29"/>
    </row>
    <row r="108" spans="1:17">
      <c r="A108" s="6" t="s">
        <v>1082</v>
      </c>
      <c r="B108" s="17">
        <v>8183451</v>
      </c>
      <c r="C108" s="6" t="s">
        <v>138</v>
      </c>
      <c r="D108" s="6"/>
      <c r="E108" s="6" t="s">
        <v>1083</v>
      </c>
      <c r="F108" s="17">
        <v>0.65</v>
      </c>
      <c r="G108" s="6" t="s">
        <v>94</v>
      </c>
      <c r="H108" s="21">
        <v>5.5E-2</v>
      </c>
      <c r="I108" s="8">
        <v>5.8999999999999999E-3</v>
      </c>
      <c r="J108" s="7">
        <v>3350800</v>
      </c>
      <c r="K108" s="7">
        <v>138.69999999999999</v>
      </c>
      <c r="L108" s="7">
        <v>4647.41</v>
      </c>
      <c r="N108" s="8">
        <v>8.0000000000000004E-4</v>
      </c>
      <c r="O108" s="8">
        <v>2.9999999999999997E-4</v>
      </c>
      <c r="P108" s="29"/>
      <c r="Q108" s="29"/>
    </row>
    <row r="109" spans="1:17">
      <c r="A109" s="6" t="s">
        <v>1084</v>
      </c>
      <c r="B109" s="17">
        <v>8183469</v>
      </c>
      <c r="C109" s="6" t="s">
        <v>138</v>
      </c>
      <c r="D109" s="6"/>
      <c r="E109" s="6" t="s">
        <v>1085</v>
      </c>
      <c r="F109" s="17">
        <v>0.74</v>
      </c>
      <c r="G109" s="6" t="s">
        <v>94</v>
      </c>
      <c r="H109" s="21">
        <v>5.5E-2</v>
      </c>
      <c r="I109" s="8">
        <v>5.8999999999999999E-3</v>
      </c>
      <c r="J109" s="7">
        <v>1887900</v>
      </c>
      <c r="K109" s="7">
        <v>138.08000000000001</v>
      </c>
      <c r="L109" s="7">
        <v>2606.81</v>
      </c>
      <c r="N109" s="8">
        <v>4.0000000000000002E-4</v>
      </c>
      <c r="O109" s="8">
        <v>2.0000000000000001E-4</v>
      </c>
      <c r="P109" s="29"/>
      <c r="Q109" s="29"/>
    </row>
    <row r="110" spans="1:17">
      <c r="A110" s="6" t="s">
        <v>1086</v>
      </c>
      <c r="B110" s="17">
        <v>8183477</v>
      </c>
      <c r="C110" s="6" t="s">
        <v>138</v>
      </c>
      <c r="D110" s="6"/>
      <c r="E110" s="6" t="s">
        <v>1087</v>
      </c>
      <c r="F110" s="17">
        <v>0.82</v>
      </c>
      <c r="G110" s="6" t="s">
        <v>94</v>
      </c>
      <c r="H110" s="21">
        <v>5.5E-2</v>
      </c>
      <c r="I110" s="8">
        <v>5.8999999999999999E-3</v>
      </c>
      <c r="J110" s="7">
        <v>7853300</v>
      </c>
      <c r="K110" s="7">
        <v>137.6</v>
      </c>
      <c r="L110" s="7">
        <v>10806.38</v>
      </c>
      <c r="N110" s="8">
        <v>1.8E-3</v>
      </c>
      <c r="O110" s="8">
        <v>6.9999999999999999E-4</v>
      </c>
      <c r="P110" s="29"/>
      <c r="Q110" s="29"/>
    </row>
    <row r="111" spans="1:17">
      <c r="A111" s="6" t="s">
        <v>1088</v>
      </c>
      <c r="B111" s="17">
        <v>8183485</v>
      </c>
      <c r="C111" s="6" t="s">
        <v>138</v>
      </c>
      <c r="D111" s="6"/>
      <c r="E111" s="6" t="s">
        <v>1089</v>
      </c>
      <c r="F111" s="17">
        <v>0.91</v>
      </c>
      <c r="G111" s="6" t="s">
        <v>94</v>
      </c>
      <c r="H111" s="21">
        <v>5.5E-2</v>
      </c>
      <c r="I111" s="8">
        <v>4.7000000000000002E-3</v>
      </c>
      <c r="J111" s="7">
        <v>1514700</v>
      </c>
      <c r="K111" s="7">
        <v>137.13999999999999</v>
      </c>
      <c r="L111" s="7">
        <v>2077.1999999999998</v>
      </c>
      <c r="N111" s="8">
        <v>2.9999999999999997E-4</v>
      </c>
      <c r="O111" s="8">
        <v>1E-4</v>
      </c>
      <c r="P111" s="29"/>
      <c r="Q111" s="29"/>
    </row>
    <row r="112" spans="1:17">
      <c r="A112" s="6" t="s">
        <v>1090</v>
      </c>
      <c r="B112" s="17">
        <v>8183493</v>
      </c>
      <c r="C112" s="6" t="s">
        <v>138</v>
      </c>
      <c r="D112" s="6"/>
      <c r="E112" s="6" t="s">
        <v>1091</v>
      </c>
      <c r="F112" s="17">
        <v>0.5</v>
      </c>
      <c r="G112" s="6" t="s">
        <v>94</v>
      </c>
      <c r="H112" s="21">
        <v>5.5E-2</v>
      </c>
      <c r="I112" s="8">
        <v>4.7000000000000002E-3</v>
      </c>
      <c r="J112" s="7">
        <v>3274600</v>
      </c>
      <c r="K112" s="7">
        <v>137</v>
      </c>
      <c r="L112" s="7">
        <v>4486.25</v>
      </c>
      <c r="N112" s="8">
        <v>6.9999999999999999E-4</v>
      </c>
      <c r="O112" s="8">
        <v>2.9999999999999997E-4</v>
      </c>
      <c r="P112" s="29"/>
      <c r="Q112" s="29"/>
    </row>
    <row r="113" spans="1:17">
      <c r="A113" s="6" t="s">
        <v>1092</v>
      </c>
      <c r="B113" s="17">
        <v>8183501</v>
      </c>
      <c r="C113" s="6" t="s">
        <v>138</v>
      </c>
      <c r="D113" s="6"/>
      <c r="E113" s="6" t="s">
        <v>1093</v>
      </c>
      <c r="F113" s="17">
        <v>0.57999999999999996</v>
      </c>
      <c r="G113" s="6" t="s">
        <v>94</v>
      </c>
      <c r="H113" s="21">
        <v>5.5E-2</v>
      </c>
      <c r="I113" s="8">
        <v>4.4999999999999997E-3</v>
      </c>
      <c r="J113" s="7">
        <v>4337200</v>
      </c>
      <c r="K113" s="7">
        <v>136.69999999999999</v>
      </c>
      <c r="L113" s="7">
        <v>5928.84</v>
      </c>
      <c r="N113" s="8">
        <v>1E-3</v>
      </c>
      <c r="O113" s="8">
        <v>4.0000000000000002E-4</v>
      </c>
      <c r="P113" s="29"/>
      <c r="Q113" s="29"/>
    </row>
    <row r="114" spans="1:17">
      <c r="A114" s="6" t="s">
        <v>1094</v>
      </c>
      <c r="B114" s="17">
        <v>8183527</v>
      </c>
      <c r="C114" s="6" t="s">
        <v>138</v>
      </c>
      <c r="D114" s="6"/>
      <c r="E114" s="6" t="s">
        <v>1095</v>
      </c>
      <c r="F114" s="17">
        <v>0.75</v>
      </c>
      <c r="G114" s="6" t="s">
        <v>94</v>
      </c>
      <c r="H114" s="21">
        <v>5.5E-2</v>
      </c>
      <c r="I114" s="8">
        <v>2E-3</v>
      </c>
      <c r="J114" s="7">
        <v>8600000</v>
      </c>
      <c r="K114" s="7">
        <v>137.52000000000001</v>
      </c>
      <c r="L114" s="7">
        <v>11826.69</v>
      </c>
      <c r="N114" s="8">
        <v>1.9E-3</v>
      </c>
      <c r="O114" s="8">
        <v>8.0000000000000004E-4</v>
      </c>
      <c r="P114" s="29"/>
      <c r="Q114" s="29"/>
    </row>
    <row r="115" spans="1:17">
      <c r="A115" s="6" t="s">
        <v>1096</v>
      </c>
      <c r="B115" s="17">
        <v>8183535</v>
      </c>
      <c r="C115" s="6" t="s">
        <v>138</v>
      </c>
      <c r="D115" s="6"/>
      <c r="E115" s="6" t="s">
        <v>1097</v>
      </c>
      <c r="F115" s="17">
        <v>0.83</v>
      </c>
      <c r="G115" s="6" t="s">
        <v>94</v>
      </c>
      <c r="H115" s="21">
        <v>5.5E-2</v>
      </c>
      <c r="I115" s="8">
        <v>2E-3</v>
      </c>
      <c r="J115" s="7">
        <v>5023600</v>
      </c>
      <c r="K115" s="7">
        <v>137.63</v>
      </c>
      <c r="L115" s="7">
        <v>6914.16</v>
      </c>
      <c r="N115" s="8">
        <v>1.1000000000000001E-3</v>
      </c>
      <c r="O115" s="8">
        <v>4.0000000000000002E-4</v>
      </c>
      <c r="P115" s="29"/>
      <c r="Q115" s="29"/>
    </row>
    <row r="116" spans="1:17">
      <c r="A116" s="6" t="s">
        <v>1098</v>
      </c>
      <c r="B116" s="17">
        <v>8183543</v>
      </c>
      <c r="C116" s="6" t="s">
        <v>138</v>
      </c>
      <c r="D116" s="6"/>
      <c r="E116" s="6" t="s">
        <v>1099</v>
      </c>
      <c r="F116" s="17">
        <v>0.91</v>
      </c>
      <c r="G116" s="6" t="s">
        <v>94</v>
      </c>
      <c r="H116" s="21">
        <v>5.5E-2</v>
      </c>
      <c r="I116" s="8">
        <v>1.6000000000000001E-3</v>
      </c>
      <c r="J116" s="7">
        <v>3673000</v>
      </c>
      <c r="K116" s="7">
        <v>136.19</v>
      </c>
      <c r="L116" s="7">
        <v>5002.1499999999996</v>
      </c>
      <c r="N116" s="8">
        <v>8.0000000000000004E-4</v>
      </c>
      <c r="O116" s="8">
        <v>2.9999999999999997E-4</v>
      </c>
      <c r="P116" s="29"/>
      <c r="Q116" s="29"/>
    </row>
    <row r="117" spans="1:17">
      <c r="A117" s="6" t="s">
        <v>1100</v>
      </c>
      <c r="B117" s="17">
        <v>8183550</v>
      </c>
      <c r="C117" s="6" t="s">
        <v>138</v>
      </c>
      <c r="D117" s="6"/>
      <c r="E117" s="6" t="s">
        <v>1101</v>
      </c>
      <c r="F117" s="17">
        <v>0.97</v>
      </c>
      <c r="G117" s="6" t="s">
        <v>94</v>
      </c>
      <c r="H117" s="21">
        <v>5.5E-2</v>
      </c>
      <c r="I117" s="8">
        <v>1.6999999999999999E-3</v>
      </c>
      <c r="J117" s="7">
        <v>4976000</v>
      </c>
      <c r="K117" s="7">
        <v>138.63999999999999</v>
      </c>
      <c r="L117" s="7">
        <v>6898.53</v>
      </c>
      <c r="N117" s="8">
        <v>1.1000000000000001E-3</v>
      </c>
      <c r="O117" s="8">
        <v>4.0000000000000002E-4</v>
      </c>
      <c r="P117" s="29"/>
      <c r="Q117" s="29"/>
    </row>
    <row r="118" spans="1:17">
      <c r="A118" s="6" t="s">
        <v>1102</v>
      </c>
      <c r="B118" s="17">
        <v>8183568</v>
      </c>
      <c r="C118" s="6" t="s">
        <v>138</v>
      </c>
      <c r="D118" s="6"/>
      <c r="E118" s="6" t="s">
        <v>1103</v>
      </c>
      <c r="F118" s="17">
        <v>1.05</v>
      </c>
      <c r="G118" s="6" t="s">
        <v>94</v>
      </c>
      <c r="H118" s="21">
        <v>5.5E-2</v>
      </c>
      <c r="I118" s="8">
        <v>1.6999999999999999E-3</v>
      </c>
      <c r="J118" s="7">
        <v>1838000</v>
      </c>
      <c r="K118" s="7">
        <v>137.94</v>
      </c>
      <c r="L118" s="7">
        <v>2535.41</v>
      </c>
      <c r="N118" s="8">
        <v>4.0000000000000002E-4</v>
      </c>
      <c r="O118" s="8">
        <v>2.0000000000000001E-4</v>
      </c>
      <c r="P118" s="29"/>
      <c r="Q118" s="29"/>
    </row>
    <row r="119" spans="1:17">
      <c r="A119" s="6" t="s">
        <v>1104</v>
      </c>
      <c r="B119" s="17">
        <v>8183576</v>
      </c>
      <c r="C119" s="6" t="s">
        <v>138</v>
      </c>
      <c r="D119" s="6"/>
      <c r="E119" s="6" t="s">
        <v>1105</v>
      </c>
      <c r="F119" s="17">
        <v>1.1399999999999999</v>
      </c>
      <c r="G119" s="6" t="s">
        <v>94</v>
      </c>
      <c r="H119" s="21">
        <v>5.5E-2</v>
      </c>
      <c r="I119" s="8">
        <v>2E-3</v>
      </c>
      <c r="J119" s="7">
        <v>1502200</v>
      </c>
      <c r="K119" s="7">
        <v>135.79</v>
      </c>
      <c r="L119" s="7">
        <v>2039.76</v>
      </c>
      <c r="N119" s="8">
        <v>2.9999999999999997E-4</v>
      </c>
      <c r="O119" s="8">
        <v>1E-4</v>
      </c>
      <c r="P119" s="29"/>
      <c r="Q119" s="29"/>
    </row>
    <row r="120" spans="1:17">
      <c r="A120" s="6" t="s">
        <v>1106</v>
      </c>
      <c r="B120" s="17">
        <v>8183584</v>
      </c>
      <c r="C120" s="6" t="s">
        <v>138</v>
      </c>
      <c r="D120" s="6"/>
      <c r="E120" s="6" t="s">
        <v>1107</v>
      </c>
      <c r="F120" s="17">
        <v>1.22</v>
      </c>
      <c r="G120" s="6" t="s">
        <v>94</v>
      </c>
      <c r="H120" s="21">
        <v>5.5E-2</v>
      </c>
      <c r="I120" s="8">
        <v>2.0999999999999999E-3</v>
      </c>
      <c r="J120" s="7">
        <v>3280000</v>
      </c>
      <c r="K120" s="7">
        <v>134.47999999999999</v>
      </c>
      <c r="L120" s="7">
        <v>4410.87</v>
      </c>
      <c r="N120" s="8">
        <v>6.9999999999999999E-4</v>
      </c>
      <c r="O120" s="8">
        <v>2.9999999999999997E-4</v>
      </c>
      <c r="P120" s="29"/>
      <c r="Q120" s="29"/>
    </row>
    <row r="121" spans="1:17">
      <c r="A121" s="6" t="s">
        <v>1108</v>
      </c>
      <c r="B121" s="17">
        <v>8183592</v>
      </c>
      <c r="C121" s="6" t="s">
        <v>138</v>
      </c>
      <c r="D121" s="6"/>
      <c r="E121" s="6" t="s">
        <v>1109</v>
      </c>
      <c r="F121" s="17">
        <v>1.3</v>
      </c>
      <c r="G121" s="6" t="s">
        <v>94</v>
      </c>
      <c r="H121" s="21">
        <v>5.5E-2</v>
      </c>
      <c r="I121" s="8">
        <v>2.2000000000000001E-3</v>
      </c>
      <c r="J121" s="7">
        <v>3595400</v>
      </c>
      <c r="K121" s="7">
        <v>132.69999999999999</v>
      </c>
      <c r="L121" s="7">
        <v>4771.0600000000004</v>
      </c>
      <c r="N121" s="8">
        <v>8.0000000000000004E-4</v>
      </c>
      <c r="O121" s="8">
        <v>2.9999999999999997E-4</v>
      </c>
      <c r="P121" s="29"/>
      <c r="Q121" s="29"/>
    </row>
    <row r="122" spans="1:17">
      <c r="A122" s="6" t="s">
        <v>1110</v>
      </c>
      <c r="B122" s="17">
        <v>8183600</v>
      </c>
      <c r="C122" s="6" t="s">
        <v>138</v>
      </c>
      <c r="D122" s="6"/>
      <c r="E122" s="6" t="s">
        <v>1111</v>
      </c>
      <c r="F122" s="17">
        <v>1.39</v>
      </c>
      <c r="G122" s="6" t="s">
        <v>94</v>
      </c>
      <c r="H122" s="21">
        <v>5.5E-2</v>
      </c>
      <c r="I122" s="8">
        <v>1.4E-3</v>
      </c>
      <c r="J122" s="7">
        <v>2536600</v>
      </c>
      <c r="K122" s="7">
        <v>131.97</v>
      </c>
      <c r="L122" s="7">
        <v>3347.46</v>
      </c>
      <c r="N122" s="8">
        <v>5.0000000000000001E-4</v>
      </c>
      <c r="O122" s="8">
        <v>2.0000000000000001E-4</v>
      </c>
      <c r="P122" s="29"/>
      <c r="Q122" s="29"/>
    </row>
    <row r="123" spans="1:17">
      <c r="A123" s="6" t="s">
        <v>1112</v>
      </c>
      <c r="B123" s="17">
        <v>8183618</v>
      </c>
      <c r="C123" s="6" t="s">
        <v>138</v>
      </c>
      <c r="D123" s="6"/>
      <c r="E123" s="6" t="s">
        <v>1113</v>
      </c>
      <c r="F123" s="17">
        <v>1.05</v>
      </c>
      <c r="G123" s="6" t="s">
        <v>94</v>
      </c>
      <c r="H123" s="21">
        <v>5.5E-2</v>
      </c>
      <c r="I123" s="8">
        <v>1.4E-3</v>
      </c>
      <c r="J123" s="7">
        <v>4074280</v>
      </c>
      <c r="K123" s="7">
        <v>132.99</v>
      </c>
      <c r="L123" s="7">
        <v>5418.35</v>
      </c>
      <c r="N123" s="8">
        <v>8.9999999999999998E-4</v>
      </c>
      <c r="O123" s="8">
        <v>2.9999999999999997E-4</v>
      </c>
      <c r="P123" s="29"/>
      <c r="Q123" s="29"/>
    </row>
    <row r="124" spans="1:17">
      <c r="A124" s="6" t="s">
        <v>1114</v>
      </c>
      <c r="B124" s="17">
        <v>8183626</v>
      </c>
      <c r="C124" s="6" t="s">
        <v>138</v>
      </c>
      <c r="D124" s="6"/>
      <c r="E124" s="6" t="s">
        <v>1115</v>
      </c>
      <c r="F124" s="17">
        <v>1.1299999999999999</v>
      </c>
      <c r="G124" s="6" t="s">
        <v>94</v>
      </c>
      <c r="H124" s="21">
        <v>5.5E-2</v>
      </c>
      <c r="I124" s="8">
        <v>1.5E-3</v>
      </c>
      <c r="J124" s="7">
        <v>2397640</v>
      </c>
      <c r="K124" s="7">
        <v>132.47999999999999</v>
      </c>
      <c r="L124" s="7">
        <v>3176.32</v>
      </c>
      <c r="N124" s="8">
        <v>5.0000000000000001E-4</v>
      </c>
      <c r="O124" s="8">
        <v>2.0000000000000001E-4</v>
      </c>
      <c r="P124" s="29"/>
      <c r="Q124" s="29"/>
    </row>
    <row r="125" spans="1:17">
      <c r="A125" s="6" t="s">
        <v>1116</v>
      </c>
      <c r="B125" s="17">
        <v>8183634</v>
      </c>
      <c r="C125" s="6" t="s">
        <v>138</v>
      </c>
      <c r="D125" s="6"/>
      <c r="E125" s="6" t="s">
        <v>1117</v>
      </c>
      <c r="F125" s="17">
        <v>1.21</v>
      </c>
      <c r="G125" s="6" t="s">
        <v>94</v>
      </c>
      <c r="H125" s="21">
        <v>5.5E-2</v>
      </c>
      <c r="I125" s="8">
        <v>2.0000000000000001E-4</v>
      </c>
      <c r="J125" s="7">
        <v>7812000</v>
      </c>
      <c r="K125" s="7">
        <v>131.81</v>
      </c>
      <c r="L125" s="7">
        <v>10297.299999999999</v>
      </c>
      <c r="N125" s="8">
        <v>1.6999999999999999E-3</v>
      </c>
      <c r="O125" s="8">
        <v>6.9999999999999999E-4</v>
      </c>
      <c r="P125" s="29"/>
      <c r="Q125" s="29"/>
    </row>
    <row r="126" spans="1:17">
      <c r="A126" s="6" t="s">
        <v>1118</v>
      </c>
      <c r="B126" s="17">
        <v>8183642</v>
      </c>
      <c r="C126" s="6" t="s">
        <v>138</v>
      </c>
      <c r="D126" s="6"/>
      <c r="E126" s="6" t="s">
        <v>1119</v>
      </c>
      <c r="F126" s="17">
        <v>1.3</v>
      </c>
      <c r="G126" s="6" t="s">
        <v>94</v>
      </c>
      <c r="H126" s="21">
        <v>5.5E-2</v>
      </c>
      <c r="I126" s="8">
        <v>2.9999999999999997E-4</v>
      </c>
      <c r="J126" s="7">
        <v>9892400</v>
      </c>
      <c r="K126" s="7">
        <v>132.9</v>
      </c>
      <c r="L126" s="7">
        <v>13146.7</v>
      </c>
      <c r="N126" s="8">
        <v>2.0999999999999999E-3</v>
      </c>
      <c r="O126" s="8">
        <v>8.0000000000000004E-4</v>
      </c>
      <c r="P126" s="29"/>
      <c r="Q126" s="29"/>
    </row>
    <row r="127" spans="1:17">
      <c r="A127" s="6" t="s">
        <v>1120</v>
      </c>
      <c r="B127" s="17">
        <v>8183659</v>
      </c>
      <c r="C127" s="6" t="s">
        <v>138</v>
      </c>
      <c r="D127" s="6"/>
      <c r="E127" s="6" t="s">
        <v>1121</v>
      </c>
      <c r="F127" s="17">
        <v>1.39</v>
      </c>
      <c r="G127" s="6" t="s">
        <v>94</v>
      </c>
      <c r="H127" s="21">
        <v>5.5E-2</v>
      </c>
      <c r="I127" s="8">
        <v>2.9999999999999997E-4</v>
      </c>
      <c r="J127" s="7">
        <v>9903880</v>
      </c>
      <c r="K127" s="7">
        <v>133.25</v>
      </c>
      <c r="L127" s="7">
        <v>13197.38</v>
      </c>
      <c r="N127" s="8">
        <v>2.0999999999999999E-3</v>
      </c>
      <c r="O127" s="8">
        <v>8.0000000000000004E-4</v>
      </c>
      <c r="P127" s="29"/>
      <c r="Q127" s="29"/>
    </row>
    <row r="128" spans="1:17">
      <c r="A128" s="6" t="s">
        <v>1122</v>
      </c>
      <c r="B128" s="17">
        <v>8183667</v>
      </c>
      <c r="C128" s="6" t="s">
        <v>138</v>
      </c>
      <c r="D128" s="6"/>
      <c r="E128" s="6" t="s">
        <v>1123</v>
      </c>
      <c r="F128" s="17">
        <v>1.46</v>
      </c>
      <c r="G128" s="6" t="s">
        <v>94</v>
      </c>
      <c r="H128" s="21">
        <v>5.5E-2</v>
      </c>
      <c r="I128" s="8">
        <v>-2.0000000000000001E-4</v>
      </c>
      <c r="J128" s="7">
        <v>5613160</v>
      </c>
      <c r="K128" s="7">
        <v>133.1</v>
      </c>
      <c r="L128" s="7">
        <v>7471.15</v>
      </c>
      <c r="N128" s="8">
        <v>1.1999999999999999E-3</v>
      </c>
      <c r="O128" s="8">
        <v>5.0000000000000001E-4</v>
      </c>
      <c r="P128" s="29"/>
      <c r="Q128" s="29"/>
    </row>
    <row r="129" spans="1:17">
      <c r="A129" s="6" t="s">
        <v>1124</v>
      </c>
      <c r="B129" s="17">
        <v>8183675</v>
      </c>
      <c r="C129" s="6" t="s">
        <v>138</v>
      </c>
      <c r="D129" s="6"/>
      <c r="E129" s="6" t="s">
        <v>1125</v>
      </c>
      <c r="F129" s="17">
        <v>1.51</v>
      </c>
      <c r="G129" s="6" t="s">
        <v>94</v>
      </c>
      <c r="H129" s="21">
        <v>5.5E-2</v>
      </c>
      <c r="I129" s="8">
        <v>-1E-4</v>
      </c>
      <c r="J129" s="7">
        <v>6102880</v>
      </c>
      <c r="K129" s="7">
        <v>135.91999999999999</v>
      </c>
      <c r="L129" s="7">
        <v>8295.23</v>
      </c>
      <c r="N129" s="8">
        <v>1.2999999999999999E-3</v>
      </c>
      <c r="O129" s="8">
        <v>5.0000000000000001E-4</v>
      </c>
      <c r="P129" s="29"/>
      <c r="Q129" s="29"/>
    </row>
    <row r="130" spans="1:17">
      <c r="A130" s="6" t="s">
        <v>1126</v>
      </c>
      <c r="B130" s="17">
        <v>8183683</v>
      </c>
      <c r="C130" s="6" t="s">
        <v>138</v>
      </c>
      <c r="D130" s="6"/>
      <c r="E130" s="6" t="s">
        <v>1127</v>
      </c>
      <c r="F130" s="17">
        <v>1.59</v>
      </c>
      <c r="G130" s="6" t="s">
        <v>94</v>
      </c>
      <c r="H130" s="21">
        <v>5.5E-2</v>
      </c>
      <c r="I130" s="8">
        <v>-1E-4</v>
      </c>
      <c r="J130" s="7">
        <v>6580000</v>
      </c>
      <c r="K130" s="7">
        <v>135.65</v>
      </c>
      <c r="L130" s="7">
        <v>8925.5499999999993</v>
      </c>
      <c r="N130" s="8">
        <v>1.4E-3</v>
      </c>
      <c r="O130" s="8">
        <v>5.9999999999999995E-4</v>
      </c>
      <c r="P130" s="29"/>
      <c r="Q130" s="29"/>
    </row>
    <row r="131" spans="1:17">
      <c r="A131" s="13" t="s">
        <v>1128</v>
      </c>
      <c r="B131" s="14"/>
      <c r="C131" s="13"/>
      <c r="D131" s="13"/>
      <c r="E131" s="13"/>
      <c r="G131" s="13"/>
      <c r="J131" s="15">
        <v>0</v>
      </c>
      <c r="L131" s="15">
        <v>0</v>
      </c>
      <c r="N131" s="16">
        <v>0</v>
      </c>
      <c r="O131" s="16">
        <v>0</v>
      </c>
      <c r="P131" s="29"/>
      <c r="Q131" s="29"/>
    </row>
    <row r="132" spans="1:17">
      <c r="A132" s="13" t="s">
        <v>166</v>
      </c>
      <c r="B132" s="14"/>
      <c r="C132" s="13"/>
      <c r="D132" s="13"/>
      <c r="E132" s="13"/>
      <c r="G132" s="13"/>
      <c r="J132" s="15">
        <v>0</v>
      </c>
      <c r="L132" s="15">
        <v>0</v>
      </c>
      <c r="N132" s="16">
        <v>0</v>
      </c>
      <c r="O132" s="16">
        <v>0</v>
      </c>
      <c r="P132" s="29"/>
      <c r="Q132" s="29"/>
    </row>
    <row r="133" spans="1:17">
      <c r="A133" s="3" t="s">
        <v>117</v>
      </c>
      <c r="B133" s="12"/>
      <c r="C133" s="3"/>
      <c r="D133" s="3"/>
      <c r="E133" s="3"/>
      <c r="G133" s="3"/>
      <c r="J133" s="9">
        <v>0</v>
      </c>
      <c r="L133" s="9">
        <v>0</v>
      </c>
      <c r="N133" s="10">
        <v>0</v>
      </c>
      <c r="O133" s="10">
        <v>0</v>
      </c>
      <c r="P133" s="29"/>
      <c r="Q133" s="29"/>
    </row>
    <row r="134" spans="1:17">
      <c r="A134" s="13" t="s">
        <v>162</v>
      </c>
      <c r="B134" s="14"/>
      <c r="C134" s="13"/>
      <c r="D134" s="13"/>
      <c r="E134" s="13"/>
      <c r="G134" s="13"/>
      <c r="J134" s="15">
        <v>0</v>
      </c>
      <c r="L134" s="15">
        <v>0</v>
      </c>
      <c r="N134" s="16">
        <v>0</v>
      </c>
      <c r="O134" s="16">
        <v>0</v>
      </c>
      <c r="P134" s="29"/>
      <c r="Q134" s="29"/>
    </row>
    <row r="135" spans="1:17">
      <c r="A135" s="13" t="s">
        <v>1129</v>
      </c>
      <c r="B135" s="14"/>
      <c r="C135" s="13"/>
      <c r="D135" s="13"/>
      <c r="E135" s="13"/>
      <c r="G135" s="13"/>
      <c r="J135" s="15">
        <v>0</v>
      </c>
      <c r="L135" s="15">
        <v>0</v>
      </c>
      <c r="N135" s="16">
        <v>0</v>
      </c>
      <c r="O135" s="16">
        <v>0</v>
      </c>
      <c r="P135" s="29"/>
      <c r="Q135" s="29"/>
    </row>
    <row r="136" spans="1:17">
      <c r="A136" s="29" t="s">
        <v>1556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Q136" s="29"/>
    </row>
    <row r="137" spans="1:17">
      <c r="A137" s="6" t="s">
        <v>118</v>
      </c>
      <c r="B137" s="17"/>
      <c r="C137" s="6"/>
      <c r="D137" s="6"/>
      <c r="E137" s="6"/>
      <c r="G137" s="6"/>
      <c r="Q137" s="29"/>
    </row>
    <row r="138" spans="1:17">
      <c r="A138" s="29" t="s">
        <v>1557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</sheetData>
  <mergeCells count="4">
    <mergeCell ref="P7:P135"/>
    <mergeCell ref="A136:O136"/>
    <mergeCell ref="Q1:Q138"/>
    <mergeCell ref="A138:P138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workbookViewId="0"/>
  </sheetViews>
  <sheetFormatPr defaultColWidth="9.140625" defaultRowHeight="12.75"/>
  <cols>
    <col min="1" max="1" width="47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8" width="14.7109375" customWidth="1"/>
    <col min="9" max="9" width="7.42578125" customWidth="1"/>
    <col min="10" max="10" width="11.7109375" customWidth="1"/>
    <col min="11" max="11" width="14.7109375" customWidth="1"/>
    <col min="12" max="12" width="16.7109375" customWidth="1"/>
    <col min="13" max="13" width="11.7109375" customWidth="1"/>
    <col min="14" max="14" width="9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1:20" ht="15.75">
      <c r="A1" s="1" t="s">
        <v>0</v>
      </c>
      <c r="B1" s="1" t="s">
        <v>1</v>
      </c>
      <c r="T1" s="29" t="s">
        <v>1557</v>
      </c>
    </row>
    <row r="2" spans="1:20" ht="15.75">
      <c r="A2" s="1" t="s">
        <v>2</v>
      </c>
      <c r="B2" s="1" t="s">
        <v>1543</v>
      </c>
      <c r="T2" s="29"/>
    </row>
    <row r="3" spans="1:20" ht="15.75">
      <c r="A3" s="1" t="s">
        <v>3</v>
      </c>
      <c r="B3" s="1" t="s">
        <v>4</v>
      </c>
      <c r="T3" s="29"/>
    </row>
    <row r="4" spans="1:20" ht="15.75">
      <c r="A4" s="1" t="s">
        <v>5</v>
      </c>
      <c r="B4" s="1" t="s">
        <v>6</v>
      </c>
      <c r="T4" s="29"/>
    </row>
    <row r="5" spans="1:20" ht="15.75">
      <c r="A5" s="2" t="s">
        <v>892</v>
      </c>
      <c r="T5" s="29"/>
    </row>
    <row r="6" spans="1:20" ht="15.75">
      <c r="A6" s="2" t="s">
        <v>167</v>
      </c>
      <c r="T6" s="29"/>
    </row>
    <row r="7" spans="1:20">
      <c r="A7" s="3" t="s">
        <v>76</v>
      </c>
      <c r="B7" s="3" t="s">
        <v>77</v>
      </c>
      <c r="C7" s="3" t="s">
        <v>168</v>
      </c>
      <c r="D7" s="3" t="s">
        <v>78</v>
      </c>
      <c r="E7" s="3" t="s">
        <v>169</v>
      </c>
      <c r="F7" s="3" t="s">
        <v>79</v>
      </c>
      <c r="G7" s="3" t="s">
        <v>80</v>
      </c>
      <c r="H7" s="3" t="s">
        <v>122</v>
      </c>
      <c r="I7" s="3" t="s">
        <v>123</v>
      </c>
      <c r="J7" s="3" t="s">
        <v>81</v>
      </c>
      <c r="K7" s="3" t="s">
        <v>82</v>
      </c>
      <c r="L7" s="3" t="s">
        <v>83</v>
      </c>
      <c r="M7" s="3" t="s">
        <v>124</v>
      </c>
      <c r="N7" s="3" t="s">
        <v>42</v>
      </c>
      <c r="O7" s="3" t="s">
        <v>893</v>
      </c>
      <c r="P7" s="3" t="s">
        <v>126</v>
      </c>
      <c r="Q7" s="3" t="s">
        <v>127</v>
      </c>
      <c r="R7" s="3" t="s">
        <v>128</v>
      </c>
      <c r="S7" s="29" t="s">
        <v>1556</v>
      </c>
      <c r="T7" s="29"/>
    </row>
    <row r="8" spans="1:20" ht="13.5" thickBot="1">
      <c r="A8" s="4"/>
      <c r="B8" s="4"/>
      <c r="C8" s="4"/>
      <c r="D8" s="4"/>
      <c r="E8" s="4"/>
      <c r="F8" s="4"/>
      <c r="G8" s="4"/>
      <c r="H8" s="4" t="s">
        <v>129</v>
      </c>
      <c r="I8" s="4" t="s">
        <v>130</v>
      </c>
      <c r="J8" s="4"/>
      <c r="K8" s="4" t="s">
        <v>87</v>
      </c>
      <c r="L8" s="4" t="s">
        <v>87</v>
      </c>
      <c r="M8" s="4" t="s">
        <v>131</v>
      </c>
      <c r="N8" s="4" t="s">
        <v>132</v>
      </c>
      <c r="O8" s="4" t="s">
        <v>88</v>
      </c>
      <c r="P8" s="4" t="s">
        <v>87</v>
      </c>
      <c r="Q8" s="4" t="s">
        <v>87</v>
      </c>
      <c r="R8" s="4" t="s">
        <v>87</v>
      </c>
      <c r="S8" s="29"/>
      <c r="T8" s="29"/>
    </row>
    <row r="9" spans="1:20" ht="13.5" thickTop="1">
      <c r="A9" s="3" t="s">
        <v>170</v>
      </c>
      <c r="B9" s="12"/>
      <c r="C9" s="3"/>
      <c r="D9" s="3"/>
      <c r="E9" s="3"/>
      <c r="F9" s="3"/>
      <c r="G9" s="3"/>
      <c r="H9" s="3"/>
      <c r="J9" s="3"/>
      <c r="M9" s="9">
        <v>0</v>
      </c>
      <c r="O9" s="9">
        <v>0</v>
      </c>
      <c r="Q9" s="10">
        <v>0</v>
      </c>
      <c r="R9" s="10">
        <v>0</v>
      </c>
      <c r="S9" s="29"/>
      <c r="T9" s="29"/>
    </row>
    <row r="10" spans="1:20">
      <c r="A10" s="3" t="s">
        <v>90</v>
      </c>
      <c r="B10" s="12"/>
      <c r="C10" s="3"/>
      <c r="D10" s="3"/>
      <c r="E10" s="3"/>
      <c r="F10" s="3"/>
      <c r="G10" s="3"/>
      <c r="H10" s="3"/>
      <c r="J10" s="3"/>
      <c r="M10" s="9">
        <v>0</v>
      </c>
      <c r="O10" s="9">
        <v>0</v>
      </c>
      <c r="Q10" s="10">
        <v>0</v>
      </c>
      <c r="R10" s="10">
        <v>0</v>
      </c>
      <c r="S10" s="29"/>
      <c r="T10" s="29"/>
    </row>
    <row r="11" spans="1:20">
      <c r="A11" s="13" t="s">
        <v>1130</v>
      </c>
      <c r="B11" s="14"/>
      <c r="C11" s="13"/>
      <c r="D11" s="13"/>
      <c r="E11" s="13"/>
      <c r="F11" s="13"/>
      <c r="G11" s="13"/>
      <c r="H11" s="13"/>
      <c r="J11" s="13"/>
      <c r="M11" s="15">
        <v>0</v>
      </c>
      <c r="O11" s="15">
        <v>0</v>
      </c>
      <c r="Q11" s="16">
        <v>0</v>
      </c>
      <c r="R11" s="16">
        <v>0</v>
      </c>
      <c r="S11" s="29"/>
      <c r="T11" s="29"/>
    </row>
    <row r="12" spans="1:20">
      <c r="A12" s="13" t="s">
        <v>1131</v>
      </c>
      <c r="B12" s="14"/>
      <c r="C12" s="13"/>
      <c r="D12" s="13"/>
      <c r="E12" s="13"/>
      <c r="F12" s="13"/>
      <c r="G12" s="13"/>
      <c r="H12" s="13"/>
      <c r="J12" s="13"/>
      <c r="M12" s="15">
        <v>0</v>
      </c>
      <c r="O12" s="15">
        <v>0</v>
      </c>
      <c r="Q12" s="16">
        <v>0</v>
      </c>
      <c r="R12" s="16">
        <v>0</v>
      </c>
      <c r="S12" s="29"/>
      <c r="T12" s="29"/>
    </row>
    <row r="13" spans="1:20">
      <c r="A13" s="13" t="s">
        <v>172</v>
      </c>
      <c r="B13" s="14"/>
      <c r="C13" s="13"/>
      <c r="D13" s="13"/>
      <c r="E13" s="13"/>
      <c r="F13" s="13"/>
      <c r="G13" s="13"/>
      <c r="H13" s="13"/>
      <c r="J13" s="13"/>
      <c r="M13" s="15">
        <v>0</v>
      </c>
      <c r="O13" s="15">
        <v>0</v>
      </c>
      <c r="Q13" s="16">
        <v>0</v>
      </c>
      <c r="R13" s="16">
        <v>0</v>
      </c>
      <c r="S13" s="29"/>
      <c r="T13" s="29"/>
    </row>
    <row r="14" spans="1:20">
      <c r="A14" s="13" t="s">
        <v>722</v>
      </c>
      <c r="B14" s="14"/>
      <c r="C14" s="13"/>
      <c r="D14" s="13"/>
      <c r="E14" s="13"/>
      <c r="F14" s="13"/>
      <c r="G14" s="13"/>
      <c r="H14" s="13"/>
      <c r="J14" s="13"/>
      <c r="M14" s="15">
        <v>0</v>
      </c>
      <c r="O14" s="15">
        <v>0</v>
      </c>
      <c r="Q14" s="16">
        <v>0</v>
      </c>
      <c r="R14" s="16">
        <v>0</v>
      </c>
      <c r="S14" s="29"/>
      <c r="T14" s="29"/>
    </row>
    <row r="15" spans="1:20">
      <c r="A15" s="3" t="s">
        <v>856</v>
      </c>
      <c r="B15" s="12"/>
      <c r="C15" s="3"/>
      <c r="D15" s="3"/>
      <c r="E15" s="3"/>
      <c r="F15" s="3"/>
      <c r="G15" s="3"/>
      <c r="H15" s="3"/>
      <c r="J15" s="3"/>
      <c r="M15" s="9">
        <v>0</v>
      </c>
      <c r="O15" s="9">
        <v>0</v>
      </c>
      <c r="Q15" s="10">
        <v>0</v>
      </c>
      <c r="R15" s="10">
        <v>0</v>
      </c>
      <c r="S15" s="29"/>
      <c r="T15" s="29"/>
    </row>
    <row r="16" spans="1:20">
      <c r="A16" s="13" t="s">
        <v>1132</v>
      </c>
      <c r="B16" s="14"/>
      <c r="C16" s="13"/>
      <c r="D16" s="13"/>
      <c r="E16" s="13"/>
      <c r="F16" s="13"/>
      <c r="G16" s="13"/>
      <c r="H16" s="13"/>
      <c r="J16" s="13"/>
      <c r="M16" s="15">
        <v>0</v>
      </c>
      <c r="O16" s="15">
        <v>0</v>
      </c>
      <c r="Q16" s="16">
        <v>0</v>
      </c>
      <c r="R16" s="16">
        <v>0</v>
      </c>
      <c r="S16" s="29"/>
      <c r="T16" s="29"/>
    </row>
    <row r="17" spans="1:20">
      <c r="A17" s="13" t="s">
        <v>1133</v>
      </c>
      <c r="B17" s="14"/>
      <c r="C17" s="13"/>
      <c r="D17" s="13"/>
      <c r="E17" s="13"/>
      <c r="F17" s="13"/>
      <c r="G17" s="13"/>
      <c r="H17" s="13"/>
      <c r="J17" s="13"/>
      <c r="M17" s="15">
        <v>0</v>
      </c>
      <c r="O17" s="15">
        <v>0</v>
      </c>
      <c r="Q17" s="16">
        <v>0</v>
      </c>
      <c r="R17" s="16">
        <v>0</v>
      </c>
      <c r="S17" s="29"/>
      <c r="T17" s="29"/>
    </row>
    <row r="18" spans="1:20">
      <c r="A18" s="29" t="s">
        <v>1556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T18" s="29"/>
    </row>
    <row r="19" spans="1:20">
      <c r="A19" s="6" t="s">
        <v>118</v>
      </c>
      <c r="B19" s="17"/>
      <c r="C19" s="6"/>
      <c r="D19" s="6"/>
      <c r="E19" s="6"/>
      <c r="F19" s="6"/>
      <c r="G19" s="6"/>
      <c r="H19" s="6"/>
      <c r="J19" s="6"/>
      <c r="T19" s="29"/>
    </row>
    <row r="20" spans="1:20">
      <c r="A20" s="29" t="s">
        <v>1557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</sheetData>
  <mergeCells count="4">
    <mergeCell ref="S7:S17"/>
    <mergeCell ref="A18:R18"/>
    <mergeCell ref="T1:T20"/>
    <mergeCell ref="A20:S2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rightToLeft="1" workbookViewId="0"/>
  </sheetViews>
  <sheetFormatPr defaultColWidth="9.140625" defaultRowHeight="12.75"/>
  <cols>
    <col min="1" max="1" width="40.7109375" customWidth="1"/>
    <col min="2" max="2" width="12.7109375" customWidth="1"/>
    <col min="3" max="3" width="11.7109375" customWidth="1"/>
    <col min="4" max="4" width="13.7109375" customWidth="1"/>
    <col min="5" max="5" width="23.7109375" customWidth="1"/>
    <col min="6" max="6" width="9.7109375" customWidth="1"/>
    <col min="7" max="7" width="12.7109375" customWidth="1"/>
    <col min="8" max="8" width="14.7109375" customWidth="1"/>
    <col min="9" max="9" width="8.7109375" customWidth="1"/>
    <col min="10" max="10" width="15.7109375" customWidth="1"/>
    <col min="11" max="11" width="14.7109375" customWidth="1"/>
    <col min="12" max="12" width="16.7109375" customWidth="1"/>
    <col min="13" max="13" width="17.7109375" customWidth="1"/>
    <col min="14" max="14" width="9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1:20" ht="15.75">
      <c r="A1" s="1" t="s">
        <v>0</v>
      </c>
      <c r="B1" s="1" t="s">
        <v>1</v>
      </c>
      <c r="T1" s="29" t="s">
        <v>1557</v>
      </c>
    </row>
    <row r="2" spans="1:20" ht="15.75">
      <c r="A2" s="1" t="s">
        <v>2</v>
      </c>
      <c r="B2" s="1" t="s">
        <v>1543</v>
      </c>
      <c r="T2" s="29"/>
    </row>
    <row r="3" spans="1:20" ht="15.75">
      <c r="A3" s="1" t="s">
        <v>3</v>
      </c>
      <c r="B3" s="1" t="s">
        <v>4</v>
      </c>
      <c r="T3" s="29"/>
    </row>
    <row r="4" spans="1:20" ht="15.75">
      <c r="A4" s="1" t="s">
        <v>5</v>
      </c>
      <c r="B4" s="1" t="s">
        <v>6</v>
      </c>
      <c r="T4" s="29"/>
    </row>
    <row r="5" spans="1:20" ht="15.75">
      <c r="A5" s="2" t="s">
        <v>892</v>
      </c>
      <c r="T5" s="29"/>
    </row>
    <row r="6" spans="1:20" ht="15.75">
      <c r="A6" s="2" t="s">
        <v>176</v>
      </c>
      <c r="T6" s="29"/>
    </row>
    <row r="7" spans="1:20">
      <c r="A7" s="3" t="s">
        <v>76</v>
      </c>
      <c r="B7" s="3" t="s">
        <v>77</v>
      </c>
      <c r="C7" s="3" t="s">
        <v>168</v>
      </c>
      <c r="D7" s="3" t="s">
        <v>78</v>
      </c>
      <c r="E7" s="3" t="s">
        <v>169</v>
      </c>
      <c r="F7" s="3" t="s">
        <v>79</v>
      </c>
      <c r="G7" s="3" t="s">
        <v>80</v>
      </c>
      <c r="H7" s="3" t="s">
        <v>122</v>
      </c>
      <c r="I7" s="3" t="s">
        <v>123</v>
      </c>
      <c r="J7" s="3" t="s">
        <v>81</v>
      </c>
      <c r="K7" s="3" t="s">
        <v>82</v>
      </c>
      <c r="L7" s="3" t="s">
        <v>83</v>
      </c>
      <c r="M7" s="3" t="s">
        <v>124</v>
      </c>
      <c r="N7" s="3" t="s">
        <v>42</v>
      </c>
      <c r="O7" s="3" t="s">
        <v>893</v>
      </c>
      <c r="P7" s="3" t="s">
        <v>126</v>
      </c>
      <c r="Q7" s="3" t="s">
        <v>127</v>
      </c>
      <c r="R7" s="3" t="s">
        <v>128</v>
      </c>
      <c r="S7" s="29" t="s">
        <v>1556</v>
      </c>
      <c r="T7" s="29"/>
    </row>
    <row r="8" spans="1:20" ht="13.5" thickBot="1">
      <c r="A8" s="4"/>
      <c r="B8" s="4"/>
      <c r="C8" s="4"/>
      <c r="D8" s="4"/>
      <c r="E8" s="4"/>
      <c r="F8" s="4"/>
      <c r="G8" s="4"/>
      <c r="H8" s="4" t="s">
        <v>129</v>
      </c>
      <c r="I8" s="4" t="s">
        <v>130</v>
      </c>
      <c r="J8" s="4"/>
      <c r="K8" s="4" t="s">
        <v>87</v>
      </c>
      <c r="L8" s="4" t="s">
        <v>87</v>
      </c>
      <c r="M8" s="4" t="s">
        <v>131</v>
      </c>
      <c r="N8" s="4" t="s">
        <v>132</v>
      </c>
      <c r="O8" s="4" t="s">
        <v>88</v>
      </c>
      <c r="P8" s="4" t="s">
        <v>87</v>
      </c>
      <c r="Q8" s="4" t="s">
        <v>87</v>
      </c>
      <c r="R8" s="4" t="s">
        <v>87</v>
      </c>
      <c r="S8" s="29"/>
      <c r="T8" s="29"/>
    </row>
    <row r="9" spans="1:20" ht="13.5" thickTop="1">
      <c r="A9" s="3" t="s">
        <v>813</v>
      </c>
      <c r="B9" s="12"/>
      <c r="C9" s="3"/>
      <c r="D9" s="3"/>
      <c r="E9" s="3"/>
      <c r="F9" s="3"/>
      <c r="G9" s="3"/>
      <c r="H9" s="3"/>
      <c r="I9" s="12">
        <v>4.97</v>
      </c>
      <c r="J9" s="3"/>
      <c r="L9" s="10">
        <v>1.72E-2</v>
      </c>
      <c r="M9" s="9">
        <v>192748640.71000001</v>
      </c>
      <c r="O9" s="9">
        <v>225160.28</v>
      </c>
      <c r="Q9" s="10">
        <v>1</v>
      </c>
      <c r="R9" s="10">
        <v>1.44E-2</v>
      </c>
      <c r="S9" s="29"/>
      <c r="T9" s="29"/>
    </row>
    <row r="10" spans="1:20">
      <c r="A10" s="3" t="s">
        <v>90</v>
      </c>
      <c r="B10" s="12"/>
      <c r="C10" s="3"/>
      <c r="D10" s="3"/>
      <c r="E10" s="3"/>
      <c r="F10" s="3"/>
      <c r="G10" s="3"/>
      <c r="H10" s="3"/>
      <c r="I10" s="12">
        <v>4.97</v>
      </c>
      <c r="J10" s="3"/>
      <c r="L10" s="10">
        <v>1.72E-2</v>
      </c>
      <c r="M10" s="9">
        <v>192748640.71000001</v>
      </c>
      <c r="O10" s="9">
        <v>225160.28</v>
      </c>
      <c r="Q10" s="10">
        <v>1</v>
      </c>
      <c r="R10" s="10">
        <v>1.44E-2</v>
      </c>
      <c r="S10" s="29"/>
      <c r="T10" s="29"/>
    </row>
    <row r="11" spans="1:20">
      <c r="A11" s="13" t="s">
        <v>1130</v>
      </c>
      <c r="B11" s="14"/>
      <c r="C11" s="13"/>
      <c r="D11" s="13"/>
      <c r="E11" s="13"/>
      <c r="F11" s="13"/>
      <c r="G11" s="13"/>
      <c r="H11" s="13"/>
      <c r="I11" s="14">
        <v>5.41</v>
      </c>
      <c r="J11" s="13"/>
      <c r="L11" s="16">
        <v>1.15E-2</v>
      </c>
      <c r="M11" s="15">
        <v>143628770.09</v>
      </c>
      <c r="O11" s="15">
        <v>179303.02</v>
      </c>
      <c r="Q11" s="16">
        <v>0.79630000000000001</v>
      </c>
      <c r="R11" s="16">
        <v>1.15E-2</v>
      </c>
      <c r="S11" s="29"/>
      <c r="T11" s="29"/>
    </row>
    <row r="12" spans="1:20">
      <c r="A12" s="6" t="s">
        <v>1134</v>
      </c>
      <c r="B12" s="17">
        <v>1100908</v>
      </c>
      <c r="C12" s="6"/>
      <c r="D12" s="18">
        <v>520010869</v>
      </c>
      <c r="E12" s="6" t="s">
        <v>277</v>
      </c>
      <c r="F12" s="6" t="s">
        <v>180</v>
      </c>
      <c r="G12" s="6" t="s">
        <v>181</v>
      </c>
      <c r="H12" s="6" t="s">
        <v>1135</v>
      </c>
      <c r="I12" s="17">
        <v>7.25</v>
      </c>
      <c r="J12" s="6" t="s">
        <v>94</v>
      </c>
      <c r="K12" s="21">
        <v>4.9000000000000002E-2</v>
      </c>
      <c r="L12" s="8">
        <v>7.4999999999999997E-3</v>
      </c>
      <c r="M12" s="7">
        <v>12694300</v>
      </c>
      <c r="N12" s="7">
        <v>164.76</v>
      </c>
      <c r="O12" s="7">
        <v>20915.13</v>
      </c>
      <c r="P12" s="8">
        <v>2.5899999999999999E-2</v>
      </c>
      <c r="Q12" s="8">
        <v>9.2899999999999996E-2</v>
      </c>
      <c r="R12" s="8">
        <v>1.2999999999999999E-3</v>
      </c>
      <c r="S12" s="29"/>
      <c r="T12" s="29"/>
    </row>
    <row r="13" spans="1:20">
      <c r="A13" s="6" t="s">
        <v>1136</v>
      </c>
      <c r="B13" s="17">
        <v>1124346</v>
      </c>
      <c r="C13" s="6"/>
      <c r="D13" s="18">
        <v>520010869</v>
      </c>
      <c r="E13" s="6" t="s">
        <v>277</v>
      </c>
      <c r="F13" s="6" t="s">
        <v>180</v>
      </c>
      <c r="G13" s="6" t="s">
        <v>181</v>
      </c>
      <c r="H13" s="6" t="s">
        <v>1137</v>
      </c>
      <c r="I13" s="17">
        <v>11.88</v>
      </c>
      <c r="J13" s="6" t="s">
        <v>94</v>
      </c>
      <c r="K13" s="21">
        <v>4.1000000000000002E-2</v>
      </c>
      <c r="L13" s="8">
        <v>1.2E-2</v>
      </c>
      <c r="M13" s="7">
        <v>36525479.43</v>
      </c>
      <c r="N13" s="7">
        <v>142.76</v>
      </c>
      <c r="O13" s="7">
        <v>52143.77</v>
      </c>
      <c r="Q13" s="8">
        <v>0.2316</v>
      </c>
      <c r="R13" s="8">
        <v>3.3E-3</v>
      </c>
      <c r="S13" s="29"/>
      <c r="T13" s="29"/>
    </row>
    <row r="14" spans="1:20">
      <c r="A14" s="6" t="s">
        <v>1138</v>
      </c>
      <c r="B14" s="17">
        <v>1099084</v>
      </c>
      <c r="C14" s="6"/>
      <c r="D14" s="18">
        <v>513831446</v>
      </c>
      <c r="E14" s="6" t="s">
        <v>426</v>
      </c>
      <c r="F14" s="6" t="s">
        <v>180</v>
      </c>
      <c r="G14" s="6" t="s">
        <v>181</v>
      </c>
      <c r="H14" s="6" t="s">
        <v>1139</v>
      </c>
      <c r="I14" s="17">
        <v>0.52</v>
      </c>
      <c r="J14" s="6" t="s">
        <v>94</v>
      </c>
      <c r="K14" s="21">
        <v>5.8000000000000003E-2</v>
      </c>
      <c r="L14" s="8">
        <v>9.2999999999999992E-3</v>
      </c>
      <c r="M14" s="7">
        <v>389080.99</v>
      </c>
      <c r="N14" s="7">
        <v>122.48</v>
      </c>
      <c r="O14" s="7">
        <v>476.55</v>
      </c>
      <c r="P14" s="8">
        <v>3.7999999999999999E-2</v>
      </c>
      <c r="Q14" s="8">
        <v>2.0999999999999999E-3</v>
      </c>
      <c r="R14" s="8">
        <v>0</v>
      </c>
      <c r="S14" s="29"/>
      <c r="T14" s="29"/>
    </row>
    <row r="15" spans="1:20">
      <c r="A15" s="6" t="s">
        <v>1140</v>
      </c>
      <c r="B15" s="17">
        <v>1098698</v>
      </c>
      <c r="C15" s="6"/>
      <c r="D15" s="18">
        <v>500287008</v>
      </c>
      <c r="E15" s="6" t="s">
        <v>277</v>
      </c>
      <c r="F15" s="6" t="s">
        <v>180</v>
      </c>
      <c r="G15" s="6" t="s">
        <v>181</v>
      </c>
      <c r="H15" s="6" t="s">
        <v>1141</v>
      </c>
      <c r="I15" s="17">
        <v>0.5</v>
      </c>
      <c r="J15" s="6" t="s">
        <v>94</v>
      </c>
      <c r="K15" s="21">
        <v>0.05</v>
      </c>
      <c r="L15" s="8">
        <v>9.1000000000000004E-3</v>
      </c>
      <c r="M15" s="7">
        <v>198225.46</v>
      </c>
      <c r="N15" s="7">
        <v>121.27</v>
      </c>
      <c r="O15" s="7">
        <v>240.39</v>
      </c>
      <c r="P15" s="8">
        <v>3.3000000000000002E-2</v>
      </c>
      <c r="Q15" s="8">
        <v>1.1000000000000001E-3</v>
      </c>
      <c r="R15" s="8">
        <v>0</v>
      </c>
      <c r="S15" s="29"/>
      <c r="T15" s="29"/>
    </row>
    <row r="16" spans="1:20">
      <c r="A16" s="6" t="s">
        <v>1142</v>
      </c>
      <c r="B16" s="17">
        <v>1094739</v>
      </c>
      <c r="C16" s="6"/>
      <c r="D16" s="18">
        <v>513736512</v>
      </c>
      <c r="E16" s="6" t="s">
        <v>426</v>
      </c>
      <c r="F16" s="6" t="s">
        <v>180</v>
      </c>
      <c r="G16" s="6" t="s">
        <v>181</v>
      </c>
      <c r="H16" s="6" t="s">
        <v>1143</v>
      </c>
      <c r="I16" s="17">
        <v>0.1</v>
      </c>
      <c r="J16" s="6" t="s">
        <v>94</v>
      </c>
      <c r="K16" s="21">
        <v>5.8999999999999997E-2</v>
      </c>
      <c r="L16" s="8">
        <v>5.5999999999999999E-3</v>
      </c>
      <c r="M16" s="7">
        <v>165431.12</v>
      </c>
      <c r="N16" s="7">
        <v>123</v>
      </c>
      <c r="O16" s="7">
        <v>203.48</v>
      </c>
      <c r="P16" s="8">
        <v>4.3299999999999998E-2</v>
      </c>
      <c r="Q16" s="8">
        <v>8.9999999999999998E-4</v>
      </c>
      <c r="R16" s="8">
        <v>0</v>
      </c>
      <c r="S16" s="29"/>
      <c r="T16" s="29"/>
    </row>
    <row r="17" spans="1:20">
      <c r="A17" s="6" t="s">
        <v>1144</v>
      </c>
      <c r="B17" s="17">
        <v>6000129</v>
      </c>
      <c r="C17" s="6"/>
      <c r="D17" s="18">
        <v>520000472</v>
      </c>
      <c r="E17" s="25" t="s">
        <v>223</v>
      </c>
      <c r="F17" s="6" t="s">
        <v>198</v>
      </c>
      <c r="G17" s="6" t="s">
        <v>181</v>
      </c>
      <c r="H17" s="6" t="s">
        <v>1145</v>
      </c>
      <c r="I17" s="17">
        <v>1.27</v>
      </c>
      <c r="J17" s="6" t="s">
        <v>94</v>
      </c>
      <c r="K17" s="21">
        <v>0.06</v>
      </c>
      <c r="L17" s="8">
        <v>1.4200000000000001E-2</v>
      </c>
      <c r="M17" s="7">
        <v>62666671.68</v>
      </c>
      <c r="N17" s="7">
        <v>112.96</v>
      </c>
      <c r="O17" s="7">
        <v>70788.27</v>
      </c>
      <c r="P17" s="8">
        <v>3.4200000000000001E-2</v>
      </c>
      <c r="Q17" s="8">
        <v>0.31440000000000001</v>
      </c>
      <c r="R17" s="8">
        <v>4.4999999999999997E-3</v>
      </c>
      <c r="S17" s="29"/>
      <c r="T17" s="29"/>
    </row>
    <row r="18" spans="1:20">
      <c r="A18" s="6" t="s">
        <v>1146</v>
      </c>
      <c r="B18" s="17">
        <v>1103084</v>
      </c>
      <c r="C18" s="6"/>
      <c r="D18" s="18">
        <v>513436394</v>
      </c>
      <c r="E18" s="6" t="s">
        <v>277</v>
      </c>
      <c r="F18" s="6" t="s">
        <v>198</v>
      </c>
      <c r="G18" s="6" t="s">
        <v>181</v>
      </c>
      <c r="H18" s="6" t="s">
        <v>1147</v>
      </c>
      <c r="I18" s="17">
        <v>3.29</v>
      </c>
      <c r="J18" s="6" t="s">
        <v>94</v>
      </c>
      <c r="K18" s="21">
        <v>5.6000000000000001E-2</v>
      </c>
      <c r="L18" s="8">
        <v>1.9E-3</v>
      </c>
      <c r="M18" s="7">
        <v>18128860.68</v>
      </c>
      <c r="N18" s="7">
        <v>145.30000000000001</v>
      </c>
      <c r="O18" s="7">
        <v>26341.23</v>
      </c>
      <c r="P18" s="8">
        <v>4.7699999999999999E-2</v>
      </c>
      <c r="Q18" s="8">
        <v>0.11700000000000001</v>
      </c>
      <c r="R18" s="8">
        <v>1.6999999999999999E-3</v>
      </c>
      <c r="S18" s="29"/>
      <c r="T18" s="29"/>
    </row>
    <row r="19" spans="1:20">
      <c r="A19" s="6" t="s">
        <v>1148</v>
      </c>
      <c r="B19" s="17">
        <v>1154798</v>
      </c>
      <c r="C19" s="6"/>
      <c r="D19" s="18">
        <v>515832442</v>
      </c>
      <c r="E19" s="6" t="s">
        <v>1149</v>
      </c>
      <c r="F19" s="6" t="s">
        <v>240</v>
      </c>
      <c r="G19" s="6" t="s">
        <v>205</v>
      </c>
      <c r="H19" s="6" t="s">
        <v>1150</v>
      </c>
      <c r="I19" s="17">
        <v>2.17</v>
      </c>
      <c r="J19" s="6" t="s">
        <v>94</v>
      </c>
      <c r="K19" s="21">
        <v>2.5000000000000001E-2</v>
      </c>
      <c r="L19" s="8">
        <v>2.6200000000000001E-2</v>
      </c>
      <c r="M19" s="7">
        <v>6380169.6100000003</v>
      </c>
      <c r="N19" s="7">
        <v>99.94</v>
      </c>
      <c r="O19" s="7">
        <v>6376.34</v>
      </c>
      <c r="Q19" s="8">
        <v>2.8299999999999999E-2</v>
      </c>
      <c r="R19" s="8">
        <v>4.0000000000000002E-4</v>
      </c>
      <c r="S19" s="29"/>
      <c r="T19" s="29"/>
    </row>
    <row r="20" spans="1:20">
      <c r="A20" s="6" t="s">
        <v>1151</v>
      </c>
      <c r="B20" s="17">
        <v>1094747</v>
      </c>
      <c r="C20" s="6"/>
      <c r="D20" s="18">
        <v>513734566</v>
      </c>
      <c r="E20" s="6" t="s">
        <v>285</v>
      </c>
      <c r="F20" s="6" t="s">
        <v>1152</v>
      </c>
      <c r="G20" s="6" t="s">
        <v>181</v>
      </c>
      <c r="H20" s="6" t="s">
        <v>1153</v>
      </c>
      <c r="I20" s="17">
        <v>0.57999999999999996</v>
      </c>
      <c r="J20" s="6" t="s">
        <v>94</v>
      </c>
      <c r="L20" s="8">
        <v>0.1401</v>
      </c>
      <c r="M20" s="7">
        <v>176442.23</v>
      </c>
      <c r="N20" s="7">
        <v>118.67</v>
      </c>
      <c r="O20" s="7">
        <v>209.38</v>
      </c>
      <c r="P20" s="8">
        <v>8.9999999999999998E-4</v>
      </c>
      <c r="Q20" s="8">
        <v>8.9999999999999998E-4</v>
      </c>
      <c r="R20" s="8">
        <v>0</v>
      </c>
      <c r="S20" s="29"/>
      <c r="T20" s="29"/>
    </row>
    <row r="21" spans="1:20">
      <c r="A21" s="6" t="s">
        <v>1154</v>
      </c>
      <c r="B21" s="17">
        <v>3780038</v>
      </c>
      <c r="C21" s="6"/>
      <c r="D21" s="18">
        <v>520038480</v>
      </c>
      <c r="E21" s="6" t="s">
        <v>376</v>
      </c>
      <c r="F21" s="6" t="s">
        <v>1155</v>
      </c>
      <c r="G21" s="6" t="s">
        <v>181</v>
      </c>
      <c r="H21" s="6" t="s">
        <v>1156</v>
      </c>
      <c r="J21" s="6" t="s">
        <v>94</v>
      </c>
      <c r="K21" s="21">
        <v>6.0999999999999999E-2</v>
      </c>
      <c r="L21" s="8">
        <v>6.0999999999999999E-2</v>
      </c>
      <c r="M21" s="7">
        <v>1387.65</v>
      </c>
      <c r="N21" s="7">
        <v>106.2</v>
      </c>
      <c r="O21" s="7">
        <v>1.47</v>
      </c>
      <c r="Q21" s="8">
        <v>0</v>
      </c>
      <c r="R21" s="8">
        <v>0</v>
      </c>
      <c r="S21" s="29"/>
      <c r="T21" s="29"/>
    </row>
    <row r="22" spans="1:20">
      <c r="A22" s="6" t="s">
        <v>1157</v>
      </c>
      <c r="B22" s="17">
        <v>3780087</v>
      </c>
      <c r="C22" s="6"/>
      <c r="D22" s="18">
        <v>520038480</v>
      </c>
      <c r="E22" s="6" t="s">
        <v>277</v>
      </c>
      <c r="F22" s="6" t="s">
        <v>1155</v>
      </c>
      <c r="G22" s="6" t="s">
        <v>181</v>
      </c>
      <c r="H22" s="6" t="s">
        <v>1156</v>
      </c>
      <c r="J22" s="6" t="s">
        <v>94</v>
      </c>
      <c r="K22" s="21">
        <v>6.0999999999999999E-2</v>
      </c>
      <c r="L22" s="8"/>
      <c r="M22" s="7">
        <v>1387.62</v>
      </c>
      <c r="N22" s="7">
        <v>106.2</v>
      </c>
      <c r="O22" s="7">
        <v>1.47</v>
      </c>
      <c r="Q22" s="8">
        <v>0</v>
      </c>
      <c r="R22" s="8">
        <v>0</v>
      </c>
      <c r="S22" s="29"/>
      <c r="T22" s="29"/>
    </row>
    <row r="23" spans="1:20">
      <c r="A23" s="6" t="s">
        <v>1158</v>
      </c>
      <c r="B23" s="17">
        <v>1100833</v>
      </c>
      <c r="C23" s="6"/>
      <c r="D23" s="18">
        <v>520002387</v>
      </c>
      <c r="E23" s="6" t="s">
        <v>1149</v>
      </c>
      <c r="F23" s="6" t="s">
        <v>1159</v>
      </c>
      <c r="G23" s="6" t="s">
        <v>181</v>
      </c>
      <c r="H23" s="6" t="s">
        <v>1160</v>
      </c>
      <c r="J23" s="6" t="s">
        <v>94</v>
      </c>
      <c r="K23" s="21">
        <v>5.7500000000000002E-2</v>
      </c>
      <c r="M23" s="7">
        <v>3169173.6</v>
      </c>
      <c r="N23" s="7">
        <v>43.25</v>
      </c>
      <c r="O23" s="7">
        <v>1370.67</v>
      </c>
      <c r="Q23" s="8">
        <v>6.1000000000000004E-3</v>
      </c>
      <c r="R23" s="8">
        <v>1E-4</v>
      </c>
      <c r="S23" s="29"/>
      <c r="T23" s="29"/>
    </row>
    <row r="24" spans="1:20">
      <c r="A24" s="6" t="s">
        <v>1161</v>
      </c>
      <c r="B24" s="17">
        <v>1102855</v>
      </c>
      <c r="C24" s="6"/>
      <c r="D24" s="18">
        <v>520043860</v>
      </c>
      <c r="E24" s="6" t="s">
        <v>1149</v>
      </c>
      <c r="F24" s="6" t="s">
        <v>1159</v>
      </c>
      <c r="G24" s="6" t="s">
        <v>181</v>
      </c>
      <c r="H24" s="6" t="s">
        <v>1162</v>
      </c>
      <c r="J24" s="6" t="s">
        <v>94</v>
      </c>
      <c r="K24" s="21">
        <v>4.7E-2</v>
      </c>
      <c r="L24" s="8">
        <v>4.7E-2</v>
      </c>
      <c r="M24" s="7">
        <v>253153.51</v>
      </c>
      <c r="N24" s="7">
        <v>4.46</v>
      </c>
      <c r="O24" s="7">
        <v>11.29</v>
      </c>
      <c r="Q24" s="8">
        <v>1E-4</v>
      </c>
      <c r="R24" s="8">
        <v>0</v>
      </c>
      <c r="S24" s="29"/>
      <c r="T24" s="29"/>
    </row>
    <row r="25" spans="1:20">
      <c r="A25" s="6" t="s">
        <v>1163</v>
      </c>
      <c r="B25" s="17">
        <v>7505019</v>
      </c>
      <c r="C25" s="6"/>
      <c r="D25" s="18">
        <v>520019423</v>
      </c>
      <c r="E25" s="6" t="s">
        <v>383</v>
      </c>
      <c r="F25" s="6" t="s">
        <v>1164</v>
      </c>
      <c r="G25" s="6" t="s">
        <v>181</v>
      </c>
      <c r="H25" s="6" t="s">
        <v>1165</v>
      </c>
      <c r="J25" s="6" t="s">
        <v>94</v>
      </c>
      <c r="K25" s="21">
        <v>6.5000000000000002E-2</v>
      </c>
      <c r="L25" s="8">
        <v>6.5000000000000002E-2</v>
      </c>
      <c r="M25" s="7">
        <v>4908.3900000000003</v>
      </c>
      <c r="N25" s="7">
        <v>0</v>
      </c>
      <c r="O25" s="7">
        <v>0</v>
      </c>
      <c r="P25" s="8">
        <v>1.1000000000000001E-3</v>
      </c>
      <c r="Q25" s="8">
        <v>0</v>
      </c>
      <c r="R25" s="8">
        <v>0</v>
      </c>
      <c r="S25" s="29"/>
      <c r="T25" s="29"/>
    </row>
    <row r="26" spans="1:20">
      <c r="A26" s="6" t="s">
        <v>1166</v>
      </c>
      <c r="B26" s="17">
        <v>200571099</v>
      </c>
      <c r="C26" s="6"/>
      <c r="D26" s="6" t="s">
        <v>315</v>
      </c>
      <c r="E26" s="6" t="s">
        <v>1149</v>
      </c>
      <c r="F26" s="6" t="s">
        <v>1164</v>
      </c>
      <c r="G26" s="6" t="s">
        <v>181</v>
      </c>
      <c r="H26" s="6" t="s">
        <v>1167</v>
      </c>
      <c r="J26" s="6" t="s">
        <v>94</v>
      </c>
      <c r="K26" s="21">
        <v>4.9000000000000002E-2</v>
      </c>
      <c r="L26" s="8">
        <v>4.9000000000000002E-2</v>
      </c>
      <c r="M26" s="7">
        <v>304387.21000000002</v>
      </c>
      <c r="N26" s="7">
        <v>21</v>
      </c>
      <c r="O26" s="7">
        <v>63.92</v>
      </c>
      <c r="Q26" s="8">
        <v>2.9999999999999997E-4</v>
      </c>
      <c r="R26" s="8">
        <v>0</v>
      </c>
      <c r="S26" s="29"/>
      <c r="T26" s="29"/>
    </row>
    <row r="27" spans="1:20">
      <c r="A27" s="6" t="s">
        <v>1168</v>
      </c>
      <c r="B27" s="17">
        <v>1143270</v>
      </c>
      <c r="C27" s="6"/>
      <c r="D27" s="6" t="s">
        <v>315</v>
      </c>
      <c r="E27" s="6" t="s">
        <v>1149</v>
      </c>
      <c r="F27" s="6" t="s">
        <v>1164</v>
      </c>
      <c r="G27" s="6" t="s">
        <v>181</v>
      </c>
      <c r="H27" s="6" t="s">
        <v>1169</v>
      </c>
      <c r="J27" s="6" t="s">
        <v>94</v>
      </c>
      <c r="K27" s="21">
        <v>4.9000000000000002E-2</v>
      </c>
      <c r="L27" s="8">
        <v>4.9000000000000002E-2</v>
      </c>
      <c r="M27" s="7">
        <v>713442.27</v>
      </c>
      <c r="N27" s="7">
        <v>19</v>
      </c>
      <c r="O27" s="7">
        <v>135.55000000000001</v>
      </c>
      <c r="Q27" s="8">
        <v>5.9999999999999995E-4</v>
      </c>
      <c r="R27" s="8">
        <v>0</v>
      </c>
      <c r="S27" s="29"/>
      <c r="T27" s="29"/>
    </row>
    <row r="28" spans="1:20">
      <c r="A28" s="6" t="s">
        <v>1170</v>
      </c>
      <c r="B28" s="17">
        <v>4150090</v>
      </c>
      <c r="C28" s="6"/>
      <c r="D28" s="18">
        <v>520039017</v>
      </c>
      <c r="E28" s="6" t="s">
        <v>1551</v>
      </c>
      <c r="F28" s="6" t="s">
        <v>102</v>
      </c>
      <c r="G28" s="6"/>
      <c r="H28" s="6" t="s">
        <v>1171</v>
      </c>
      <c r="J28" s="6" t="s">
        <v>94</v>
      </c>
      <c r="K28" s="21">
        <v>5.5E-2</v>
      </c>
      <c r="L28" s="8">
        <v>5.5E-2</v>
      </c>
      <c r="M28" s="7">
        <v>28257.99</v>
      </c>
      <c r="N28" s="7">
        <v>0</v>
      </c>
      <c r="O28" s="7">
        <v>0</v>
      </c>
      <c r="Q28" s="8">
        <v>0</v>
      </c>
      <c r="R28" s="8">
        <v>0</v>
      </c>
      <c r="S28" s="29"/>
      <c r="T28" s="29"/>
    </row>
    <row r="29" spans="1:20">
      <c r="A29" s="6" t="s">
        <v>1172</v>
      </c>
      <c r="B29" s="17">
        <v>1095942</v>
      </c>
      <c r="C29" s="6"/>
      <c r="D29" s="18">
        <v>513718734</v>
      </c>
      <c r="E29" s="6" t="s">
        <v>1551</v>
      </c>
      <c r="F29" s="6" t="s">
        <v>102</v>
      </c>
      <c r="G29" s="6"/>
      <c r="H29" s="6" t="s">
        <v>1173</v>
      </c>
      <c r="J29" s="6" t="s">
        <v>94</v>
      </c>
      <c r="K29" s="21">
        <v>0.06</v>
      </c>
      <c r="L29" s="8">
        <v>0.06</v>
      </c>
      <c r="M29" s="7">
        <v>12696.21</v>
      </c>
      <c r="N29" s="7">
        <v>0</v>
      </c>
      <c r="O29" s="7">
        <v>0</v>
      </c>
      <c r="Q29" s="8">
        <v>0</v>
      </c>
      <c r="R29" s="8">
        <v>0</v>
      </c>
      <c r="S29" s="29"/>
      <c r="T29" s="29"/>
    </row>
    <row r="30" spans="1:20">
      <c r="A30" s="6" t="s">
        <v>1174</v>
      </c>
      <c r="B30" s="17">
        <v>1099969</v>
      </c>
      <c r="C30" s="6"/>
      <c r="D30" s="18">
        <v>510404460</v>
      </c>
      <c r="E30" s="6" t="s">
        <v>1551</v>
      </c>
      <c r="F30" s="6" t="s">
        <v>102</v>
      </c>
      <c r="G30" s="6"/>
      <c r="H30" s="6" t="s">
        <v>1175</v>
      </c>
      <c r="J30" s="6" t="s">
        <v>94</v>
      </c>
      <c r="K30" s="21">
        <v>7.4999999999999997E-2</v>
      </c>
      <c r="L30" s="8">
        <v>7.4999999999999997E-2</v>
      </c>
      <c r="M30" s="7">
        <v>113722.12</v>
      </c>
      <c r="N30" s="7">
        <v>5.96</v>
      </c>
      <c r="O30" s="7">
        <v>6.78</v>
      </c>
      <c r="Q30" s="8">
        <v>0</v>
      </c>
      <c r="R30" s="8">
        <v>0</v>
      </c>
      <c r="S30" s="29"/>
      <c r="T30" s="29"/>
    </row>
    <row r="31" spans="1:20">
      <c r="A31" s="6" t="s">
        <v>1176</v>
      </c>
      <c r="B31" s="17">
        <v>1099944</v>
      </c>
      <c r="C31" s="6"/>
      <c r="D31" s="18">
        <v>510404460</v>
      </c>
      <c r="E31" s="6" t="s">
        <v>1551</v>
      </c>
      <c r="F31" s="6" t="s">
        <v>102</v>
      </c>
      <c r="G31" s="6"/>
      <c r="H31" s="6" t="s">
        <v>1175</v>
      </c>
      <c r="J31" s="6" t="s">
        <v>94</v>
      </c>
      <c r="K31" s="21">
        <v>5.7500000000000002E-2</v>
      </c>
      <c r="L31" s="8">
        <v>5.7500000000000002E-2</v>
      </c>
      <c r="M31" s="7">
        <v>3423.61</v>
      </c>
      <c r="N31" s="7">
        <v>78.349999999999994</v>
      </c>
      <c r="O31" s="7">
        <v>2.68</v>
      </c>
      <c r="Q31" s="8">
        <v>0</v>
      </c>
      <c r="R31" s="8">
        <v>0</v>
      </c>
      <c r="S31" s="29"/>
      <c r="T31" s="29"/>
    </row>
    <row r="32" spans="1:20">
      <c r="A32" s="6" t="s">
        <v>1177</v>
      </c>
      <c r="B32" s="17">
        <v>1113562</v>
      </c>
      <c r="C32" s="6"/>
      <c r="D32" s="18">
        <v>513718734</v>
      </c>
      <c r="E32" s="6" t="s">
        <v>1551</v>
      </c>
      <c r="F32" s="6" t="s">
        <v>102</v>
      </c>
      <c r="G32" s="6"/>
      <c r="H32" s="6" t="s">
        <v>1173</v>
      </c>
      <c r="J32" s="6" t="s">
        <v>94</v>
      </c>
      <c r="K32" s="21">
        <v>0.06</v>
      </c>
      <c r="L32" s="8">
        <v>0.06</v>
      </c>
      <c r="M32" s="7">
        <v>2116.0300000000002</v>
      </c>
      <c r="N32" s="7">
        <v>0</v>
      </c>
      <c r="O32" s="7">
        <v>0</v>
      </c>
      <c r="Q32" s="8">
        <v>0</v>
      </c>
      <c r="R32" s="8">
        <v>0</v>
      </c>
      <c r="S32" s="29"/>
      <c r="T32" s="29"/>
    </row>
    <row r="33" spans="1:20">
      <c r="A33" s="6" t="s">
        <v>1178</v>
      </c>
      <c r="B33" s="17">
        <v>1099951</v>
      </c>
      <c r="C33" s="6"/>
      <c r="D33" s="18">
        <v>510404460</v>
      </c>
      <c r="E33" s="6" t="s">
        <v>1551</v>
      </c>
      <c r="F33" s="6" t="s">
        <v>102</v>
      </c>
      <c r="G33" s="6"/>
      <c r="H33" s="6" t="s">
        <v>1175</v>
      </c>
      <c r="J33" s="6" t="s">
        <v>94</v>
      </c>
      <c r="K33" s="21">
        <v>7.4999999999999997E-2</v>
      </c>
      <c r="L33" s="8">
        <v>7.4999999999999997E-2</v>
      </c>
      <c r="M33" s="7">
        <v>82322.52</v>
      </c>
      <c r="N33" s="7">
        <v>5.62</v>
      </c>
      <c r="O33" s="7">
        <v>4.63</v>
      </c>
      <c r="Q33" s="8">
        <v>0</v>
      </c>
      <c r="R33" s="8">
        <v>0</v>
      </c>
      <c r="S33" s="29"/>
      <c r="T33" s="29"/>
    </row>
    <row r="34" spans="1:20">
      <c r="A34" s="6" t="s">
        <v>1179</v>
      </c>
      <c r="B34" s="17">
        <v>3520046</v>
      </c>
      <c r="C34" s="6"/>
      <c r="D34" s="18">
        <v>520038043</v>
      </c>
      <c r="E34" s="6" t="s">
        <v>1551</v>
      </c>
      <c r="F34" s="6" t="s">
        <v>102</v>
      </c>
      <c r="G34" s="6"/>
      <c r="H34" s="6" t="s">
        <v>1180</v>
      </c>
      <c r="J34" s="6" t="s">
        <v>94</v>
      </c>
      <c r="K34" s="21">
        <v>6.4000000000000001E-2</v>
      </c>
      <c r="L34" s="8">
        <v>6.4000000000000001E-2</v>
      </c>
      <c r="M34" s="7">
        <v>1000000</v>
      </c>
      <c r="N34" s="7">
        <v>1</v>
      </c>
      <c r="O34" s="7">
        <v>10</v>
      </c>
      <c r="P34" s="8">
        <v>8.8999999999999999E-3</v>
      </c>
      <c r="Q34" s="8">
        <v>0</v>
      </c>
      <c r="R34" s="8">
        <v>0</v>
      </c>
      <c r="S34" s="29"/>
      <c r="T34" s="29"/>
    </row>
    <row r="35" spans="1:20">
      <c r="A35" s="6" t="s">
        <v>1181</v>
      </c>
      <c r="B35" s="17">
        <v>1115096</v>
      </c>
      <c r="C35" s="6"/>
      <c r="D35" s="18">
        <v>510928518</v>
      </c>
      <c r="E35" s="6" t="s">
        <v>277</v>
      </c>
      <c r="F35" s="6" t="s">
        <v>102</v>
      </c>
      <c r="G35" s="6"/>
      <c r="H35" s="6" t="s">
        <v>1182</v>
      </c>
      <c r="J35" s="6" t="s">
        <v>94</v>
      </c>
      <c r="K35" s="21">
        <v>5.6000000000000001E-2</v>
      </c>
      <c r="L35" s="8">
        <v>5.6000000000000001E-2</v>
      </c>
      <c r="M35" s="7">
        <v>47146.74</v>
      </c>
      <c r="N35" s="7">
        <v>0</v>
      </c>
      <c r="O35" s="7">
        <v>0</v>
      </c>
      <c r="Q35" s="8">
        <v>0</v>
      </c>
      <c r="R35" s="8">
        <v>0</v>
      </c>
      <c r="S35" s="29"/>
      <c r="T35" s="29"/>
    </row>
    <row r="36" spans="1:20">
      <c r="A36" s="6" t="s">
        <v>1183</v>
      </c>
      <c r="B36" s="17">
        <v>1112911</v>
      </c>
      <c r="C36" s="6"/>
      <c r="D36" s="18">
        <v>510928518</v>
      </c>
      <c r="E36" s="6" t="s">
        <v>277</v>
      </c>
      <c r="F36" s="6" t="s">
        <v>102</v>
      </c>
      <c r="G36" s="6"/>
      <c r="H36" s="6" t="s">
        <v>1184</v>
      </c>
      <c r="J36" s="6" t="s">
        <v>94</v>
      </c>
      <c r="K36" s="21">
        <v>7.1499999999999994E-2</v>
      </c>
      <c r="L36" s="8">
        <v>7.1499999999999994E-2</v>
      </c>
      <c r="M36" s="7">
        <v>495760.54</v>
      </c>
      <c r="N36" s="7">
        <v>0</v>
      </c>
      <c r="O36" s="7">
        <v>0</v>
      </c>
      <c r="Q36" s="8">
        <v>0</v>
      </c>
      <c r="R36" s="8">
        <v>0</v>
      </c>
      <c r="S36" s="29"/>
      <c r="T36" s="29"/>
    </row>
    <row r="37" spans="1:20">
      <c r="A37" s="6" t="s">
        <v>1185</v>
      </c>
      <c r="B37" s="17">
        <v>1117548</v>
      </c>
      <c r="C37" s="6"/>
      <c r="D37" s="18">
        <v>510928518</v>
      </c>
      <c r="E37" s="6" t="s">
        <v>277</v>
      </c>
      <c r="F37" s="6" t="s">
        <v>102</v>
      </c>
      <c r="G37" s="6"/>
      <c r="H37" s="6" t="s">
        <v>1186</v>
      </c>
      <c r="J37" s="6" t="s">
        <v>94</v>
      </c>
      <c r="K37" s="21">
        <v>6.6500000000000004E-2</v>
      </c>
      <c r="L37" s="8">
        <v>6.6500000000000004E-2</v>
      </c>
      <c r="M37" s="7">
        <v>70822.880000000005</v>
      </c>
      <c r="N37" s="7">
        <v>0</v>
      </c>
      <c r="O37" s="7">
        <v>0</v>
      </c>
      <c r="Q37" s="8">
        <v>0</v>
      </c>
      <c r="R37" s="8">
        <v>0</v>
      </c>
      <c r="S37" s="29"/>
      <c r="T37" s="29"/>
    </row>
    <row r="38" spans="1:20">
      <c r="A38" s="13" t="s">
        <v>1131</v>
      </c>
      <c r="B38" s="14"/>
      <c r="C38" s="13"/>
      <c r="D38" s="13"/>
      <c r="E38" s="13"/>
      <c r="F38" s="13"/>
      <c r="G38" s="13"/>
      <c r="H38" s="13"/>
      <c r="I38" s="14">
        <v>3.3</v>
      </c>
      <c r="J38" s="13"/>
      <c r="L38" s="16">
        <v>2.6800000000000001E-2</v>
      </c>
      <c r="M38" s="15">
        <v>42538927.329999998</v>
      </c>
      <c r="O38" s="15">
        <v>43877.53</v>
      </c>
      <c r="Q38" s="16">
        <v>0.19489999999999999</v>
      </c>
      <c r="R38" s="16">
        <v>2.8E-3</v>
      </c>
      <c r="S38" s="29"/>
      <c r="T38" s="29"/>
    </row>
    <row r="39" spans="1:20">
      <c r="A39" s="6" t="s">
        <v>1187</v>
      </c>
      <c r="B39" s="17">
        <v>1140292</v>
      </c>
      <c r="C39" s="6"/>
      <c r="D39" s="18">
        <v>520042185</v>
      </c>
      <c r="E39" s="6" t="s">
        <v>462</v>
      </c>
      <c r="F39" s="6" t="s">
        <v>1188</v>
      </c>
      <c r="G39" s="6" t="s">
        <v>205</v>
      </c>
      <c r="H39" s="6" t="s">
        <v>1189</v>
      </c>
      <c r="I39" s="17">
        <v>2.88</v>
      </c>
      <c r="J39" s="6" t="s">
        <v>94</v>
      </c>
      <c r="K39" s="21">
        <v>2.5000000000000001E-2</v>
      </c>
      <c r="L39" s="8">
        <v>8.3999999999999995E-3</v>
      </c>
      <c r="M39" s="7">
        <v>16170905.699999999</v>
      </c>
      <c r="N39" s="7">
        <v>104.92</v>
      </c>
      <c r="O39" s="7">
        <v>16966.509999999998</v>
      </c>
      <c r="Q39" s="8">
        <v>7.5399999999999995E-2</v>
      </c>
      <c r="R39" s="8">
        <v>1.1000000000000001E-3</v>
      </c>
      <c r="S39" s="29"/>
      <c r="T39" s="29"/>
    </row>
    <row r="40" spans="1:20">
      <c r="A40" s="6" t="s">
        <v>1190</v>
      </c>
      <c r="B40" s="17">
        <v>1139336</v>
      </c>
      <c r="C40" s="6"/>
      <c r="D40" s="18">
        <v>511446551</v>
      </c>
      <c r="E40" s="6" t="s">
        <v>426</v>
      </c>
      <c r="F40" s="6" t="s">
        <v>288</v>
      </c>
      <c r="G40" s="6" t="s">
        <v>205</v>
      </c>
      <c r="H40" s="6" t="s">
        <v>1191</v>
      </c>
      <c r="I40" s="17">
        <v>1.49</v>
      </c>
      <c r="J40" s="6" t="s">
        <v>94</v>
      </c>
      <c r="K40" s="21">
        <v>3.4200000000000001E-2</v>
      </c>
      <c r="L40" s="8">
        <v>1.8100000000000002E-2</v>
      </c>
      <c r="M40" s="7">
        <v>7130139.4500000002</v>
      </c>
      <c r="N40" s="7">
        <v>104</v>
      </c>
      <c r="O40" s="7">
        <v>7415.35</v>
      </c>
      <c r="Q40" s="8">
        <v>3.2899999999999999E-2</v>
      </c>
      <c r="R40" s="8">
        <v>5.0000000000000001E-4</v>
      </c>
      <c r="S40" s="29"/>
      <c r="T40" s="29"/>
    </row>
    <row r="41" spans="1:20">
      <c r="A41" s="6" t="s">
        <v>1192</v>
      </c>
      <c r="B41" s="17">
        <v>1138825</v>
      </c>
      <c r="C41" s="6"/>
      <c r="D41" s="18">
        <v>520044439</v>
      </c>
      <c r="E41" s="6" t="s">
        <v>1149</v>
      </c>
      <c r="F41" s="6" t="s">
        <v>288</v>
      </c>
      <c r="G41" s="6" t="s">
        <v>205</v>
      </c>
      <c r="H41" s="6" t="s">
        <v>1193</v>
      </c>
      <c r="I41" s="17">
        <v>4.3600000000000003</v>
      </c>
      <c r="J41" s="6" t="s">
        <v>94</v>
      </c>
      <c r="K41" s="21">
        <v>4.5999999999999999E-2</v>
      </c>
      <c r="L41" s="8">
        <v>4.6100000000000002E-2</v>
      </c>
      <c r="M41" s="7">
        <v>19237882.18</v>
      </c>
      <c r="N41" s="7">
        <v>101.34</v>
      </c>
      <c r="O41" s="7">
        <v>19495.669999999998</v>
      </c>
      <c r="Q41" s="8">
        <v>8.6599999999999996E-2</v>
      </c>
      <c r="R41" s="8">
        <v>1.1999999999999999E-3</v>
      </c>
      <c r="S41" s="29"/>
      <c r="T41" s="29"/>
    </row>
    <row r="42" spans="1:20">
      <c r="A42" s="13" t="s">
        <v>172</v>
      </c>
      <c r="B42" s="14"/>
      <c r="C42" s="13"/>
      <c r="D42" s="13"/>
      <c r="E42" s="13"/>
      <c r="F42" s="13"/>
      <c r="G42" s="13"/>
      <c r="H42" s="13"/>
      <c r="I42" s="14">
        <v>2.57</v>
      </c>
      <c r="J42" s="13"/>
      <c r="L42" s="16">
        <v>0.31369999999999998</v>
      </c>
      <c r="M42" s="15">
        <v>6580943.29</v>
      </c>
      <c r="O42" s="15">
        <v>1979.74</v>
      </c>
      <c r="Q42" s="16">
        <v>8.8000000000000005E-3</v>
      </c>
      <c r="R42" s="16">
        <v>1E-4</v>
      </c>
      <c r="S42" s="29"/>
      <c r="T42" s="29"/>
    </row>
    <row r="43" spans="1:20">
      <c r="A43" s="6" t="s">
        <v>1194</v>
      </c>
      <c r="B43" s="17">
        <v>25502</v>
      </c>
      <c r="C43" s="6"/>
      <c r="D43" s="6"/>
      <c r="E43" s="6" t="s">
        <v>1551</v>
      </c>
      <c r="F43" s="6" t="s">
        <v>1159</v>
      </c>
      <c r="G43" s="6" t="s">
        <v>181</v>
      </c>
      <c r="H43" s="6" t="s">
        <v>1195</v>
      </c>
      <c r="J43" s="6" t="s">
        <v>94</v>
      </c>
      <c r="K43" s="21">
        <v>0.14499999999999999</v>
      </c>
      <c r="L43" s="8">
        <v>0.14499999999999999</v>
      </c>
      <c r="M43" s="7">
        <v>1000000</v>
      </c>
      <c r="N43" s="7">
        <v>0</v>
      </c>
      <c r="O43" s="7">
        <v>0</v>
      </c>
      <c r="P43" s="8">
        <v>0.02</v>
      </c>
      <c r="Q43" s="8">
        <v>0</v>
      </c>
      <c r="R43" s="8">
        <v>0</v>
      </c>
      <c r="S43" s="29"/>
      <c r="T43" s="29"/>
    </row>
    <row r="44" spans="1:20">
      <c r="A44" s="6" t="s">
        <v>1194</v>
      </c>
      <c r="B44" s="17">
        <v>22178</v>
      </c>
      <c r="C44" s="6"/>
      <c r="D44" s="6"/>
      <c r="E44" s="6" t="s">
        <v>1551</v>
      </c>
      <c r="F44" s="6" t="s">
        <v>1159</v>
      </c>
      <c r="G44" s="6" t="s">
        <v>181</v>
      </c>
      <c r="H44" s="6" t="s">
        <v>1195</v>
      </c>
      <c r="J44" s="6" t="s">
        <v>94</v>
      </c>
      <c r="K44" s="21">
        <v>0.14499999999999999</v>
      </c>
      <c r="L44" s="8">
        <v>0.14499999999999999</v>
      </c>
      <c r="M44" s="7">
        <v>4500500</v>
      </c>
      <c r="N44" s="7">
        <v>0</v>
      </c>
      <c r="O44" s="7">
        <v>0</v>
      </c>
      <c r="P44" s="8">
        <v>4.0899999999999999E-2</v>
      </c>
      <c r="Q44" s="8">
        <v>0</v>
      </c>
      <c r="R44" s="8">
        <v>0</v>
      </c>
      <c r="S44" s="29"/>
      <c r="T44" s="29"/>
    </row>
    <row r="45" spans="1:20">
      <c r="A45" s="6" t="s">
        <v>1196</v>
      </c>
      <c r="B45" s="17">
        <v>65100441</v>
      </c>
      <c r="C45" s="6"/>
      <c r="D45" s="18">
        <v>520015041</v>
      </c>
      <c r="E45" s="6" t="s">
        <v>166</v>
      </c>
      <c r="F45" s="6" t="s">
        <v>102</v>
      </c>
      <c r="G45" s="6"/>
      <c r="H45" s="6" t="s">
        <v>1197</v>
      </c>
      <c r="I45" s="17">
        <v>2.57</v>
      </c>
      <c r="J45" s="6" t="s">
        <v>43</v>
      </c>
      <c r="K45" s="21">
        <v>0.03</v>
      </c>
      <c r="L45" s="8">
        <v>0.31369999999999998</v>
      </c>
      <c r="M45" s="7">
        <v>1080443.28</v>
      </c>
      <c r="N45" s="7">
        <v>53.25</v>
      </c>
      <c r="O45" s="7">
        <v>1979.73</v>
      </c>
      <c r="Q45" s="8">
        <v>8.8000000000000005E-3</v>
      </c>
      <c r="R45" s="8">
        <v>1E-4</v>
      </c>
      <c r="S45" s="29"/>
      <c r="T45" s="29"/>
    </row>
    <row r="46" spans="1:20">
      <c r="A46" s="6" t="s">
        <v>1198</v>
      </c>
      <c r="B46" s="17">
        <v>65100691</v>
      </c>
      <c r="C46" s="6"/>
      <c r="D46" s="18">
        <v>520015041</v>
      </c>
      <c r="E46" s="6" t="s">
        <v>166</v>
      </c>
      <c r="F46" s="6" t="s">
        <v>102</v>
      </c>
      <c r="G46" s="6"/>
      <c r="H46" s="6" t="s">
        <v>1197</v>
      </c>
      <c r="J46" s="6" t="s">
        <v>43</v>
      </c>
      <c r="K46" s="21">
        <v>2.8000000000000001E-2</v>
      </c>
      <c r="L46" s="8">
        <v>2.8000000000000001E-2</v>
      </c>
      <c r="M46" s="7">
        <v>0.01</v>
      </c>
      <c r="N46" s="7">
        <v>80</v>
      </c>
      <c r="O46" s="7">
        <v>0</v>
      </c>
      <c r="Q46" s="8">
        <v>0</v>
      </c>
      <c r="R46" s="8">
        <v>0</v>
      </c>
      <c r="S46" s="29"/>
      <c r="T46" s="29"/>
    </row>
    <row r="47" spans="1:20">
      <c r="A47" s="13" t="s">
        <v>722</v>
      </c>
      <c r="B47" s="14"/>
      <c r="C47" s="13"/>
      <c r="D47" s="13"/>
      <c r="E47" s="13"/>
      <c r="F47" s="13"/>
      <c r="G47" s="13"/>
      <c r="H47" s="13"/>
      <c r="J47" s="13"/>
      <c r="M47" s="15">
        <v>0</v>
      </c>
      <c r="O47" s="15">
        <v>0</v>
      </c>
      <c r="Q47" s="16">
        <v>0</v>
      </c>
      <c r="R47" s="16">
        <v>0</v>
      </c>
      <c r="S47" s="29"/>
      <c r="T47" s="29"/>
    </row>
    <row r="48" spans="1:20">
      <c r="A48" s="3" t="s">
        <v>117</v>
      </c>
      <c r="B48" s="12"/>
      <c r="C48" s="3"/>
      <c r="D48" s="3"/>
      <c r="E48" s="3"/>
      <c r="F48" s="3"/>
      <c r="G48" s="3"/>
      <c r="H48" s="3"/>
      <c r="J48" s="3"/>
      <c r="M48" s="9">
        <v>0</v>
      </c>
      <c r="O48" s="9">
        <v>0</v>
      </c>
      <c r="Q48" s="10">
        <v>0</v>
      </c>
      <c r="R48" s="10">
        <v>0</v>
      </c>
      <c r="S48" s="29"/>
      <c r="T48" s="29"/>
    </row>
    <row r="49" spans="1:20">
      <c r="A49" s="13" t="s">
        <v>1199</v>
      </c>
      <c r="B49" s="14"/>
      <c r="C49" s="13"/>
      <c r="D49" s="13"/>
      <c r="E49" s="13"/>
      <c r="F49" s="13"/>
      <c r="G49" s="13"/>
      <c r="H49" s="13"/>
      <c r="J49" s="13"/>
      <c r="M49" s="15">
        <v>0</v>
      </c>
      <c r="O49" s="15">
        <v>0</v>
      </c>
      <c r="Q49" s="16">
        <v>0</v>
      </c>
      <c r="R49" s="16">
        <v>0</v>
      </c>
      <c r="S49" s="29"/>
      <c r="T49" s="29"/>
    </row>
    <row r="50" spans="1:20">
      <c r="A50" s="13" t="s">
        <v>1200</v>
      </c>
      <c r="B50" s="14"/>
      <c r="C50" s="13"/>
      <c r="D50" s="13"/>
      <c r="E50" s="13"/>
      <c r="F50" s="13"/>
      <c r="G50" s="13"/>
      <c r="H50" s="13"/>
      <c r="J50" s="13"/>
      <c r="M50" s="15">
        <v>0</v>
      </c>
      <c r="O50" s="15">
        <v>0</v>
      </c>
      <c r="Q50" s="16">
        <v>0</v>
      </c>
      <c r="R50" s="16">
        <v>0</v>
      </c>
      <c r="S50" s="29"/>
      <c r="T50" s="29"/>
    </row>
    <row r="51" spans="1:20">
      <c r="A51" s="29" t="s">
        <v>1556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T51" s="29"/>
    </row>
    <row r="52" spans="1:20">
      <c r="A52" s="6" t="s">
        <v>118</v>
      </c>
      <c r="B52" s="17"/>
      <c r="C52" s="6"/>
      <c r="D52" s="6"/>
      <c r="E52" s="6"/>
      <c r="F52" s="6"/>
      <c r="G52" s="6"/>
      <c r="H52" s="6"/>
      <c r="J52" s="6"/>
      <c r="T52" s="29"/>
    </row>
    <row r="53" spans="1:20">
      <c r="A53" s="29" t="s">
        <v>1557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mergeCells count="4">
    <mergeCell ref="S7:S50"/>
    <mergeCell ref="A51:R51"/>
    <mergeCell ref="T1:T53"/>
    <mergeCell ref="A53:S5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workbookViewId="0">
      <selection activeCell="C19" sqref="C19"/>
    </sheetView>
  </sheetViews>
  <sheetFormatPr defaultColWidth="9.140625" defaultRowHeight="12.75"/>
  <cols>
    <col min="1" max="1" width="30.7109375" customWidth="1"/>
    <col min="2" max="2" width="18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6.7109375" customWidth="1"/>
    <col min="8" max="8" width="10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1:14" ht="15.75">
      <c r="A1" s="1" t="s">
        <v>0</v>
      </c>
      <c r="B1" s="1" t="s">
        <v>1</v>
      </c>
      <c r="N1" s="29" t="s">
        <v>1557</v>
      </c>
    </row>
    <row r="2" spans="1:14" ht="15.75">
      <c r="A2" s="1" t="s">
        <v>2</v>
      </c>
      <c r="B2" s="1" t="s">
        <v>1543</v>
      </c>
      <c r="N2" s="29"/>
    </row>
    <row r="3" spans="1:14" ht="15.75">
      <c r="A3" s="1" t="s">
        <v>3</v>
      </c>
      <c r="B3" s="1" t="s">
        <v>4</v>
      </c>
      <c r="N3" s="29"/>
    </row>
    <row r="4" spans="1:14" ht="15.75">
      <c r="A4" s="1" t="s">
        <v>5</v>
      </c>
      <c r="B4" s="1" t="s">
        <v>6</v>
      </c>
      <c r="N4" s="29"/>
    </row>
    <row r="5" spans="1:14" ht="15.75">
      <c r="A5" s="2" t="s">
        <v>892</v>
      </c>
      <c r="N5" s="29"/>
    </row>
    <row r="6" spans="1:14" ht="15.75">
      <c r="A6" s="2" t="s">
        <v>365</v>
      </c>
      <c r="N6" s="29"/>
    </row>
    <row r="7" spans="1:14">
      <c r="A7" s="3" t="s">
        <v>76</v>
      </c>
      <c r="B7" s="3" t="s">
        <v>77</v>
      </c>
      <c r="C7" s="3" t="s">
        <v>168</v>
      </c>
      <c r="D7" s="3" t="s">
        <v>78</v>
      </c>
      <c r="E7" s="3" t="s">
        <v>169</v>
      </c>
      <c r="F7" s="3" t="s">
        <v>81</v>
      </c>
      <c r="G7" s="3" t="s">
        <v>124</v>
      </c>
      <c r="H7" s="3" t="s">
        <v>42</v>
      </c>
      <c r="I7" s="3" t="s">
        <v>893</v>
      </c>
      <c r="J7" s="3" t="s">
        <v>126</v>
      </c>
      <c r="K7" s="3" t="s">
        <v>127</v>
      </c>
      <c r="L7" s="3" t="s">
        <v>128</v>
      </c>
      <c r="M7" s="29" t="s">
        <v>1556</v>
      </c>
      <c r="N7" s="29"/>
    </row>
    <row r="8" spans="1:14" ht="13.5" thickBot="1">
      <c r="A8" s="4"/>
      <c r="B8" s="4"/>
      <c r="C8" s="4"/>
      <c r="D8" s="4"/>
      <c r="E8" s="4"/>
      <c r="F8" s="4"/>
      <c r="G8" s="4" t="s">
        <v>131</v>
      </c>
      <c r="H8" s="4" t="s">
        <v>132</v>
      </c>
      <c r="I8" s="4" t="s">
        <v>88</v>
      </c>
      <c r="J8" s="4" t="s">
        <v>87</v>
      </c>
      <c r="K8" s="4" t="s">
        <v>87</v>
      </c>
      <c r="L8" s="4" t="s">
        <v>87</v>
      </c>
      <c r="M8" s="29"/>
      <c r="N8" s="29"/>
    </row>
    <row r="9" spans="1:14" ht="13.5" thickTop="1">
      <c r="A9" s="3" t="s">
        <v>366</v>
      </c>
      <c r="B9" s="12"/>
      <c r="C9" s="3"/>
      <c r="D9" s="3"/>
      <c r="E9" s="3"/>
      <c r="F9" s="3"/>
      <c r="G9" s="9">
        <v>29914694.420000002</v>
      </c>
      <c r="I9" s="9">
        <v>99585.600000000006</v>
      </c>
      <c r="K9" s="10">
        <v>1</v>
      </c>
      <c r="L9" s="10">
        <v>6.4000000000000003E-3</v>
      </c>
      <c r="M9" s="29"/>
      <c r="N9" s="29"/>
    </row>
    <row r="10" spans="1:14">
      <c r="A10" s="3" t="s">
        <v>90</v>
      </c>
      <c r="B10" s="12"/>
      <c r="C10" s="3"/>
      <c r="D10" s="3"/>
      <c r="E10" s="3"/>
      <c r="F10" s="3"/>
      <c r="G10" s="9">
        <v>16674729.9</v>
      </c>
      <c r="I10" s="9">
        <v>23610.5</v>
      </c>
      <c r="K10" s="10">
        <v>0.23710000000000001</v>
      </c>
      <c r="L10" s="10">
        <v>1.6000000000000001E-3</v>
      </c>
      <c r="M10" s="29"/>
      <c r="N10" s="29"/>
    </row>
    <row r="11" spans="1:14">
      <c r="A11" s="6" t="s">
        <v>1201</v>
      </c>
      <c r="B11" s="17">
        <v>6511984</v>
      </c>
      <c r="C11" s="6"/>
      <c r="D11" s="18">
        <v>520015041</v>
      </c>
      <c r="E11" s="6" t="s">
        <v>166</v>
      </c>
      <c r="F11" s="6" t="s">
        <v>43</v>
      </c>
      <c r="G11" s="7">
        <v>16121</v>
      </c>
      <c r="H11" s="7">
        <v>1620</v>
      </c>
      <c r="I11" s="7">
        <v>898.65</v>
      </c>
      <c r="J11" s="8">
        <v>0</v>
      </c>
      <c r="K11" s="8">
        <v>8.9999999999999993E-3</v>
      </c>
      <c r="L11" s="8">
        <v>1E-4</v>
      </c>
      <c r="M11" s="29"/>
      <c r="N11" s="29"/>
    </row>
    <row r="12" spans="1:14">
      <c r="A12" s="6" t="s">
        <v>1202</v>
      </c>
      <c r="B12" s="17">
        <v>200329043</v>
      </c>
      <c r="C12" s="6"/>
      <c r="D12" s="6">
        <v>550241962</v>
      </c>
      <c r="E12" s="6" t="s">
        <v>166</v>
      </c>
      <c r="F12" s="6" t="s">
        <v>94</v>
      </c>
      <c r="G12" s="7">
        <v>16658608.9</v>
      </c>
      <c r="H12" s="7">
        <v>136.34</v>
      </c>
      <c r="I12" s="7">
        <v>22711.85</v>
      </c>
      <c r="J12" s="8">
        <v>8.3299999999999999E-2</v>
      </c>
      <c r="K12" s="8">
        <v>0.2281</v>
      </c>
      <c r="L12" s="8">
        <v>1.5E-3</v>
      </c>
      <c r="M12" s="29"/>
      <c r="N12" s="29"/>
    </row>
    <row r="13" spans="1:14">
      <c r="A13" s="3" t="s">
        <v>117</v>
      </c>
      <c r="B13" s="12"/>
      <c r="C13" s="3"/>
      <c r="D13" s="3"/>
      <c r="E13" s="3"/>
      <c r="F13" s="3"/>
      <c r="G13" s="9">
        <v>13239964.52</v>
      </c>
      <c r="I13" s="9">
        <v>75975.100000000006</v>
      </c>
      <c r="K13" s="10">
        <v>0.76290000000000002</v>
      </c>
      <c r="L13" s="10">
        <v>4.8999999999999998E-3</v>
      </c>
      <c r="M13" s="29"/>
      <c r="N13" s="29"/>
    </row>
    <row r="14" spans="1:14">
      <c r="A14" s="13" t="s">
        <v>174</v>
      </c>
      <c r="B14" s="14"/>
      <c r="C14" s="13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  <c r="M14" s="29"/>
      <c r="N14" s="29"/>
    </row>
    <row r="15" spans="1:14">
      <c r="A15" s="13" t="s">
        <v>175</v>
      </c>
      <c r="B15" s="14"/>
      <c r="C15" s="13"/>
      <c r="D15" s="13"/>
      <c r="E15" s="13"/>
      <c r="F15" s="13"/>
      <c r="G15" s="15">
        <v>13239964.52</v>
      </c>
      <c r="I15" s="15">
        <v>75975.100000000006</v>
      </c>
      <c r="K15" s="16">
        <v>0.76290000000000002</v>
      </c>
      <c r="L15" s="16">
        <v>4.8999999999999998E-3</v>
      </c>
      <c r="M15" s="29"/>
      <c r="N15" s="29"/>
    </row>
    <row r="16" spans="1:14">
      <c r="A16" s="6" t="s">
        <v>1204</v>
      </c>
      <c r="B16" s="17">
        <v>62007232</v>
      </c>
      <c r="C16" s="6"/>
      <c r="D16" s="6" t="s">
        <v>1552</v>
      </c>
      <c r="E16" s="6" t="s">
        <v>358</v>
      </c>
      <c r="F16" s="6" t="s">
        <v>48</v>
      </c>
      <c r="G16" s="7">
        <v>10988611.52</v>
      </c>
      <c r="H16" s="7">
        <v>154.22999999999999</v>
      </c>
      <c r="I16" s="7">
        <v>68228.19</v>
      </c>
      <c r="K16" s="8">
        <v>0.68510000000000004</v>
      </c>
      <c r="L16" s="8">
        <v>4.4000000000000003E-3</v>
      </c>
      <c r="M16" s="29"/>
      <c r="N16" s="29"/>
    </row>
    <row r="17" spans="1:14">
      <c r="A17" s="6" t="s">
        <v>1203</v>
      </c>
      <c r="B17" s="17">
        <v>50006337</v>
      </c>
      <c r="C17" s="6"/>
      <c r="D17" s="6"/>
      <c r="E17" s="6" t="s">
        <v>277</v>
      </c>
      <c r="F17" s="6" t="s">
        <v>43</v>
      </c>
      <c r="G17" s="7">
        <v>2251353</v>
      </c>
      <c r="H17" s="7">
        <v>100</v>
      </c>
      <c r="I17" s="7">
        <v>7746.91</v>
      </c>
      <c r="K17" s="8">
        <v>7.7799999999999994E-2</v>
      </c>
      <c r="L17" s="8">
        <v>5.0000000000000001E-4</v>
      </c>
      <c r="M17" s="29"/>
      <c r="N17" s="29"/>
    </row>
    <row r="18" spans="1:14">
      <c r="A18" s="30" t="s">
        <v>1556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N18" s="29"/>
    </row>
    <row r="19" spans="1:14">
      <c r="A19" s="6" t="s">
        <v>118</v>
      </c>
      <c r="B19" s="17"/>
      <c r="C19" s="6"/>
      <c r="D19" s="6"/>
      <c r="E19" s="6"/>
      <c r="F19" s="6"/>
      <c r="N19" s="29"/>
    </row>
    <row r="20" spans="1:14">
      <c r="A20" s="29" t="s">
        <v>1557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</sheetData>
  <mergeCells count="4">
    <mergeCell ref="M7:M17"/>
    <mergeCell ref="A18:L18"/>
    <mergeCell ref="N1:N20"/>
    <mergeCell ref="A20:M2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rightToLeft="1" topLeftCell="A5" workbookViewId="0">
      <selection activeCell="C54" sqref="C54"/>
    </sheetView>
  </sheetViews>
  <sheetFormatPr defaultColWidth="9.140625" defaultRowHeight="12.75"/>
  <cols>
    <col min="1" max="1" width="28.7109375" customWidth="1"/>
    <col min="2" max="2" width="18.7109375" customWidth="1"/>
    <col min="3" max="3" width="15.7109375" customWidth="1"/>
    <col min="4" max="4" width="14.7109375" customWidth="1"/>
    <col min="5" max="5" width="17.7109375" customWidth="1"/>
    <col min="6" max="6" width="12.7109375" customWidth="1"/>
    <col min="7" max="7" width="13.7109375" customWidth="1"/>
    <col min="8" max="8" width="24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9" t="s">
        <v>1557</v>
      </c>
    </row>
    <row r="2" spans="1:12" ht="15.75">
      <c r="A2" s="1" t="s">
        <v>2</v>
      </c>
      <c r="B2" s="1" t="s">
        <v>1543</v>
      </c>
      <c r="L2" s="29"/>
    </row>
    <row r="3" spans="1:12" ht="15.75">
      <c r="A3" s="1" t="s">
        <v>3</v>
      </c>
      <c r="B3" s="1" t="s">
        <v>4</v>
      </c>
      <c r="L3" s="29"/>
    </row>
    <row r="4" spans="1:12" ht="15.75">
      <c r="A4" s="1" t="s">
        <v>5</v>
      </c>
      <c r="B4" s="1" t="s">
        <v>6</v>
      </c>
      <c r="L4" s="29"/>
    </row>
    <row r="5" spans="1:12" ht="15.75">
      <c r="A5" s="2" t="s">
        <v>892</v>
      </c>
      <c r="L5" s="29"/>
    </row>
    <row r="6" spans="1:12" ht="15.75">
      <c r="A6" s="2" t="s">
        <v>1205</v>
      </c>
      <c r="L6" s="29"/>
    </row>
    <row r="7" spans="1:12">
      <c r="A7" s="3" t="s">
        <v>76</v>
      </c>
      <c r="B7" s="3" t="s">
        <v>77</v>
      </c>
      <c r="C7" s="3" t="s">
        <v>81</v>
      </c>
      <c r="D7" s="3" t="s">
        <v>122</v>
      </c>
      <c r="E7" s="3" t="s">
        <v>124</v>
      </c>
      <c r="F7" s="3" t="s">
        <v>42</v>
      </c>
      <c r="G7" s="3" t="s">
        <v>893</v>
      </c>
      <c r="H7" s="3" t="s">
        <v>126</v>
      </c>
      <c r="I7" s="3" t="s">
        <v>127</v>
      </c>
      <c r="J7" s="3" t="s">
        <v>128</v>
      </c>
      <c r="K7" s="29" t="s">
        <v>1556</v>
      </c>
      <c r="L7" s="29"/>
    </row>
    <row r="8" spans="1:12" ht="13.5" thickBot="1">
      <c r="A8" s="4"/>
      <c r="B8" s="4"/>
      <c r="C8" s="4"/>
      <c r="D8" s="4" t="s">
        <v>129</v>
      </c>
      <c r="E8" s="4" t="s">
        <v>131</v>
      </c>
      <c r="F8" s="4" t="s">
        <v>132</v>
      </c>
      <c r="G8" s="4" t="s">
        <v>88</v>
      </c>
      <c r="H8" s="4" t="s">
        <v>87</v>
      </c>
      <c r="I8" s="4" t="s">
        <v>87</v>
      </c>
      <c r="J8" s="4" t="s">
        <v>87</v>
      </c>
      <c r="K8" s="29"/>
      <c r="L8" s="29"/>
    </row>
    <row r="9" spans="1:12" ht="13.5" thickTop="1">
      <c r="A9" s="3" t="s">
        <v>1206</v>
      </c>
      <c r="B9" s="12"/>
      <c r="C9" s="3"/>
      <c r="D9" s="3"/>
      <c r="E9" s="9">
        <v>299709276.42000002</v>
      </c>
      <c r="G9" s="9">
        <v>981287.64</v>
      </c>
      <c r="I9" s="10">
        <v>1</v>
      </c>
      <c r="J9" s="10">
        <v>6.2899999999999998E-2</v>
      </c>
      <c r="K9" s="29"/>
      <c r="L9" s="29"/>
    </row>
    <row r="10" spans="1:12">
      <c r="A10" s="3" t="s">
        <v>1207</v>
      </c>
      <c r="B10" s="12"/>
      <c r="C10" s="3"/>
      <c r="D10" s="3"/>
      <c r="E10" s="9">
        <v>44867798.140000001</v>
      </c>
      <c r="G10" s="9">
        <v>102941.17</v>
      </c>
      <c r="I10" s="10">
        <v>0.1048</v>
      </c>
      <c r="J10" s="10">
        <v>6.6E-3</v>
      </c>
      <c r="K10" s="29"/>
      <c r="L10" s="29"/>
    </row>
    <row r="11" spans="1:12">
      <c r="A11" s="13" t="s">
        <v>1208</v>
      </c>
      <c r="B11" s="14"/>
      <c r="C11" s="13"/>
      <c r="D11" s="13"/>
      <c r="E11" s="15">
        <v>0</v>
      </c>
      <c r="G11" s="15">
        <v>0</v>
      </c>
      <c r="I11" s="16">
        <v>0</v>
      </c>
      <c r="J11" s="16">
        <v>0</v>
      </c>
      <c r="K11" s="29"/>
      <c r="L11" s="29"/>
    </row>
    <row r="12" spans="1:12">
      <c r="A12" s="13" t="s">
        <v>1209</v>
      </c>
      <c r="B12" s="14"/>
      <c r="C12" s="13"/>
      <c r="D12" s="13"/>
      <c r="E12" s="15">
        <v>0</v>
      </c>
      <c r="G12" s="15">
        <v>0</v>
      </c>
      <c r="I12" s="16">
        <v>0</v>
      </c>
      <c r="J12" s="16">
        <v>0</v>
      </c>
      <c r="K12" s="29"/>
      <c r="L12" s="29"/>
    </row>
    <row r="13" spans="1:12">
      <c r="A13" s="13" t="s">
        <v>1210</v>
      </c>
      <c r="B13" s="14"/>
      <c r="C13" s="13"/>
      <c r="D13" s="13"/>
      <c r="E13" s="15">
        <v>0</v>
      </c>
      <c r="G13" s="15">
        <v>0</v>
      </c>
      <c r="I13" s="16">
        <v>0</v>
      </c>
      <c r="J13" s="16">
        <v>0</v>
      </c>
      <c r="K13" s="29"/>
      <c r="L13" s="29"/>
    </row>
    <row r="14" spans="1:12">
      <c r="A14" s="13" t="s">
        <v>1211</v>
      </c>
      <c r="B14" s="14"/>
      <c r="C14" s="13"/>
      <c r="D14" s="13"/>
      <c r="E14" s="15">
        <v>44867798.140000001</v>
      </c>
      <c r="G14" s="15">
        <v>102941.17</v>
      </c>
      <c r="I14" s="16">
        <v>0.1048</v>
      </c>
      <c r="J14" s="16">
        <v>6.6E-3</v>
      </c>
      <c r="K14" s="29"/>
      <c r="L14" s="29"/>
    </row>
    <row r="15" spans="1:12">
      <c r="A15" s="6" t="s">
        <v>1213</v>
      </c>
      <c r="B15" s="17">
        <v>620068461</v>
      </c>
      <c r="C15" s="6" t="s">
        <v>43</v>
      </c>
      <c r="D15" s="24">
        <v>43216</v>
      </c>
      <c r="E15" s="7">
        <v>786073</v>
      </c>
      <c r="F15" s="7">
        <v>98.88</v>
      </c>
      <c r="G15" s="7">
        <v>2674.63</v>
      </c>
      <c r="I15" s="8">
        <v>2.7000000000000001E-3</v>
      </c>
      <c r="J15" s="8">
        <v>2.0000000000000001E-4</v>
      </c>
      <c r="K15" s="29"/>
      <c r="L15" s="29"/>
    </row>
    <row r="16" spans="1:12">
      <c r="A16" s="6" t="s">
        <v>1217</v>
      </c>
      <c r="B16" s="17">
        <v>60305448</v>
      </c>
      <c r="C16" s="6" t="s">
        <v>43</v>
      </c>
      <c r="D16" s="24">
        <v>41148</v>
      </c>
      <c r="E16" s="7">
        <v>5842203.4199999999</v>
      </c>
      <c r="F16" s="7">
        <v>119.18</v>
      </c>
      <c r="G16" s="7">
        <v>23958.78</v>
      </c>
      <c r="H16" s="8">
        <v>6.8999999999999999E-3</v>
      </c>
      <c r="I16" s="8">
        <v>2.4400000000000002E-2</v>
      </c>
      <c r="J16" s="8">
        <v>1.5E-3</v>
      </c>
      <c r="K16" s="29"/>
      <c r="L16" s="29"/>
    </row>
    <row r="17" spans="1:12">
      <c r="A17" s="6" t="s">
        <v>1218</v>
      </c>
      <c r="B17" s="17">
        <v>60400892</v>
      </c>
      <c r="C17" s="6" t="s">
        <v>43</v>
      </c>
      <c r="D17" s="24">
        <v>42572</v>
      </c>
      <c r="E17" s="7">
        <v>3459545</v>
      </c>
      <c r="F17" s="7">
        <v>126.01</v>
      </c>
      <c r="G17" s="7">
        <v>15000.28</v>
      </c>
      <c r="I17" s="8">
        <v>1.5299999999999999E-2</v>
      </c>
      <c r="J17" s="8">
        <v>1E-3</v>
      </c>
      <c r="K17" s="29"/>
      <c r="L17" s="29"/>
    </row>
    <row r="18" spans="1:12">
      <c r="A18" s="6" t="s">
        <v>1219</v>
      </c>
      <c r="B18" s="17">
        <v>60381886</v>
      </c>
      <c r="C18" s="6" t="s">
        <v>43</v>
      </c>
      <c r="D18" s="24">
        <v>42072</v>
      </c>
      <c r="E18" s="7">
        <v>1088879.0900000001</v>
      </c>
      <c r="F18" s="7">
        <v>102.2</v>
      </c>
      <c r="G18" s="7">
        <v>3829.33</v>
      </c>
      <c r="I18" s="8">
        <v>3.8999999999999998E-3</v>
      </c>
      <c r="J18" s="8">
        <v>2.0000000000000001E-4</v>
      </c>
      <c r="K18" s="29"/>
      <c r="L18" s="29"/>
    </row>
    <row r="19" spans="1:12">
      <c r="A19" s="6" t="s">
        <v>1220</v>
      </c>
      <c r="B19" s="17">
        <v>60289790</v>
      </c>
      <c r="C19" s="6" t="s">
        <v>43</v>
      </c>
      <c r="D19" s="24">
        <v>41086</v>
      </c>
      <c r="E19" s="7">
        <v>5831486</v>
      </c>
      <c r="F19" s="7">
        <v>104.52</v>
      </c>
      <c r="G19" s="7">
        <v>20973.05</v>
      </c>
      <c r="H19" s="8">
        <v>2.24E-2</v>
      </c>
      <c r="I19" s="8">
        <v>2.1399999999999999E-2</v>
      </c>
      <c r="J19" s="8">
        <v>1.2999999999999999E-3</v>
      </c>
      <c r="K19" s="29"/>
      <c r="L19" s="29"/>
    </row>
    <row r="20" spans="1:12">
      <c r="A20" s="6" t="s">
        <v>1225</v>
      </c>
      <c r="B20" s="17">
        <v>200265676</v>
      </c>
      <c r="C20" s="6" t="s">
        <v>43</v>
      </c>
      <c r="D20" s="24">
        <v>40149</v>
      </c>
      <c r="E20" s="7">
        <v>987500</v>
      </c>
      <c r="F20" s="7">
        <v>0.23</v>
      </c>
      <c r="G20" s="7">
        <v>7.68</v>
      </c>
      <c r="H20" s="8">
        <v>1.9800000000000002E-2</v>
      </c>
      <c r="I20" s="8">
        <v>0</v>
      </c>
      <c r="J20" s="8">
        <v>0</v>
      </c>
      <c r="K20" s="29"/>
      <c r="L20" s="29"/>
    </row>
    <row r="21" spans="1:12">
      <c r="A21" s="6" t="s">
        <v>1226</v>
      </c>
      <c r="B21" s="17">
        <v>200789154</v>
      </c>
      <c r="C21" s="6" t="s">
        <v>94</v>
      </c>
      <c r="D21" s="24">
        <v>43130</v>
      </c>
      <c r="E21" s="7">
        <v>8309076</v>
      </c>
      <c r="F21" s="7">
        <v>112.74</v>
      </c>
      <c r="G21" s="7">
        <v>9367.81</v>
      </c>
      <c r="I21" s="8">
        <v>9.4999999999999998E-3</v>
      </c>
      <c r="J21" s="8">
        <v>5.9999999999999995E-4</v>
      </c>
      <c r="K21" s="29"/>
      <c r="L21" s="29"/>
    </row>
    <row r="22" spans="1:12">
      <c r="A22" s="6" t="s">
        <v>1227</v>
      </c>
      <c r="B22" s="17">
        <v>50000884</v>
      </c>
      <c r="C22" s="6" t="s">
        <v>94</v>
      </c>
      <c r="D22" s="24">
        <v>43802</v>
      </c>
      <c r="E22" s="7">
        <v>6080141.4699999997</v>
      </c>
      <c r="F22" s="7">
        <v>97.22</v>
      </c>
      <c r="G22" s="7">
        <v>5910.81</v>
      </c>
      <c r="I22" s="8">
        <v>6.0000000000000001E-3</v>
      </c>
      <c r="J22" s="8">
        <v>4.0000000000000002E-4</v>
      </c>
      <c r="K22" s="29"/>
      <c r="L22" s="29"/>
    </row>
    <row r="23" spans="1:12">
      <c r="A23" s="6" t="s">
        <v>1228</v>
      </c>
      <c r="B23" s="17">
        <v>200449098</v>
      </c>
      <c r="C23" s="6" t="s">
        <v>43</v>
      </c>
      <c r="D23" s="24">
        <v>42747</v>
      </c>
      <c r="E23" s="7">
        <v>2827222.6</v>
      </c>
      <c r="F23" s="7">
        <v>121.94</v>
      </c>
      <c r="G23" s="7">
        <v>11862.72</v>
      </c>
      <c r="I23" s="8">
        <v>1.21E-2</v>
      </c>
      <c r="J23" s="8">
        <v>8.0000000000000004E-4</v>
      </c>
      <c r="K23" s="29"/>
      <c r="L23" s="29"/>
    </row>
    <row r="24" spans="1:12">
      <c r="A24" s="6" t="s">
        <v>1229</v>
      </c>
      <c r="B24" s="17">
        <v>50000694</v>
      </c>
      <c r="C24" s="6" t="s">
        <v>94</v>
      </c>
      <c r="D24" s="24">
        <v>43611</v>
      </c>
      <c r="E24" s="7">
        <v>9655671.5600000005</v>
      </c>
      <c r="F24" s="7">
        <v>96.9</v>
      </c>
      <c r="G24" s="7">
        <v>9356.08</v>
      </c>
      <c r="I24" s="8">
        <v>9.4999999999999998E-3</v>
      </c>
      <c r="J24" s="8">
        <v>5.9999999999999995E-4</v>
      </c>
      <c r="K24" s="29"/>
      <c r="L24" s="29"/>
    </row>
    <row r="25" spans="1:12">
      <c r="A25" s="3" t="s">
        <v>1230</v>
      </c>
      <c r="B25" s="12"/>
      <c r="C25" s="3"/>
      <c r="D25" s="3"/>
      <c r="E25" s="9">
        <v>254841478.28</v>
      </c>
      <c r="G25" s="9">
        <v>878346.46</v>
      </c>
      <c r="I25" s="10">
        <v>0.89510000000000001</v>
      </c>
      <c r="J25" s="10">
        <v>5.62E-2</v>
      </c>
      <c r="K25" s="29"/>
      <c r="L25" s="29"/>
    </row>
    <row r="26" spans="1:12">
      <c r="A26" s="13" t="s">
        <v>1208</v>
      </c>
      <c r="B26" s="14"/>
      <c r="C26" s="13"/>
      <c r="D26" s="13"/>
      <c r="E26" s="15">
        <v>582829.93999999994</v>
      </c>
      <c r="G26" s="15">
        <v>1393.3</v>
      </c>
      <c r="I26" s="16">
        <v>1.4E-3</v>
      </c>
      <c r="J26" s="16">
        <v>1E-4</v>
      </c>
      <c r="K26" s="29"/>
      <c r="L26" s="29"/>
    </row>
    <row r="27" spans="1:12">
      <c r="A27" s="6" t="s">
        <v>1231</v>
      </c>
      <c r="B27" s="17">
        <v>62006721</v>
      </c>
      <c r="C27" s="6" t="s">
        <v>43</v>
      </c>
      <c r="D27" s="24">
        <v>43213</v>
      </c>
      <c r="E27" s="7">
        <v>582829.93999999994</v>
      </c>
      <c r="F27" s="7">
        <v>69.47</v>
      </c>
      <c r="G27" s="7">
        <v>1393.3</v>
      </c>
      <c r="I27" s="8">
        <v>1.4E-3</v>
      </c>
      <c r="J27" s="8">
        <v>1E-4</v>
      </c>
      <c r="K27" s="29"/>
      <c r="L27" s="29"/>
    </row>
    <row r="28" spans="1:12">
      <c r="A28" s="13" t="s">
        <v>1209</v>
      </c>
      <c r="B28" s="14"/>
      <c r="C28" s="13"/>
      <c r="D28" s="13"/>
      <c r="E28" s="15">
        <v>78869.399999999994</v>
      </c>
      <c r="G28" s="15">
        <v>72821.73</v>
      </c>
      <c r="I28" s="16">
        <v>7.4300000000000005E-2</v>
      </c>
      <c r="J28" s="16">
        <v>4.7000000000000002E-3</v>
      </c>
      <c r="K28" s="29"/>
      <c r="L28" s="29"/>
    </row>
    <row r="29" spans="1:12">
      <c r="A29" s="6" t="s">
        <v>1232</v>
      </c>
      <c r="B29" s="17">
        <v>60353828</v>
      </c>
      <c r="C29" s="6" t="s">
        <v>43</v>
      </c>
      <c r="D29" s="24">
        <v>41331</v>
      </c>
      <c r="E29" s="7">
        <v>6049.4</v>
      </c>
      <c r="F29" s="7">
        <v>169495.72</v>
      </c>
      <c r="G29" s="7">
        <v>35282.21</v>
      </c>
      <c r="H29" s="8">
        <v>0</v>
      </c>
      <c r="I29" s="8">
        <v>3.5999999999999997E-2</v>
      </c>
      <c r="J29" s="8">
        <v>2.3E-3</v>
      </c>
      <c r="K29" s="29"/>
      <c r="L29" s="29"/>
    </row>
    <row r="30" spans="1:12">
      <c r="A30" s="6" t="s">
        <v>1233</v>
      </c>
      <c r="B30" s="17">
        <v>60326147</v>
      </c>
      <c r="C30" s="6" t="s">
        <v>43</v>
      </c>
      <c r="D30" s="24">
        <v>41360</v>
      </c>
      <c r="E30" s="7">
        <v>72820</v>
      </c>
      <c r="F30" s="7">
        <v>14981.44</v>
      </c>
      <c r="G30" s="7">
        <v>37539.53</v>
      </c>
      <c r="H30" s="8">
        <v>0</v>
      </c>
      <c r="I30" s="8">
        <v>3.8300000000000001E-2</v>
      </c>
      <c r="J30" s="8">
        <v>2.3999999999999998E-3</v>
      </c>
      <c r="K30" s="29"/>
      <c r="L30" s="29"/>
    </row>
    <row r="31" spans="1:12">
      <c r="A31" s="13" t="s">
        <v>1210</v>
      </c>
      <c r="B31" s="14"/>
      <c r="C31" s="13"/>
      <c r="D31" s="13"/>
      <c r="E31" s="15">
        <v>119338140.40000001</v>
      </c>
      <c r="G31" s="15">
        <v>409860.61</v>
      </c>
      <c r="I31" s="16">
        <v>0.41770000000000002</v>
      </c>
      <c r="J31" s="16">
        <v>2.63E-2</v>
      </c>
      <c r="K31" s="29"/>
      <c r="L31" s="29"/>
    </row>
    <row r="32" spans="1:12">
      <c r="A32" s="6" t="s">
        <v>1234</v>
      </c>
      <c r="B32" s="17">
        <v>60374568</v>
      </c>
      <c r="C32" s="6" t="s">
        <v>43</v>
      </c>
      <c r="D32" s="24">
        <v>41976</v>
      </c>
      <c r="E32" s="7">
        <v>3893370</v>
      </c>
      <c r="F32" s="7">
        <v>118.28</v>
      </c>
      <c r="G32" s="7">
        <v>15846.07</v>
      </c>
      <c r="I32" s="8">
        <v>1.61E-2</v>
      </c>
      <c r="J32" s="8">
        <v>1E-3</v>
      </c>
      <c r="K32" s="29"/>
      <c r="L32" s="29"/>
    </row>
    <row r="33" spans="1:12">
      <c r="A33" s="6" t="s">
        <v>1235</v>
      </c>
      <c r="B33" s="17">
        <v>62003123</v>
      </c>
      <c r="C33" s="6" t="s">
        <v>43</v>
      </c>
      <c r="D33" s="24">
        <v>42991</v>
      </c>
      <c r="E33" s="7">
        <v>11381101</v>
      </c>
      <c r="F33" s="7">
        <v>105.19</v>
      </c>
      <c r="G33" s="7">
        <v>41194.9</v>
      </c>
      <c r="I33" s="8">
        <v>4.2000000000000003E-2</v>
      </c>
      <c r="J33" s="8">
        <v>2.5999999999999999E-3</v>
      </c>
      <c r="K33" s="29"/>
      <c r="L33" s="29"/>
    </row>
    <row r="34" spans="1:12">
      <c r="A34" s="6" t="s">
        <v>1236</v>
      </c>
      <c r="B34" s="17">
        <v>60374816</v>
      </c>
      <c r="C34" s="6" t="s">
        <v>43</v>
      </c>
      <c r="D34" s="24">
        <v>41977</v>
      </c>
      <c r="E34" s="7">
        <v>6790976.4000000004</v>
      </c>
      <c r="F34" s="7">
        <v>159.77000000000001</v>
      </c>
      <c r="G34" s="7">
        <v>37334.65</v>
      </c>
      <c r="I34" s="8">
        <v>3.7999999999999999E-2</v>
      </c>
      <c r="J34" s="8">
        <v>2.3999999999999998E-3</v>
      </c>
      <c r="K34" s="29"/>
      <c r="L34" s="29"/>
    </row>
    <row r="35" spans="1:12">
      <c r="A35" s="6" t="s">
        <v>1237</v>
      </c>
      <c r="B35" s="17">
        <v>100239524</v>
      </c>
      <c r="C35" s="6" t="s">
        <v>43</v>
      </c>
      <c r="D35" s="24">
        <v>39492</v>
      </c>
      <c r="E35" s="7">
        <v>8903925.3000000007</v>
      </c>
      <c r="F35" s="7">
        <v>23.75</v>
      </c>
      <c r="G35" s="7">
        <v>7276.81</v>
      </c>
      <c r="H35" s="8">
        <v>9.7900000000000001E-2</v>
      </c>
      <c r="I35" s="8">
        <v>7.4000000000000003E-3</v>
      </c>
      <c r="J35" s="8">
        <v>5.0000000000000001E-4</v>
      </c>
      <c r="K35" s="29"/>
      <c r="L35" s="29"/>
    </row>
    <row r="36" spans="1:12">
      <c r="A36" s="6" t="s">
        <v>1238</v>
      </c>
      <c r="B36" s="17">
        <v>60298742</v>
      </c>
      <c r="C36" s="6" t="s">
        <v>43</v>
      </c>
      <c r="D36" s="24">
        <v>41008</v>
      </c>
      <c r="E36" s="7">
        <v>6468443.7800000003</v>
      </c>
      <c r="F36" s="7">
        <v>32.92</v>
      </c>
      <c r="G36" s="7">
        <v>7326.5</v>
      </c>
      <c r="H36" s="8">
        <v>5.9999999999999995E-4</v>
      </c>
      <c r="I36" s="8">
        <v>7.4999999999999997E-3</v>
      </c>
      <c r="J36" s="8">
        <v>5.0000000000000001E-4</v>
      </c>
      <c r="K36" s="29"/>
      <c r="L36" s="29"/>
    </row>
    <row r="37" spans="1:12">
      <c r="A37" s="6" t="s">
        <v>1239</v>
      </c>
      <c r="B37" s="17">
        <v>60392594</v>
      </c>
      <c r="C37" s="6" t="s">
        <v>43</v>
      </c>
      <c r="D37" s="24">
        <v>42234</v>
      </c>
      <c r="E37" s="7">
        <v>8346767.5899999999</v>
      </c>
      <c r="F37" s="7">
        <v>95.44</v>
      </c>
      <c r="G37" s="7">
        <v>27411.19</v>
      </c>
      <c r="I37" s="8">
        <v>2.7900000000000001E-2</v>
      </c>
      <c r="J37" s="8">
        <v>1.8E-3</v>
      </c>
      <c r="K37" s="29"/>
      <c r="L37" s="29"/>
    </row>
    <row r="38" spans="1:12">
      <c r="A38" s="6" t="s">
        <v>1240</v>
      </c>
      <c r="B38" s="17">
        <v>60358561</v>
      </c>
      <c r="C38" s="6" t="s">
        <v>43</v>
      </c>
      <c r="D38" s="24">
        <v>41814</v>
      </c>
      <c r="E38" s="7">
        <v>10342570.75</v>
      </c>
      <c r="F38" s="7">
        <v>72.44</v>
      </c>
      <c r="G38" s="7">
        <v>25780.94</v>
      </c>
      <c r="H38" s="8">
        <v>8.6E-3</v>
      </c>
      <c r="I38" s="8">
        <v>2.63E-2</v>
      </c>
      <c r="J38" s="8">
        <v>1.6999999999999999E-3</v>
      </c>
      <c r="K38" s="29"/>
      <c r="L38" s="29"/>
    </row>
    <row r="39" spans="1:12">
      <c r="A39" s="6" t="s">
        <v>1241</v>
      </c>
      <c r="B39" s="17">
        <v>60411576</v>
      </c>
      <c r="C39" s="6" t="s">
        <v>43</v>
      </c>
      <c r="D39" s="24">
        <v>42583</v>
      </c>
      <c r="E39" s="7">
        <v>10616042.24</v>
      </c>
      <c r="F39" s="7">
        <v>126.63</v>
      </c>
      <c r="G39" s="7">
        <v>46257.69</v>
      </c>
      <c r="I39" s="8">
        <v>4.7100000000000003E-2</v>
      </c>
      <c r="J39" s="8">
        <v>3.0000000000000001E-3</v>
      </c>
      <c r="K39" s="29"/>
      <c r="L39" s="29"/>
    </row>
    <row r="40" spans="1:12">
      <c r="A40" s="6" t="s">
        <v>1242</v>
      </c>
      <c r="B40" s="17">
        <v>60418720</v>
      </c>
      <c r="C40" s="6" t="s">
        <v>43</v>
      </c>
      <c r="D40" s="24">
        <v>42704</v>
      </c>
      <c r="E40" s="7">
        <v>8415000</v>
      </c>
      <c r="F40" s="7">
        <v>107.38</v>
      </c>
      <c r="G40" s="7">
        <v>31092.97</v>
      </c>
      <c r="I40" s="8">
        <v>3.1699999999999999E-2</v>
      </c>
      <c r="J40" s="8">
        <v>2E-3</v>
      </c>
      <c r="K40" s="29"/>
      <c r="L40" s="29"/>
    </row>
    <row r="41" spans="1:12">
      <c r="A41" s="6" t="s">
        <v>1243</v>
      </c>
      <c r="B41" s="17">
        <v>60310729</v>
      </c>
      <c r="C41" s="6" t="s">
        <v>43</v>
      </c>
      <c r="D41" s="24">
        <v>41171</v>
      </c>
      <c r="E41" s="7">
        <v>2355036</v>
      </c>
      <c r="F41" s="7">
        <v>0</v>
      </c>
      <c r="G41" s="7">
        <v>0.02</v>
      </c>
      <c r="I41" s="8">
        <v>0</v>
      </c>
      <c r="J41" s="8">
        <v>0</v>
      </c>
      <c r="K41" s="29"/>
      <c r="L41" s="29"/>
    </row>
    <row r="42" spans="1:12">
      <c r="A42" s="6" t="s">
        <v>1244</v>
      </c>
      <c r="B42" s="17">
        <v>62004337</v>
      </c>
      <c r="C42" s="6" t="s">
        <v>43</v>
      </c>
      <c r="D42" s="24">
        <v>43278</v>
      </c>
      <c r="E42" s="7">
        <v>5576025</v>
      </c>
      <c r="F42" s="7">
        <v>105.38</v>
      </c>
      <c r="G42" s="7">
        <v>20219.37</v>
      </c>
      <c r="I42" s="8">
        <v>2.06E-2</v>
      </c>
      <c r="J42" s="8">
        <v>1.2999999999999999E-3</v>
      </c>
      <c r="K42" s="29"/>
      <c r="L42" s="29"/>
    </row>
    <row r="43" spans="1:12">
      <c r="A43" s="6" t="s">
        <v>1245</v>
      </c>
      <c r="B43" s="17">
        <v>62014097</v>
      </c>
      <c r="C43" s="6" t="s">
        <v>43</v>
      </c>
      <c r="D43" s="24">
        <v>43727</v>
      </c>
      <c r="E43" s="7">
        <v>2357817.2000000002</v>
      </c>
      <c r="F43" s="7">
        <v>90</v>
      </c>
      <c r="G43" s="7">
        <v>7302.16</v>
      </c>
      <c r="I43" s="8">
        <v>7.4000000000000003E-3</v>
      </c>
      <c r="J43" s="8">
        <v>5.0000000000000001E-4</v>
      </c>
      <c r="K43" s="29"/>
      <c r="L43" s="29"/>
    </row>
    <row r="44" spans="1:12">
      <c r="A44" s="6" t="s">
        <v>1246</v>
      </c>
      <c r="B44" s="17">
        <v>62000410</v>
      </c>
      <c r="C44" s="6" t="s">
        <v>43</v>
      </c>
      <c r="D44" s="24">
        <v>42820</v>
      </c>
      <c r="E44" s="7">
        <v>7849259.2699999996</v>
      </c>
      <c r="F44" s="7">
        <v>147.76</v>
      </c>
      <c r="G44" s="7">
        <v>39908.94</v>
      </c>
      <c r="I44" s="8">
        <v>4.07E-2</v>
      </c>
      <c r="J44" s="8">
        <v>2.5999999999999999E-3</v>
      </c>
      <c r="K44" s="29"/>
      <c r="L44" s="29"/>
    </row>
    <row r="45" spans="1:12">
      <c r="A45" s="6" t="s">
        <v>1247</v>
      </c>
      <c r="B45" s="17">
        <v>62003196</v>
      </c>
      <c r="C45" s="6" t="s">
        <v>43</v>
      </c>
      <c r="D45" s="24">
        <v>42992</v>
      </c>
      <c r="E45" s="7">
        <v>5928750</v>
      </c>
      <c r="F45" s="7">
        <v>119.34</v>
      </c>
      <c r="G45" s="7">
        <v>24346.82</v>
      </c>
      <c r="I45" s="8">
        <v>2.4799999999999999E-2</v>
      </c>
      <c r="J45" s="8">
        <v>1.6000000000000001E-3</v>
      </c>
      <c r="K45" s="29"/>
      <c r="L45" s="29"/>
    </row>
    <row r="46" spans="1:12">
      <c r="A46" s="6" t="s">
        <v>1248</v>
      </c>
      <c r="B46" s="17">
        <v>62007612</v>
      </c>
      <c r="C46" s="6" t="s">
        <v>43</v>
      </c>
      <c r="D46" s="24">
        <v>43263</v>
      </c>
      <c r="E46" s="7">
        <v>1885151.57</v>
      </c>
      <c r="F46" s="7">
        <v>111.65</v>
      </c>
      <c r="G46" s="7">
        <v>7242.44</v>
      </c>
      <c r="I46" s="8">
        <v>7.4000000000000003E-3</v>
      </c>
      <c r="J46" s="8">
        <v>5.0000000000000001E-4</v>
      </c>
      <c r="K46" s="29"/>
      <c r="L46" s="29"/>
    </row>
    <row r="47" spans="1:12">
      <c r="A47" s="6" t="s">
        <v>1249</v>
      </c>
      <c r="B47" s="17">
        <v>62008008</v>
      </c>
      <c r="C47" s="6" t="s">
        <v>43</v>
      </c>
      <c r="D47" s="24">
        <v>43286</v>
      </c>
      <c r="E47" s="7">
        <v>3001635</v>
      </c>
      <c r="F47" s="7">
        <v>91.18</v>
      </c>
      <c r="G47" s="7">
        <v>9417.18</v>
      </c>
      <c r="I47" s="8">
        <v>9.5999999999999992E-3</v>
      </c>
      <c r="J47" s="8">
        <v>5.9999999999999995E-4</v>
      </c>
      <c r="K47" s="29"/>
      <c r="L47" s="29"/>
    </row>
    <row r="48" spans="1:12">
      <c r="A48" s="6" t="s">
        <v>1250</v>
      </c>
      <c r="B48" s="17">
        <v>60409034</v>
      </c>
      <c r="C48" s="6" t="s">
        <v>43</v>
      </c>
      <c r="D48" s="24">
        <v>42542</v>
      </c>
      <c r="E48" s="7">
        <v>7664269.2999999998</v>
      </c>
      <c r="F48" s="7">
        <v>130.62</v>
      </c>
      <c r="G48" s="7">
        <v>34448.089999999997</v>
      </c>
      <c r="I48" s="8">
        <v>3.5099999999999999E-2</v>
      </c>
      <c r="J48" s="8">
        <v>2.2000000000000001E-3</v>
      </c>
      <c r="K48" s="29"/>
      <c r="L48" s="29"/>
    </row>
    <row r="49" spans="1:12">
      <c r="A49" s="6" t="s">
        <v>1251</v>
      </c>
      <c r="B49" s="17">
        <v>62010541</v>
      </c>
      <c r="C49" s="6" t="s">
        <v>43</v>
      </c>
      <c r="D49" s="24">
        <v>43276</v>
      </c>
      <c r="E49" s="7">
        <v>7562000</v>
      </c>
      <c r="F49" s="7">
        <v>105.51</v>
      </c>
      <c r="G49" s="7">
        <v>27453.86</v>
      </c>
      <c r="I49" s="8">
        <v>2.8000000000000001E-2</v>
      </c>
      <c r="J49" s="8">
        <v>1.8E-3</v>
      </c>
      <c r="K49" s="29"/>
      <c r="L49" s="29"/>
    </row>
    <row r="50" spans="1:12">
      <c r="A50" s="13" t="s">
        <v>1211</v>
      </c>
      <c r="B50" s="14"/>
      <c r="C50" s="13"/>
      <c r="D50" s="13"/>
      <c r="E50" s="15">
        <v>134841638.53999999</v>
      </c>
      <c r="G50" s="15">
        <v>394270.82</v>
      </c>
      <c r="I50" s="16">
        <v>0.4017</v>
      </c>
      <c r="J50" s="16">
        <v>2.5100000000000001E-2</v>
      </c>
      <c r="K50" s="29"/>
      <c r="L50" s="29"/>
    </row>
    <row r="51" spans="1:12">
      <c r="A51" s="6" t="s">
        <v>1252</v>
      </c>
      <c r="B51" s="17">
        <v>60616067</v>
      </c>
      <c r="C51" s="6" t="s">
        <v>43</v>
      </c>
      <c r="D51" s="24">
        <v>42082</v>
      </c>
      <c r="E51" s="7">
        <v>7331620.7300000004</v>
      </c>
      <c r="F51" s="7">
        <v>88.06</v>
      </c>
      <c r="G51" s="7">
        <v>22216.45</v>
      </c>
      <c r="I51" s="8">
        <v>2.2599999999999999E-2</v>
      </c>
      <c r="J51" s="8">
        <v>1.4E-3</v>
      </c>
      <c r="K51" s="29"/>
      <c r="L51" s="29"/>
    </row>
    <row r="52" spans="1:12">
      <c r="A52" s="6" t="s">
        <v>1253</v>
      </c>
      <c r="B52" s="17">
        <v>60317799</v>
      </c>
      <c r="C52" s="6" t="s">
        <v>43</v>
      </c>
      <c r="D52" s="24">
        <v>41249</v>
      </c>
      <c r="E52" s="7">
        <v>30150167.670000002</v>
      </c>
      <c r="F52" s="7">
        <v>64.64</v>
      </c>
      <c r="G52" s="7">
        <v>67057.63</v>
      </c>
      <c r="H52" s="8">
        <v>1.15E-2</v>
      </c>
      <c r="I52" s="8">
        <v>6.83E-2</v>
      </c>
      <c r="J52" s="8">
        <v>4.3E-3</v>
      </c>
      <c r="K52" s="29"/>
      <c r="L52" s="29"/>
    </row>
    <row r="53" spans="1:12">
      <c r="A53" s="6" t="s">
        <v>1254</v>
      </c>
      <c r="B53" s="17">
        <v>60400306</v>
      </c>
      <c r="C53" s="6" t="s">
        <v>48</v>
      </c>
      <c r="D53" s="24">
        <v>42396</v>
      </c>
      <c r="E53" s="7">
        <v>6567000</v>
      </c>
      <c r="F53" s="7">
        <v>84.39</v>
      </c>
      <c r="G53" s="7">
        <v>22311.23</v>
      </c>
      <c r="I53" s="8">
        <v>2.2700000000000001E-2</v>
      </c>
      <c r="J53" s="8">
        <v>1.4E-3</v>
      </c>
      <c r="K53" s="29"/>
      <c r="L53" s="29"/>
    </row>
    <row r="54" spans="1:12">
      <c r="A54" s="6" t="s">
        <v>1255</v>
      </c>
      <c r="B54" s="17">
        <v>62008081</v>
      </c>
      <c r="C54" s="6" t="s">
        <v>48</v>
      </c>
      <c r="D54" s="24">
        <v>43299</v>
      </c>
      <c r="E54" s="7">
        <v>4631820</v>
      </c>
      <c r="F54" s="7">
        <v>97.06</v>
      </c>
      <c r="G54" s="7">
        <v>18098.75</v>
      </c>
      <c r="I54" s="8">
        <v>1.84E-2</v>
      </c>
      <c r="J54" s="8">
        <v>1.1999999999999999E-3</v>
      </c>
      <c r="K54" s="29"/>
      <c r="L54" s="29"/>
    </row>
    <row r="55" spans="1:12">
      <c r="A55" s="6" t="s">
        <v>1256</v>
      </c>
      <c r="B55" s="17">
        <v>62016084</v>
      </c>
      <c r="C55" s="6" t="s">
        <v>43</v>
      </c>
      <c r="D55" s="24">
        <v>42222</v>
      </c>
      <c r="E55" s="7">
        <v>1732350</v>
      </c>
      <c r="F55" s="7">
        <v>100</v>
      </c>
      <c r="G55" s="7">
        <v>5961.02</v>
      </c>
      <c r="I55" s="8">
        <v>6.1000000000000004E-3</v>
      </c>
      <c r="J55" s="8">
        <v>4.0000000000000002E-4</v>
      </c>
      <c r="K55" s="29"/>
      <c r="L55" s="29"/>
    </row>
    <row r="56" spans="1:12">
      <c r="A56" s="6" t="s">
        <v>1257</v>
      </c>
      <c r="B56" s="22" t="s">
        <v>1553</v>
      </c>
      <c r="C56" s="6" t="s">
        <v>43</v>
      </c>
      <c r="D56" s="24">
        <v>43521</v>
      </c>
      <c r="E56" s="7">
        <v>674532.93</v>
      </c>
      <c r="F56" s="7">
        <v>98.34</v>
      </c>
      <c r="G56" s="7">
        <v>2282.4299999999998</v>
      </c>
      <c r="I56" s="8">
        <v>2.3E-3</v>
      </c>
      <c r="J56" s="8">
        <v>1E-4</v>
      </c>
      <c r="K56" s="29"/>
      <c r="L56" s="29"/>
    </row>
    <row r="57" spans="1:12">
      <c r="A57" s="6" t="s">
        <v>1258</v>
      </c>
      <c r="B57" s="17">
        <v>60414653</v>
      </c>
      <c r="C57" s="6" t="s">
        <v>43</v>
      </c>
      <c r="D57" s="24">
        <v>42634</v>
      </c>
      <c r="E57" s="7">
        <v>7030832</v>
      </c>
      <c r="F57" s="7">
        <v>81.459999999999994</v>
      </c>
      <c r="G57" s="7">
        <v>19708.88</v>
      </c>
      <c r="I57" s="8">
        <v>2.01E-2</v>
      </c>
      <c r="J57" s="8">
        <v>1.2999999999999999E-3</v>
      </c>
      <c r="K57" s="29"/>
      <c r="L57" s="29"/>
    </row>
    <row r="58" spans="1:12">
      <c r="A58" s="6" t="s">
        <v>1259</v>
      </c>
      <c r="B58" s="17">
        <v>62007695</v>
      </c>
      <c r="C58" s="6" t="s">
        <v>48</v>
      </c>
      <c r="D58" s="24">
        <v>43334</v>
      </c>
      <c r="E58" s="7">
        <v>996563.05</v>
      </c>
      <c r="F58" s="7">
        <v>122.89</v>
      </c>
      <c r="G58" s="7">
        <v>4930.4399999999996</v>
      </c>
      <c r="H58" s="8">
        <v>2.9999999999999997E-4</v>
      </c>
      <c r="I58" s="8">
        <v>5.0000000000000001E-3</v>
      </c>
      <c r="J58" s="8">
        <v>2.9999999999999997E-4</v>
      </c>
      <c r="K58" s="29"/>
      <c r="L58" s="29"/>
    </row>
    <row r="59" spans="1:12">
      <c r="A59" s="6" t="s">
        <v>1260</v>
      </c>
      <c r="B59" s="17">
        <v>50001015</v>
      </c>
      <c r="C59" s="6" t="s">
        <v>94</v>
      </c>
      <c r="D59" s="24">
        <v>43782</v>
      </c>
      <c r="E59" s="7">
        <v>11543600</v>
      </c>
      <c r="F59" s="7">
        <v>86.5</v>
      </c>
      <c r="G59" s="7">
        <v>9985.16</v>
      </c>
      <c r="H59" s="8">
        <v>5.1000000000000004E-3</v>
      </c>
      <c r="I59" s="8">
        <v>1.0200000000000001E-2</v>
      </c>
      <c r="J59" s="8">
        <v>5.9999999999999995E-4</v>
      </c>
      <c r="K59" s="29"/>
      <c r="L59" s="29"/>
    </row>
    <row r="60" spans="1:12">
      <c r="A60" s="6" t="s">
        <v>1261</v>
      </c>
      <c r="B60" s="17">
        <v>60391067</v>
      </c>
      <c r="C60" s="6" t="s">
        <v>43</v>
      </c>
      <c r="D60" s="24">
        <v>42205</v>
      </c>
      <c r="E60" s="7">
        <v>17564040</v>
      </c>
      <c r="F60" s="7">
        <v>92.75</v>
      </c>
      <c r="G60" s="7">
        <v>56054.239999999998</v>
      </c>
      <c r="I60" s="8">
        <v>5.7099999999999998E-2</v>
      </c>
      <c r="J60" s="8">
        <v>3.5999999999999999E-3</v>
      </c>
      <c r="K60" s="29"/>
      <c r="L60" s="29"/>
    </row>
    <row r="61" spans="1:12">
      <c r="A61" s="6" t="s">
        <v>1262</v>
      </c>
      <c r="B61" s="17">
        <v>62008750</v>
      </c>
      <c r="C61" s="6" t="s">
        <v>43</v>
      </c>
      <c r="D61" s="24">
        <v>43340</v>
      </c>
      <c r="E61" s="7">
        <v>1821815</v>
      </c>
      <c r="F61" s="7">
        <v>105.79</v>
      </c>
      <c r="G61" s="7">
        <v>6631.84</v>
      </c>
      <c r="I61" s="8">
        <v>6.7999999999999996E-3</v>
      </c>
      <c r="J61" s="8">
        <v>4.0000000000000002E-4</v>
      </c>
      <c r="K61" s="29"/>
      <c r="L61" s="29"/>
    </row>
    <row r="62" spans="1:12">
      <c r="A62" s="6" t="s">
        <v>1263</v>
      </c>
      <c r="B62" s="17">
        <v>62013271</v>
      </c>
      <c r="C62" s="6" t="s">
        <v>43</v>
      </c>
      <c r="D62" s="24">
        <v>43643</v>
      </c>
      <c r="E62" s="7">
        <v>1296705</v>
      </c>
      <c r="F62" s="7">
        <v>76.81</v>
      </c>
      <c r="G62" s="7">
        <v>3427.42</v>
      </c>
      <c r="I62" s="8">
        <v>3.5000000000000001E-3</v>
      </c>
      <c r="J62" s="8">
        <v>2.0000000000000001E-4</v>
      </c>
      <c r="K62" s="29"/>
      <c r="L62" s="29"/>
    </row>
    <row r="63" spans="1:12">
      <c r="A63" s="6" t="s">
        <v>1264</v>
      </c>
      <c r="B63" s="17">
        <v>60391067</v>
      </c>
      <c r="C63" s="6" t="s">
        <v>43</v>
      </c>
      <c r="D63" s="24">
        <v>43250</v>
      </c>
      <c r="E63" s="7">
        <v>1022504</v>
      </c>
      <c r="F63" s="7">
        <v>115.47</v>
      </c>
      <c r="G63" s="7">
        <v>4062.81</v>
      </c>
      <c r="I63" s="8">
        <v>4.1000000000000003E-3</v>
      </c>
      <c r="J63" s="8">
        <v>2.9999999999999997E-4</v>
      </c>
      <c r="K63" s="29"/>
      <c r="L63" s="29"/>
    </row>
    <row r="64" spans="1:12">
      <c r="A64" s="6" t="s">
        <v>1265</v>
      </c>
      <c r="B64" s="17">
        <v>60406600</v>
      </c>
      <c r="C64" s="6" t="s">
        <v>43</v>
      </c>
      <c r="D64" s="24">
        <v>42506</v>
      </c>
      <c r="E64" s="7">
        <v>6772110</v>
      </c>
      <c r="F64" s="7">
        <v>119.62</v>
      </c>
      <c r="G64" s="7">
        <v>27874.959999999999</v>
      </c>
      <c r="H64" s="8">
        <v>3.56E-2</v>
      </c>
      <c r="I64" s="8">
        <v>2.8400000000000002E-2</v>
      </c>
      <c r="J64" s="8">
        <v>1.8E-3</v>
      </c>
      <c r="K64" s="29"/>
      <c r="L64" s="29"/>
    </row>
    <row r="65" spans="1:12">
      <c r="A65" s="6" t="s">
        <v>1266</v>
      </c>
      <c r="B65" s="17">
        <v>62009568</v>
      </c>
      <c r="C65" s="6" t="s">
        <v>48</v>
      </c>
      <c r="D65" s="24">
        <v>43494</v>
      </c>
      <c r="E65" s="7">
        <v>2910661.06</v>
      </c>
      <c r="F65" s="7">
        <v>85.27</v>
      </c>
      <c r="G65" s="7">
        <v>9991.5400000000009</v>
      </c>
      <c r="I65" s="8">
        <v>1.0200000000000001E-2</v>
      </c>
      <c r="J65" s="8">
        <v>5.9999999999999995E-4</v>
      </c>
      <c r="K65" s="29"/>
      <c r="L65" s="29"/>
    </row>
    <row r="66" spans="1:12">
      <c r="A66" s="6" t="s">
        <v>1267</v>
      </c>
      <c r="B66" s="17">
        <v>62016571</v>
      </c>
      <c r="C66" s="6" t="s">
        <v>43</v>
      </c>
      <c r="D66" s="26">
        <v>43971</v>
      </c>
      <c r="E66" s="7">
        <v>1009450.46</v>
      </c>
      <c r="F66" s="7">
        <v>102.88</v>
      </c>
      <c r="G66" s="7">
        <v>3573.42</v>
      </c>
      <c r="I66" s="8">
        <v>3.5999999999999999E-3</v>
      </c>
      <c r="J66" s="8">
        <v>2.0000000000000001E-4</v>
      </c>
      <c r="K66" s="29"/>
      <c r="L66" s="29"/>
    </row>
    <row r="67" spans="1:12">
      <c r="A67" s="6" t="s">
        <v>1268</v>
      </c>
      <c r="B67" s="17">
        <v>62011986</v>
      </c>
      <c r="C67" s="6" t="s">
        <v>43</v>
      </c>
      <c r="D67" s="24">
        <v>43565</v>
      </c>
      <c r="E67" s="7">
        <v>3167269.56</v>
      </c>
      <c r="F67" s="7">
        <v>96.33</v>
      </c>
      <c r="G67" s="7">
        <v>10498.99</v>
      </c>
      <c r="I67" s="8">
        <v>1.0699999999999999E-2</v>
      </c>
      <c r="J67" s="8">
        <v>6.9999999999999999E-4</v>
      </c>
      <c r="K67" s="29"/>
      <c r="L67" s="29"/>
    </row>
    <row r="68" spans="1:12">
      <c r="A68" s="6" t="s">
        <v>1269</v>
      </c>
      <c r="B68" s="17">
        <v>60402922</v>
      </c>
      <c r="C68" s="6" t="s">
        <v>43</v>
      </c>
      <c r="D68" s="24">
        <v>42446</v>
      </c>
      <c r="E68" s="7">
        <v>16686219.15</v>
      </c>
      <c r="F68" s="7">
        <v>105.89</v>
      </c>
      <c r="G68" s="7">
        <v>60797.95</v>
      </c>
      <c r="I68" s="8">
        <v>6.2E-2</v>
      </c>
      <c r="J68" s="8">
        <v>3.8999999999999998E-3</v>
      </c>
      <c r="K68" s="29"/>
      <c r="L68" s="29"/>
    </row>
    <row r="69" spans="1:12">
      <c r="A69" s="6" t="s">
        <v>1212</v>
      </c>
      <c r="B69" s="17">
        <v>62015227</v>
      </c>
      <c r="C69" s="6" t="s">
        <v>43</v>
      </c>
      <c r="D69" s="24">
        <v>43839</v>
      </c>
      <c r="E69" s="7">
        <v>141620</v>
      </c>
      <c r="F69" s="7">
        <v>81.11</v>
      </c>
      <c r="G69" s="7">
        <v>395.27</v>
      </c>
      <c r="I69" s="8">
        <v>4.0000000000000002E-4</v>
      </c>
      <c r="J69" s="8">
        <v>0</v>
      </c>
      <c r="K69" s="29"/>
      <c r="L69" s="29"/>
    </row>
    <row r="70" spans="1:12">
      <c r="A70" s="6" t="s">
        <v>1214</v>
      </c>
      <c r="B70" s="17">
        <v>62015813</v>
      </c>
      <c r="C70" s="6" t="s">
        <v>43</v>
      </c>
      <c r="D70" s="24">
        <v>43899</v>
      </c>
      <c r="E70" s="7">
        <v>3106800</v>
      </c>
      <c r="F70" s="7">
        <v>92.61</v>
      </c>
      <c r="G70" s="7">
        <v>9900.94</v>
      </c>
      <c r="I70" s="8">
        <v>1.01E-2</v>
      </c>
      <c r="J70" s="8">
        <v>5.9999999999999995E-4</v>
      </c>
      <c r="K70" s="29"/>
      <c r="L70" s="29"/>
    </row>
    <row r="71" spans="1:12">
      <c r="A71" s="6" t="s">
        <v>1215</v>
      </c>
      <c r="B71" s="17">
        <v>62014170</v>
      </c>
      <c r="C71" s="6" t="s">
        <v>43</v>
      </c>
      <c r="D71" s="24">
        <v>43843</v>
      </c>
      <c r="E71" s="7">
        <v>781500</v>
      </c>
      <c r="F71" s="7">
        <v>144.86000000000001</v>
      </c>
      <c r="G71" s="7">
        <v>3895.6</v>
      </c>
      <c r="I71" s="8">
        <v>4.0000000000000001E-3</v>
      </c>
      <c r="J71" s="8">
        <v>2.0000000000000001E-4</v>
      </c>
      <c r="K71" s="29"/>
      <c r="L71" s="29"/>
    </row>
    <row r="72" spans="1:12">
      <c r="A72" s="6" t="s">
        <v>1216</v>
      </c>
      <c r="B72" s="17">
        <v>62013479</v>
      </c>
      <c r="C72" s="6" t="s">
        <v>43</v>
      </c>
      <c r="D72" s="24">
        <v>43655</v>
      </c>
      <c r="E72" s="7">
        <v>1299942</v>
      </c>
      <c r="F72" s="7">
        <v>102.4</v>
      </c>
      <c r="G72" s="7">
        <v>4580.47</v>
      </c>
      <c r="I72" s="8">
        <v>4.7000000000000002E-3</v>
      </c>
      <c r="J72" s="8">
        <v>2.9999999999999997E-4</v>
      </c>
      <c r="K72" s="29"/>
      <c r="L72" s="29"/>
    </row>
    <row r="73" spans="1:12">
      <c r="A73" s="6" t="s">
        <v>1221</v>
      </c>
      <c r="B73" s="17">
        <v>62015862</v>
      </c>
      <c r="C73" s="6" t="s">
        <v>43</v>
      </c>
      <c r="D73" s="24">
        <v>43914</v>
      </c>
      <c r="E73" s="7">
        <v>3023440</v>
      </c>
      <c r="F73" s="7">
        <v>105.72</v>
      </c>
      <c r="G73" s="7">
        <v>10999.1</v>
      </c>
      <c r="I73" s="8">
        <v>1.12E-2</v>
      </c>
      <c r="J73" s="8">
        <v>6.9999999999999999E-4</v>
      </c>
      <c r="K73" s="29"/>
      <c r="L73" s="29"/>
    </row>
    <row r="74" spans="1:12">
      <c r="A74" s="6" t="s">
        <v>1222</v>
      </c>
      <c r="B74" s="17">
        <v>62014287</v>
      </c>
      <c r="C74" s="6" t="s">
        <v>43</v>
      </c>
      <c r="D74" s="24">
        <v>43761</v>
      </c>
      <c r="E74" s="7">
        <v>8902.51</v>
      </c>
      <c r="F74" s="7">
        <v>0.03</v>
      </c>
      <c r="G74" s="7">
        <v>0.01</v>
      </c>
      <c r="I74" s="8">
        <v>0</v>
      </c>
      <c r="J74" s="8">
        <v>0</v>
      </c>
      <c r="K74" s="29"/>
      <c r="L74" s="29"/>
    </row>
    <row r="75" spans="1:12">
      <c r="A75" s="6" t="s">
        <v>1223</v>
      </c>
      <c r="B75" s="17">
        <v>62017496</v>
      </c>
      <c r="C75" s="6" t="s">
        <v>43</v>
      </c>
      <c r="D75" s="24">
        <v>44103</v>
      </c>
      <c r="E75" s="7">
        <v>1432500</v>
      </c>
      <c r="F75" s="7">
        <v>100</v>
      </c>
      <c r="G75" s="7">
        <v>4929.2299999999996</v>
      </c>
      <c r="H75" s="8">
        <v>4.3400000000000001E-2</v>
      </c>
      <c r="I75" s="8">
        <v>5.0000000000000001E-3</v>
      </c>
      <c r="J75" s="8">
        <v>2.9999999999999997E-4</v>
      </c>
      <c r="K75" s="29"/>
      <c r="L75" s="29"/>
    </row>
    <row r="76" spans="1:12">
      <c r="A76" s="6" t="s">
        <v>1224</v>
      </c>
      <c r="B76" s="17">
        <v>62014238</v>
      </c>
      <c r="C76" s="6" t="s">
        <v>45</v>
      </c>
      <c r="D76" s="24">
        <v>43754</v>
      </c>
      <c r="E76" s="7">
        <v>2137673.42</v>
      </c>
      <c r="F76" s="7">
        <v>43.54</v>
      </c>
      <c r="G76" s="7">
        <v>4105.04</v>
      </c>
      <c r="I76" s="8">
        <v>4.1999999999999997E-3</v>
      </c>
      <c r="J76" s="8">
        <v>2.9999999999999997E-4</v>
      </c>
      <c r="K76" s="29"/>
      <c r="L76" s="29"/>
    </row>
    <row r="77" spans="1:12">
      <c r="A77" s="29" t="s">
        <v>1556</v>
      </c>
      <c r="B77" s="29"/>
      <c r="C77" s="29"/>
      <c r="D77" s="29"/>
      <c r="E77" s="29"/>
      <c r="F77" s="29"/>
      <c r="G77" s="29"/>
      <c r="H77" s="29"/>
      <c r="I77" s="29"/>
      <c r="J77" s="29"/>
      <c r="L77" s="29"/>
    </row>
    <row r="78" spans="1:12">
      <c r="A78" s="29" t="s">
        <v>1557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</sheetData>
  <mergeCells count="4">
    <mergeCell ref="K7:K76"/>
    <mergeCell ref="A77:J77"/>
    <mergeCell ref="L1:L78"/>
    <mergeCell ref="A78:K78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workbookViewId="0"/>
  </sheetViews>
  <sheetFormatPr defaultColWidth="9.140625" defaultRowHeight="12.75"/>
  <cols>
    <col min="1" max="1" width="28.7109375" customWidth="1"/>
    <col min="2" max="2" width="12.7109375" customWidth="1"/>
    <col min="3" max="4" width="11.7109375" customWidth="1"/>
    <col min="5" max="5" width="14.7109375" customWidth="1"/>
    <col min="6" max="6" width="12.7109375" customWidth="1"/>
    <col min="7" max="7" width="10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9" t="s">
        <v>1557</v>
      </c>
    </row>
    <row r="2" spans="1:13" ht="15.75">
      <c r="A2" s="1" t="s">
        <v>2</v>
      </c>
      <c r="B2" s="1" t="s">
        <v>1543</v>
      </c>
      <c r="M2" s="29"/>
    </row>
    <row r="3" spans="1:13" ht="15.75">
      <c r="A3" s="1" t="s">
        <v>3</v>
      </c>
      <c r="B3" s="1" t="s">
        <v>4</v>
      </c>
      <c r="M3" s="29"/>
    </row>
    <row r="4" spans="1:13" ht="15.75">
      <c r="A4" s="1" t="s">
        <v>5</v>
      </c>
      <c r="B4" s="1" t="s">
        <v>6</v>
      </c>
      <c r="M4" s="29"/>
    </row>
    <row r="5" spans="1:13" ht="15.75">
      <c r="A5" s="2" t="s">
        <v>892</v>
      </c>
      <c r="M5" s="29"/>
    </row>
    <row r="6" spans="1:13" ht="15.75">
      <c r="A6" s="2" t="s">
        <v>1270</v>
      </c>
      <c r="M6" s="29"/>
    </row>
    <row r="7" spans="1:13">
      <c r="A7" s="3" t="s">
        <v>76</v>
      </c>
      <c r="B7" s="3" t="s">
        <v>77</v>
      </c>
      <c r="C7" s="3" t="s">
        <v>169</v>
      </c>
      <c r="D7" s="3" t="s">
        <v>81</v>
      </c>
      <c r="E7" s="3" t="s">
        <v>122</v>
      </c>
      <c r="F7" s="3" t="s">
        <v>124</v>
      </c>
      <c r="G7" s="3" t="s">
        <v>42</v>
      </c>
      <c r="H7" s="3" t="s">
        <v>893</v>
      </c>
      <c r="I7" s="3" t="s">
        <v>126</v>
      </c>
      <c r="J7" s="3" t="s">
        <v>127</v>
      </c>
      <c r="K7" s="3" t="s">
        <v>128</v>
      </c>
      <c r="L7" s="29" t="s">
        <v>1556</v>
      </c>
      <c r="M7" s="29"/>
    </row>
    <row r="8" spans="1:13" ht="13.5" thickBot="1">
      <c r="A8" s="4"/>
      <c r="B8" s="4"/>
      <c r="C8" s="4"/>
      <c r="D8" s="4"/>
      <c r="E8" s="4" t="s">
        <v>129</v>
      </c>
      <c r="F8" s="4" t="s">
        <v>131</v>
      </c>
      <c r="G8" s="4" t="s">
        <v>132</v>
      </c>
      <c r="H8" s="4" t="s">
        <v>88</v>
      </c>
      <c r="I8" s="4" t="s">
        <v>87</v>
      </c>
      <c r="J8" s="4" t="s">
        <v>87</v>
      </c>
      <c r="K8" s="4" t="s">
        <v>87</v>
      </c>
      <c r="L8" s="29"/>
      <c r="M8" s="29"/>
    </row>
    <row r="9" spans="1:13" ht="13.5" thickTop="1">
      <c r="A9" s="3" t="s">
        <v>855</v>
      </c>
      <c r="B9" s="12"/>
      <c r="C9" s="3"/>
      <c r="D9" s="3"/>
      <c r="E9" s="3"/>
      <c r="F9" s="9">
        <v>78400</v>
      </c>
      <c r="H9" s="9">
        <v>3474.8</v>
      </c>
      <c r="J9" s="10">
        <v>1</v>
      </c>
      <c r="K9" s="10">
        <v>2.0000000000000001E-4</v>
      </c>
      <c r="L9" s="29"/>
      <c r="M9" s="29"/>
    </row>
    <row r="10" spans="1:13">
      <c r="A10" s="3" t="s">
        <v>1271</v>
      </c>
      <c r="B10" s="12"/>
      <c r="C10" s="3"/>
      <c r="D10" s="3"/>
      <c r="E10" s="3"/>
      <c r="F10" s="9">
        <v>78400</v>
      </c>
      <c r="H10" s="9">
        <v>3474.8</v>
      </c>
      <c r="J10" s="10">
        <v>1</v>
      </c>
      <c r="K10" s="10">
        <v>2.0000000000000001E-4</v>
      </c>
      <c r="L10" s="29"/>
      <c r="M10" s="29"/>
    </row>
    <row r="11" spans="1:13">
      <c r="A11" s="6" t="s">
        <v>1272</v>
      </c>
      <c r="B11" s="17">
        <v>50006352</v>
      </c>
      <c r="C11" s="6" t="s">
        <v>166</v>
      </c>
      <c r="D11" s="6" t="s">
        <v>94</v>
      </c>
      <c r="E11" s="24">
        <v>44032</v>
      </c>
      <c r="F11" s="7">
        <v>78400</v>
      </c>
      <c r="G11" s="7">
        <v>4432.1499999999996</v>
      </c>
      <c r="H11" s="7">
        <v>3474.8</v>
      </c>
      <c r="J11" s="8">
        <v>1</v>
      </c>
      <c r="K11" s="8">
        <v>2.0000000000000001E-4</v>
      </c>
      <c r="L11" s="29"/>
      <c r="M11" s="29"/>
    </row>
    <row r="12" spans="1:13">
      <c r="A12" s="3" t="s">
        <v>1273</v>
      </c>
      <c r="B12" s="12"/>
      <c r="C12" s="3"/>
      <c r="D12" s="3"/>
      <c r="E12" s="3"/>
      <c r="F12" s="9">
        <v>0</v>
      </c>
      <c r="H12" s="9">
        <v>0</v>
      </c>
      <c r="J12" s="10">
        <v>0</v>
      </c>
      <c r="K12" s="10">
        <v>0</v>
      </c>
      <c r="L12" s="29"/>
      <c r="M12" s="29"/>
    </row>
    <row r="13" spans="1:13">
      <c r="A13" s="29" t="s">
        <v>1556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M13" s="29"/>
    </row>
    <row r="14" spans="1:13">
      <c r="A14" s="6" t="s">
        <v>118</v>
      </c>
      <c r="B14" s="17"/>
      <c r="C14" s="6"/>
      <c r="D14" s="6"/>
      <c r="E14" s="6"/>
      <c r="M14" s="29"/>
    </row>
    <row r="15" spans="1:13">
      <c r="A15" s="29" t="s">
        <v>1557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</sheetData>
  <mergeCells count="4">
    <mergeCell ref="L7:L12"/>
    <mergeCell ref="A13:K13"/>
    <mergeCell ref="M1:M15"/>
    <mergeCell ref="A15:L15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ColWidth="9.140625" defaultRowHeight="12.75"/>
  <cols>
    <col min="1" max="1" width="25.7109375" customWidth="1"/>
    <col min="2" max="2" width="12.7109375" customWidth="1"/>
    <col min="3" max="3" width="11.7109375" customWidth="1"/>
    <col min="4" max="4" width="14.7109375" customWidth="1"/>
    <col min="5" max="5" width="11.7109375" customWidth="1"/>
    <col min="6" max="6" width="12.7109375" customWidth="1"/>
    <col min="7" max="7" width="11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9" t="s">
        <v>1557</v>
      </c>
    </row>
    <row r="2" spans="1:13" ht="15.75">
      <c r="A2" s="1" t="s">
        <v>2</v>
      </c>
      <c r="B2" s="1" t="s">
        <v>1543</v>
      </c>
      <c r="M2" s="29"/>
    </row>
    <row r="3" spans="1:13" ht="15.75">
      <c r="A3" s="1" t="s">
        <v>3</v>
      </c>
      <c r="B3" s="1" t="s">
        <v>4</v>
      </c>
      <c r="M3" s="29"/>
    </row>
    <row r="4" spans="1:13" ht="15.75">
      <c r="A4" s="1" t="s">
        <v>5</v>
      </c>
      <c r="B4" s="1" t="s">
        <v>6</v>
      </c>
      <c r="M4" s="29"/>
    </row>
    <row r="5" spans="1:13" ht="15.75">
      <c r="A5" s="2" t="s">
        <v>892</v>
      </c>
      <c r="M5" s="29"/>
    </row>
    <row r="6" spans="1:13" ht="15.75">
      <c r="A6" s="2" t="s">
        <v>1274</v>
      </c>
      <c r="M6" s="29"/>
    </row>
    <row r="7" spans="1:13">
      <c r="A7" s="3" t="s">
        <v>76</v>
      </c>
      <c r="B7" s="3" t="s">
        <v>77</v>
      </c>
      <c r="C7" s="3" t="s">
        <v>169</v>
      </c>
      <c r="D7" s="3" t="s">
        <v>122</v>
      </c>
      <c r="E7" s="3" t="s">
        <v>81</v>
      </c>
      <c r="F7" s="3" t="s">
        <v>124</v>
      </c>
      <c r="G7" s="3" t="s">
        <v>42</v>
      </c>
      <c r="H7" s="3" t="s">
        <v>893</v>
      </c>
      <c r="I7" s="3" t="s">
        <v>126</v>
      </c>
      <c r="J7" s="3" t="s">
        <v>127</v>
      </c>
      <c r="K7" s="3" t="s">
        <v>128</v>
      </c>
      <c r="L7" s="29" t="s">
        <v>1556</v>
      </c>
      <c r="M7" s="29"/>
    </row>
    <row r="8" spans="1:13" ht="13.5" thickBot="1">
      <c r="A8" s="4"/>
      <c r="B8" s="4"/>
      <c r="C8" s="4"/>
      <c r="D8" s="4" t="s">
        <v>129</v>
      </c>
      <c r="E8" s="4"/>
      <c r="F8" s="4" t="s">
        <v>131</v>
      </c>
      <c r="G8" s="4" t="s">
        <v>132</v>
      </c>
      <c r="H8" s="4" t="s">
        <v>88</v>
      </c>
      <c r="I8" s="4" t="s">
        <v>87</v>
      </c>
      <c r="J8" s="4" t="s">
        <v>87</v>
      </c>
      <c r="K8" s="4" t="s">
        <v>87</v>
      </c>
      <c r="L8" s="29"/>
      <c r="M8" s="29"/>
    </row>
    <row r="9" spans="1:13" ht="13.5" thickTop="1">
      <c r="A9" s="3" t="s">
        <v>864</v>
      </c>
      <c r="B9" s="12"/>
      <c r="C9" s="3"/>
      <c r="D9" s="3"/>
      <c r="E9" s="3"/>
      <c r="F9" s="9">
        <v>13178</v>
      </c>
      <c r="H9" s="9">
        <v>1328.75</v>
      </c>
      <c r="J9" s="10">
        <v>1</v>
      </c>
      <c r="K9" s="10">
        <v>1E-4</v>
      </c>
      <c r="L9" s="29"/>
      <c r="M9" s="29"/>
    </row>
    <row r="10" spans="1:13">
      <c r="A10" s="3" t="s">
        <v>1275</v>
      </c>
      <c r="B10" s="12"/>
      <c r="C10" s="3"/>
      <c r="D10" s="3"/>
      <c r="E10" s="3"/>
      <c r="F10" s="9">
        <v>13178</v>
      </c>
      <c r="H10" s="9">
        <v>1328.75</v>
      </c>
      <c r="J10" s="10">
        <v>1</v>
      </c>
      <c r="K10" s="10">
        <v>1E-4</v>
      </c>
      <c r="L10" s="29"/>
      <c r="M10" s="29"/>
    </row>
    <row r="11" spans="1:13">
      <c r="A11" s="13" t="s">
        <v>865</v>
      </c>
      <c r="B11" s="14"/>
      <c r="C11" s="13"/>
      <c r="D11" s="13"/>
      <c r="E11" s="13"/>
      <c r="F11" s="15">
        <v>0</v>
      </c>
      <c r="H11" s="15">
        <v>0</v>
      </c>
      <c r="J11" s="16">
        <v>0</v>
      </c>
      <c r="K11" s="16">
        <v>0</v>
      </c>
      <c r="L11" s="29"/>
      <c r="M11" s="29"/>
    </row>
    <row r="12" spans="1:13">
      <c r="A12" s="13" t="s">
        <v>1276</v>
      </c>
      <c r="B12" s="14"/>
      <c r="C12" s="13"/>
      <c r="D12" s="13"/>
      <c r="E12" s="13"/>
      <c r="F12" s="15">
        <v>0</v>
      </c>
      <c r="H12" s="15">
        <v>0</v>
      </c>
      <c r="J12" s="16">
        <v>0</v>
      </c>
      <c r="K12" s="16">
        <v>0</v>
      </c>
      <c r="L12" s="29"/>
      <c r="M12" s="29"/>
    </row>
    <row r="13" spans="1:13">
      <c r="A13" s="13" t="s">
        <v>1277</v>
      </c>
      <c r="B13" s="14"/>
      <c r="C13" s="13"/>
      <c r="D13" s="13"/>
      <c r="E13" s="13"/>
      <c r="F13" s="15">
        <v>0</v>
      </c>
      <c r="H13" s="15">
        <v>0</v>
      </c>
      <c r="J13" s="16">
        <v>0</v>
      </c>
      <c r="K13" s="16">
        <v>0</v>
      </c>
      <c r="L13" s="29"/>
      <c r="M13" s="29"/>
    </row>
    <row r="14" spans="1:13">
      <c r="A14" s="13" t="s">
        <v>867</v>
      </c>
      <c r="B14" s="14"/>
      <c r="C14" s="13"/>
      <c r="D14" s="13"/>
      <c r="E14" s="13"/>
      <c r="F14" s="15">
        <v>0</v>
      </c>
      <c r="H14" s="15">
        <v>0</v>
      </c>
      <c r="J14" s="16">
        <v>0</v>
      </c>
      <c r="K14" s="16">
        <v>0</v>
      </c>
      <c r="L14" s="29"/>
      <c r="M14" s="29"/>
    </row>
    <row r="15" spans="1:13">
      <c r="A15" s="13" t="s">
        <v>722</v>
      </c>
      <c r="B15" s="14"/>
      <c r="C15" s="13"/>
      <c r="D15" s="13"/>
      <c r="E15" s="13"/>
      <c r="F15" s="15">
        <v>13178</v>
      </c>
      <c r="H15" s="15">
        <v>1328.75</v>
      </c>
      <c r="J15" s="16">
        <v>1</v>
      </c>
      <c r="K15" s="16">
        <v>1E-4</v>
      </c>
      <c r="L15" s="29"/>
      <c r="M15" s="29"/>
    </row>
    <row r="16" spans="1:13">
      <c r="A16" s="6" t="s">
        <v>1278</v>
      </c>
      <c r="B16" s="17">
        <v>50006295</v>
      </c>
      <c r="C16" s="6" t="s">
        <v>869</v>
      </c>
      <c r="D16" s="24">
        <v>44010</v>
      </c>
      <c r="E16" s="6" t="s">
        <v>94</v>
      </c>
      <c r="F16" s="7">
        <v>13178</v>
      </c>
      <c r="G16" s="7">
        <v>10083.129999999999</v>
      </c>
      <c r="H16" s="7">
        <v>1328.75</v>
      </c>
      <c r="J16" s="8">
        <v>1</v>
      </c>
      <c r="K16" s="8">
        <v>1E-4</v>
      </c>
      <c r="L16" s="29"/>
      <c r="M16" s="29"/>
    </row>
    <row r="17" spans="1:13">
      <c r="A17" s="3" t="s">
        <v>1279</v>
      </c>
      <c r="B17" s="12"/>
      <c r="C17" s="3"/>
      <c r="D17" s="3"/>
      <c r="E17" s="3"/>
      <c r="F17" s="9">
        <v>0</v>
      </c>
      <c r="H17" s="9">
        <v>0</v>
      </c>
      <c r="J17" s="10">
        <v>0</v>
      </c>
      <c r="K17" s="10">
        <v>0</v>
      </c>
      <c r="L17" s="29"/>
      <c r="M17" s="29"/>
    </row>
    <row r="18" spans="1:13">
      <c r="A18" s="13" t="s">
        <v>865</v>
      </c>
      <c r="B18" s="14"/>
      <c r="C18" s="13"/>
      <c r="D18" s="13"/>
      <c r="E18" s="13"/>
      <c r="F18" s="15">
        <v>0</v>
      </c>
      <c r="H18" s="15">
        <v>0</v>
      </c>
      <c r="J18" s="16">
        <v>0</v>
      </c>
      <c r="K18" s="16">
        <v>0</v>
      </c>
      <c r="L18" s="29"/>
      <c r="M18" s="29"/>
    </row>
    <row r="19" spans="1:13">
      <c r="A19" s="13" t="s">
        <v>871</v>
      </c>
      <c r="B19" s="14"/>
      <c r="C19" s="13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29"/>
      <c r="M19" s="29"/>
    </row>
    <row r="20" spans="1:13">
      <c r="A20" s="13" t="s">
        <v>867</v>
      </c>
      <c r="B20" s="14"/>
      <c r="C20" s="13"/>
      <c r="D20" s="13"/>
      <c r="E20" s="13"/>
      <c r="F20" s="15">
        <v>0</v>
      </c>
      <c r="H20" s="15">
        <v>0</v>
      </c>
      <c r="J20" s="16">
        <v>0</v>
      </c>
      <c r="K20" s="16">
        <v>0</v>
      </c>
      <c r="L20" s="29"/>
      <c r="M20" s="29"/>
    </row>
    <row r="21" spans="1:13">
      <c r="A21" s="13" t="s">
        <v>872</v>
      </c>
      <c r="B21" s="14"/>
      <c r="C21" s="13"/>
      <c r="D21" s="13"/>
      <c r="E21" s="13"/>
      <c r="F21" s="15">
        <v>0</v>
      </c>
      <c r="H21" s="15">
        <v>0</v>
      </c>
      <c r="J21" s="16">
        <v>0</v>
      </c>
      <c r="K21" s="16">
        <v>0</v>
      </c>
      <c r="L21" s="29"/>
      <c r="M21" s="29"/>
    </row>
    <row r="22" spans="1:13">
      <c r="A22" s="13" t="s">
        <v>722</v>
      </c>
      <c r="B22" s="14"/>
      <c r="C22" s="13"/>
      <c r="D22" s="13"/>
      <c r="E22" s="13"/>
      <c r="F22" s="15">
        <v>0</v>
      </c>
      <c r="H22" s="15">
        <v>0</v>
      </c>
      <c r="J22" s="16">
        <v>0</v>
      </c>
      <c r="K22" s="16">
        <v>0</v>
      </c>
      <c r="L22" s="29"/>
      <c r="M22" s="29"/>
    </row>
    <row r="23" spans="1:13">
      <c r="A23" s="29" t="s">
        <v>1556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M23" s="29"/>
    </row>
    <row r="24" spans="1:13">
      <c r="A24" s="6" t="s">
        <v>118</v>
      </c>
      <c r="B24" s="17"/>
      <c r="C24" s="6"/>
      <c r="D24" s="6"/>
      <c r="E24" s="6"/>
      <c r="M24" s="29"/>
    </row>
    <row r="25" spans="1:13">
      <c r="A25" s="29" t="s">
        <v>1557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</sheetData>
  <mergeCells count="4">
    <mergeCell ref="L7:L22"/>
    <mergeCell ref="A23:K23"/>
    <mergeCell ref="M1:M25"/>
    <mergeCell ref="A25:L25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rightToLeft="1" workbookViewId="0"/>
  </sheetViews>
  <sheetFormatPr defaultColWidth="9.140625" defaultRowHeight="12.75"/>
  <cols>
    <col min="1" max="1" width="44.7109375" customWidth="1"/>
    <col min="2" max="2" width="12.7109375" customWidth="1"/>
    <col min="3" max="3" width="13.7109375" customWidth="1"/>
    <col min="4" max="4" width="9.7109375" customWidth="1"/>
    <col min="5" max="5" width="10.7109375" customWidth="1"/>
    <col min="6" max="6" width="17.7109375" customWidth="1"/>
    <col min="7" max="7" width="14.7109375" customWidth="1"/>
    <col min="8" max="8" width="16.7109375" customWidth="1"/>
    <col min="9" max="9" width="13.7109375" customWidth="1"/>
    <col min="10" max="10" width="27.7109375" customWidth="1"/>
    <col min="11" max="11" width="20.7109375" customWidth="1"/>
  </cols>
  <sheetData>
    <row r="1" spans="1:13" ht="15.75">
      <c r="A1" s="1" t="s">
        <v>0</v>
      </c>
      <c r="B1" s="1" t="s">
        <v>1</v>
      </c>
      <c r="M1" s="29" t="s">
        <v>1557</v>
      </c>
    </row>
    <row r="2" spans="1:13" ht="15.75">
      <c r="A2" s="1" t="s">
        <v>2</v>
      </c>
      <c r="B2" s="1" t="s">
        <v>1543</v>
      </c>
      <c r="M2" s="29"/>
    </row>
    <row r="3" spans="1:13" ht="15.75">
      <c r="A3" s="1" t="s">
        <v>3</v>
      </c>
      <c r="B3" s="1" t="s">
        <v>4</v>
      </c>
      <c r="M3" s="29"/>
    </row>
    <row r="4" spans="1:13" ht="15.75">
      <c r="A4" s="1" t="s">
        <v>5</v>
      </c>
      <c r="B4" s="1" t="s">
        <v>6</v>
      </c>
      <c r="M4" s="29"/>
    </row>
    <row r="5" spans="1:13" ht="15.75">
      <c r="A5" s="2" t="s">
        <v>75</v>
      </c>
      <c r="M5" s="29"/>
    </row>
    <row r="6" spans="1:13">
      <c r="A6" s="3" t="s">
        <v>76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82</v>
      </c>
      <c r="H6" s="3" t="s">
        <v>83</v>
      </c>
      <c r="I6" s="3" t="s">
        <v>84</v>
      </c>
      <c r="J6" s="3" t="s">
        <v>85</v>
      </c>
      <c r="K6" s="3" t="s">
        <v>86</v>
      </c>
      <c r="L6" s="29" t="s">
        <v>1556</v>
      </c>
      <c r="M6" s="29"/>
    </row>
    <row r="7" spans="1:13" ht="13.5" thickBot="1">
      <c r="A7" s="4"/>
      <c r="B7" s="4"/>
      <c r="C7" s="4"/>
      <c r="D7" s="4"/>
      <c r="E7" s="4"/>
      <c r="F7" s="4"/>
      <c r="G7" s="4" t="s">
        <v>87</v>
      </c>
      <c r="H7" s="4" t="s">
        <v>87</v>
      </c>
      <c r="I7" s="4" t="s">
        <v>88</v>
      </c>
      <c r="J7" s="4" t="s">
        <v>87</v>
      </c>
      <c r="K7" s="4" t="s">
        <v>87</v>
      </c>
      <c r="L7" s="29"/>
      <c r="M7" s="29"/>
    </row>
    <row r="8" spans="1:13" ht="13.5" thickTop="1">
      <c r="A8" s="3" t="s">
        <v>89</v>
      </c>
      <c r="B8" s="12"/>
      <c r="C8" s="3"/>
      <c r="D8" s="3"/>
      <c r="E8" s="3"/>
      <c r="F8" s="3"/>
      <c r="I8" s="9">
        <v>500258.47</v>
      </c>
      <c r="J8" s="10">
        <v>1</v>
      </c>
      <c r="K8" s="10">
        <v>3.2000000000000001E-2</v>
      </c>
      <c r="L8" s="29"/>
      <c r="M8" s="29"/>
    </row>
    <row r="9" spans="1:13">
      <c r="A9" s="3" t="s">
        <v>90</v>
      </c>
      <c r="B9" s="12"/>
      <c r="C9" s="3"/>
      <c r="D9" s="3"/>
      <c r="E9" s="3"/>
      <c r="F9" s="3"/>
      <c r="I9" s="9">
        <v>500258.47</v>
      </c>
      <c r="J9" s="10">
        <v>1</v>
      </c>
      <c r="K9" s="10">
        <v>3.2000000000000001E-2</v>
      </c>
      <c r="L9" s="29"/>
      <c r="M9" s="29"/>
    </row>
    <row r="10" spans="1:13">
      <c r="A10" s="13" t="s">
        <v>91</v>
      </c>
      <c r="B10" s="14"/>
      <c r="C10" s="13"/>
      <c r="D10" s="13"/>
      <c r="E10" s="13"/>
      <c r="F10" s="13"/>
      <c r="I10" s="15">
        <v>6464.83</v>
      </c>
      <c r="J10" s="16">
        <v>1.29E-2</v>
      </c>
      <c r="K10" s="16">
        <v>4.0000000000000002E-4</v>
      </c>
      <c r="L10" s="29"/>
      <c r="M10" s="29"/>
    </row>
    <row r="11" spans="1:13">
      <c r="A11" s="6" t="s">
        <v>92</v>
      </c>
      <c r="B11" s="17">
        <v>4</v>
      </c>
      <c r="C11" s="18">
        <v>12</v>
      </c>
      <c r="D11" s="6" t="s">
        <v>93</v>
      </c>
      <c r="E11" s="6"/>
      <c r="F11" s="6" t="s">
        <v>94</v>
      </c>
      <c r="I11" s="7">
        <v>-6.9</v>
      </c>
      <c r="J11" s="8">
        <v>0</v>
      </c>
      <c r="K11" s="8">
        <v>0</v>
      </c>
      <c r="L11" s="29"/>
      <c r="M11" s="29"/>
    </row>
    <row r="12" spans="1:13">
      <c r="A12" s="6" t="s">
        <v>95</v>
      </c>
      <c r="B12" s="17">
        <v>1111120</v>
      </c>
      <c r="C12" s="18">
        <v>12</v>
      </c>
      <c r="D12" s="6" t="s">
        <v>93</v>
      </c>
      <c r="E12" s="6"/>
      <c r="F12" s="6" t="s">
        <v>94</v>
      </c>
      <c r="I12" s="7">
        <v>6471.73</v>
      </c>
      <c r="J12" s="8">
        <v>1.29E-2</v>
      </c>
      <c r="K12" s="8">
        <v>4.0000000000000002E-4</v>
      </c>
      <c r="L12" s="29"/>
      <c r="M12" s="29"/>
    </row>
    <row r="13" spans="1:13">
      <c r="A13" s="13" t="s">
        <v>96</v>
      </c>
      <c r="B13" s="14"/>
      <c r="C13" s="13"/>
      <c r="D13" s="13"/>
      <c r="E13" s="13"/>
      <c r="F13" s="13"/>
      <c r="I13" s="15">
        <v>171686.11</v>
      </c>
      <c r="J13" s="16">
        <v>0.34320000000000001</v>
      </c>
      <c r="K13" s="16">
        <v>1.0999999999999999E-2</v>
      </c>
      <c r="L13" s="29"/>
      <c r="M13" s="29"/>
    </row>
    <row r="14" spans="1:13">
      <c r="A14" s="6" t="s">
        <v>97</v>
      </c>
      <c r="B14" s="17">
        <v>1000470</v>
      </c>
      <c r="C14" s="18">
        <v>12</v>
      </c>
      <c r="D14" s="6" t="s">
        <v>93</v>
      </c>
      <c r="E14" s="6"/>
      <c r="F14" s="6" t="s">
        <v>53</v>
      </c>
      <c r="I14" s="7">
        <v>29.17</v>
      </c>
      <c r="J14" s="8">
        <v>1E-4</v>
      </c>
      <c r="K14" s="8">
        <v>0</v>
      </c>
      <c r="L14" s="29"/>
      <c r="M14" s="29"/>
    </row>
    <row r="15" spans="1:13">
      <c r="A15" s="6" t="s">
        <v>98</v>
      </c>
      <c r="B15" s="17">
        <v>1001064</v>
      </c>
      <c r="C15" s="18">
        <v>12</v>
      </c>
      <c r="D15" s="6" t="s">
        <v>93</v>
      </c>
      <c r="E15" s="6"/>
      <c r="F15" s="6" t="s">
        <v>67</v>
      </c>
      <c r="I15" s="7">
        <v>-4993.62</v>
      </c>
      <c r="J15" s="8">
        <v>-0.01</v>
      </c>
      <c r="K15" s="8">
        <v>-2.9999999999999997E-4</v>
      </c>
      <c r="L15" s="29"/>
      <c r="M15" s="29"/>
    </row>
    <row r="16" spans="1:13">
      <c r="A16" s="6" t="s">
        <v>98</v>
      </c>
      <c r="B16" s="17">
        <v>1001056</v>
      </c>
      <c r="C16" s="18">
        <v>12</v>
      </c>
      <c r="D16" s="6" t="s">
        <v>93</v>
      </c>
      <c r="E16" s="6"/>
      <c r="F16" s="6" t="s">
        <v>67</v>
      </c>
      <c r="I16" s="7">
        <v>0.65</v>
      </c>
      <c r="J16" s="8">
        <v>0</v>
      </c>
      <c r="K16" s="8">
        <v>0</v>
      </c>
      <c r="L16" s="29"/>
      <c r="M16" s="29"/>
    </row>
    <row r="17" spans="1:13">
      <c r="A17" s="6" t="s">
        <v>99</v>
      </c>
      <c r="B17" s="17">
        <v>1000355</v>
      </c>
      <c r="C17" s="18">
        <v>12</v>
      </c>
      <c r="D17" s="6" t="s">
        <v>93</v>
      </c>
      <c r="E17" s="6"/>
      <c r="F17" s="6" t="s">
        <v>43</v>
      </c>
      <c r="I17" s="7">
        <v>3867.3</v>
      </c>
      <c r="J17" s="8">
        <v>7.7000000000000002E-3</v>
      </c>
      <c r="K17" s="8">
        <v>2.0000000000000001E-4</v>
      </c>
      <c r="L17" s="29"/>
      <c r="M17" s="29"/>
    </row>
    <row r="18" spans="1:13">
      <c r="A18" s="6" t="s">
        <v>100</v>
      </c>
      <c r="B18" s="17">
        <v>1000280</v>
      </c>
      <c r="C18" s="18">
        <v>12</v>
      </c>
      <c r="D18" s="6" t="s">
        <v>93</v>
      </c>
      <c r="E18" s="6"/>
      <c r="F18" s="6" t="s">
        <v>43</v>
      </c>
      <c r="I18" s="7">
        <v>169053.12</v>
      </c>
      <c r="J18" s="8">
        <v>0.33789999999999998</v>
      </c>
      <c r="K18" s="8">
        <v>1.0800000000000001E-2</v>
      </c>
      <c r="L18" s="29"/>
      <c r="M18" s="29"/>
    </row>
    <row r="19" spans="1:13">
      <c r="A19" s="6" t="s">
        <v>101</v>
      </c>
      <c r="B19" s="17">
        <v>1000363</v>
      </c>
      <c r="C19" s="18">
        <v>22</v>
      </c>
      <c r="D19" s="6" t="s">
        <v>93</v>
      </c>
      <c r="E19" s="6"/>
      <c r="F19" s="6" t="s">
        <v>43</v>
      </c>
      <c r="I19" s="7">
        <v>-2387.13</v>
      </c>
      <c r="J19" s="8">
        <v>-4.7999999999999996E-3</v>
      </c>
      <c r="K19" s="8">
        <v>-2.0000000000000001E-4</v>
      </c>
      <c r="L19" s="29"/>
      <c r="M19" s="29"/>
    </row>
    <row r="20" spans="1:13">
      <c r="A20" s="6" t="s">
        <v>103</v>
      </c>
      <c r="B20" s="17">
        <v>1000496</v>
      </c>
      <c r="C20" s="18">
        <v>12</v>
      </c>
      <c r="D20" s="6" t="s">
        <v>93</v>
      </c>
      <c r="E20" s="6"/>
      <c r="F20" s="6" t="s">
        <v>47</v>
      </c>
      <c r="I20" s="7">
        <v>7.66</v>
      </c>
      <c r="J20" s="8">
        <v>0</v>
      </c>
      <c r="K20" s="8">
        <v>0</v>
      </c>
      <c r="L20" s="29"/>
      <c r="M20" s="29"/>
    </row>
    <row r="21" spans="1:13">
      <c r="A21" s="6" t="s">
        <v>104</v>
      </c>
      <c r="B21" s="17">
        <v>1000298</v>
      </c>
      <c r="C21" s="18">
        <v>12</v>
      </c>
      <c r="D21" s="6" t="s">
        <v>93</v>
      </c>
      <c r="E21" s="6"/>
      <c r="F21" s="6" t="s">
        <v>48</v>
      </c>
      <c r="I21" s="7">
        <v>1832.24</v>
      </c>
      <c r="J21" s="8">
        <v>3.7000000000000002E-3</v>
      </c>
      <c r="K21" s="8">
        <v>1E-4</v>
      </c>
      <c r="L21" s="29"/>
      <c r="M21" s="29"/>
    </row>
    <row r="22" spans="1:13">
      <c r="A22" s="6" t="s">
        <v>105</v>
      </c>
      <c r="B22" s="17">
        <v>1000389</v>
      </c>
      <c r="C22" s="18">
        <v>12</v>
      </c>
      <c r="D22" s="6" t="s">
        <v>93</v>
      </c>
      <c r="E22" s="6"/>
      <c r="F22" s="6" t="s">
        <v>44</v>
      </c>
      <c r="I22" s="7">
        <v>2323.9299999999998</v>
      </c>
      <c r="J22" s="8">
        <v>4.5999999999999999E-3</v>
      </c>
      <c r="K22" s="8">
        <v>1E-4</v>
      </c>
      <c r="L22" s="29"/>
      <c r="M22" s="29"/>
    </row>
    <row r="23" spans="1:13">
      <c r="A23" s="6" t="s">
        <v>106</v>
      </c>
      <c r="B23" s="17">
        <v>1000306</v>
      </c>
      <c r="C23" s="18">
        <v>12</v>
      </c>
      <c r="D23" s="6" t="s">
        <v>93</v>
      </c>
      <c r="E23" s="6"/>
      <c r="F23" s="6" t="s">
        <v>45</v>
      </c>
      <c r="I23" s="7">
        <v>1948.46</v>
      </c>
      <c r="J23" s="8">
        <v>3.8999999999999998E-3</v>
      </c>
      <c r="K23" s="8">
        <v>1E-4</v>
      </c>
      <c r="L23" s="29"/>
      <c r="M23" s="29"/>
    </row>
    <row r="24" spans="1:13">
      <c r="A24" s="6" t="s">
        <v>107</v>
      </c>
      <c r="B24" s="17">
        <v>1010</v>
      </c>
      <c r="C24" s="18">
        <v>12</v>
      </c>
      <c r="D24" s="6" t="s">
        <v>93</v>
      </c>
      <c r="E24" s="6"/>
      <c r="F24" s="6" t="s">
        <v>48</v>
      </c>
      <c r="I24" s="7">
        <v>0</v>
      </c>
      <c r="J24" s="8">
        <v>0</v>
      </c>
      <c r="K24" s="8">
        <v>0</v>
      </c>
      <c r="L24" s="29"/>
      <c r="M24" s="29"/>
    </row>
    <row r="25" spans="1:13">
      <c r="A25" s="6" t="s">
        <v>108</v>
      </c>
      <c r="B25" s="17">
        <v>1000603</v>
      </c>
      <c r="C25" s="18">
        <v>12</v>
      </c>
      <c r="D25" s="6" t="s">
        <v>93</v>
      </c>
      <c r="E25" s="6"/>
      <c r="F25" s="6" t="s">
        <v>46</v>
      </c>
      <c r="I25" s="7">
        <v>4.33</v>
      </c>
      <c r="J25" s="8">
        <v>0</v>
      </c>
      <c r="K25" s="8">
        <v>0</v>
      </c>
      <c r="L25" s="29"/>
      <c r="M25" s="29"/>
    </row>
    <row r="26" spans="1:13">
      <c r="A26" s="13" t="s">
        <v>109</v>
      </c>
      <c r="B26" s="14"/>
      <c r="C26" s="13"/>
      <c r="D26" s="13"/>
      <c r="E26" s="13"/>
      <c r="F26" s="13"/>
      <c r="I26" s="15">
        <v>322107.52000000002</v>
      </c>
      <c r="J26" s="16">
        <v>0.64390000000000003</v>
      </c>
      <c r="K26" s="16">
        <v>2.06E-2</v>
      </c>
      <c r="L26" s="29"/>
      <c r="M26" s="29"/>
    </row>
    <row r="27" spans="1:13">
      <c r="A27" s="6" t="s">
        <v>110</v>
      </c>
      <c r="B27" s="17">
        <v>10101</v>
      </c>
      <c r="C27" s="18">
        <v>12</v>
      </c>
      <c r="D27" s="6" t="s">
        <v>93</v>
      </c>
      <c r="E27" s="6"/>
      <c r="F27" s="6" t="s">
        <v>94</v>
      </c>
      <c r="I27" s="7">
        <v>16253.2</v>
      </c>
      <c r="J27" s="8">
        <v>3.2500000000000001E-2</v>
      </c>
      <c r="K27" s="8">
        <v>1E-3</v>
      </c>
      <c r="L27" s="29"/>
      <c r="M27" s="29"/>
    </row>
    <row r="28" spans="1:13">
      <c r="A28" s="6" t="s">
        <v>111</v>
      </c>
      <c r="B28" s="17">
        <v>10020</v>
      </c>
      <c r="C28" s="18">
        <v>12</v>
      </c>
      <c r="D28" s="6" t="s">
        <v>93</v>
      </c>
      <c r="E28" s="6"/>
      <c r="F28" s="6" t="s">
        <v>94</v>
      </c>
      <c r="I28" s="7">
        <v>16247.72</v>
      </c>
      <c r="J28" s="8">
        <v>3.2500000000000001E-2</v>
      </c>
      <c r="K28" s="8">
        <v>1E-3</v>
      </c>
      <c r="L28" s="29"/>
      <c r="M28" s="29"/>
    </row>
    <row r="29" spans="1:13">
      <c r="A29" s="6" t="s">
        <v>112</v>
      </c>
      <c r="B29" s="17">
        <v>10010</v>
      </c>
      <c r="C29" s="18">
        <v>12</v>
      </c>
      <c r="D29" s="6" t="s">
        <v>93</v>
      </c>
      <c r="E29" s="6"/>
      <c r="F29" s="6" t="s">
        <v>94</v>
      </c>
      <c r="I29" s="7">
        <v>289606.59999999998</v>
      </c>
      <c r="J29" s="8">
        <v>0.57889999999999997</v>
      </c>
      <c r="K29" s="8">
        <v>1.8599999999999998E-2</v>
      </c>
      <c r="L29" s="29"/>
      <c r="M29" s="29"/>
    </row>
    <row r="30" spans="1:13">
      <c r="A30" s="13" t="s">
        <v>113</v>
      </c>
      <c r="B30" s="14"/>
      <c r="C30" s="13"/>
      <c r="D30" s="13"/>
      <c r="E30" s="13"/>
      <c r="F30" s="13"/>
      <c r="I30" s="15">
        <v>0</v>
      </c>
      <c r="J30" s="16">
        <v>0</v>
      </c>
      <c r="K30" s="16">
        <v>0</v>
      </c>
      <c r="L30" s="29"/>
      <c r="M30" s="29"/>
    </row>
    <row r="31" spans="1:13">
      <c r="A31" s="13" t="s">
        <v>114</v>
      </c>
      <c r="B31" s="14"/>
      <c r="C31" s="13"/>
      <c r="D31" s="13"/>
      <c r="E31" s="13"/>
      <c r="F31" s="13"/>
      <c r="I31" s="15">
        <v>0</v>
      </c>
      <c r="J31" s="16">
        <v>0</v>
      </c>
      <c r="K31" s="16">
        <v>0</v>
      </c>
      <c r="L31" s="29"/>
      <c r="M31" s="29"/>
    </row>
    <row r="32" spans="1:13">
      <c r="A32" s="13" t="s">
        <v>115</v>
      </c>
      <c r="B32" s="14"/>
      <c r="C32" s="13"/>
      <c r="D32" s="13"/>
      <c r="E32" s="13"/>
      <c r="F32" s="13"/>
      <c r="I32" s="15">
        <v>0</v>
      </c>
      <c r="J32" s="16">
        <v>0</v>
      </c>
      <c r="K32" s="16">
        <v>0</v>
      </c>
      <c r="L32" s="29"/>
      <c r="M32" s="29"/>
    </row>
    <row r="33" spans="1:13">
      <c r="A33" s="13" t="s">
        <v>116</v>
      </c>
      <c r="B33" s="14"/>
      <c r="C33" s="13"/>
      <c r="D33" s="13"/>
      <c r="E33" s="13"/>
      <c r="F33" s="13"/>
      <c r="I33" s="15">
        <v>0</v>
      </c>
      <c r="J33" s="16">
        <v>0</v>
      </c>
      <c r="K33" s="16">
        <v>0</v>
      </c>
      <c r="L33" s="29"/>
      <c r="M33" s="29"/>
    </row>
    <row r="34" spans="1:13">
      <c r="A34" s="3" t="s">
        <v>117</v>
      </c>
      <c r="B34" s="12"/>
      <c r="C34" s="3"/>
      <c r="D34" s="3"/>
      <c r="E34" s="3"/>
      <c r="F34" s="3"/>
      <c r="I34" s="9">
        <v>0</v>
      </c>
      <c r="J34" s="10">
        <v>0</v>
      </c>
      <c r="K34" s="10">
        <v>0</v>
      </c>
      <c r="L34" s="29"/>
      <c r="M34" s="29"/>
    </row>
    <row r="35" spans="1:13">
      <c r="A35" s="13" t="s">
        <v>96</v>
      </c>
      <c r="B35" s="14"/>
      <c r="C35" s="13"/>
      <c r="D35" s="13"/>
      <c r="E35" s="13"/>
      <c r="F35" s="13"/>
      <c r="I35" s="15">
        <v>0</v>
      </c>
      <c r="J35" s="16">
        <v>0</v>
      </c>
      <c r="K35" s="16">
        <v>0</v>
      </c>
      <c r="L35" s="29"/>
      <c r="M35" s="29"/>
    </row>
    <row r="36" spans="1:13">
      <c r="A36" s="13" t="s">
        <v>116</v>
      </c>
      <c r="B36" s="14"/>
      <c r="C36" s="13"/>
      <c r="D36" s="13"/>
      <c r="E36" s="13"/>
      <c r="F36" s="13"/>
      <c r="I36" s="15">
        <v>0</v>
      </c>
      <c r="J36" s="16">
        <v>0</v>
      </c>
      <c r="K36" s="16">
        <v>0</v>
      </c>
      <c r="L36" s="29"/>
      <c r="M36" s="29"/>
    </row>
    <row r="37" spans="1:13">
      <c r="A37" s="29" t="s">
        <v>1556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M37" s="29"/>
    </row>
    <row r="38" spans="1:13">
      <c r="A38" s="6" t="s">
        <v>118</v>
      </c>
      <c r="B38" s="17"/>
      <c r="C38" s="6"/>
      <c r="D38" s="6"/>
      <c r="E38" s="6"/>
      <c r="F38" s="6"/>
      <c r="M38" s="29"/>
    </row>
    <row r="39" spans="1:13">
      <c r="A39" s="29" t="s">
        <v>1557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mergeCells count="4">
    <mergeCell ref="L6:L36"/>
    <mergeCell ref="A37:K37"/>
    <mergeCell ref="M1:M39"/>
    <mergeCell ref="A39:L3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rightToLeft="1" workbookViewId="0"/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14.7109375" customWidth="1"/>
    <col min="5" max="5" width="11.7109375" customWidth="1"/>
    <col min="6" max="6" width="18.7109375" customWidth="1"/>
    <col min="7" max="7" width="9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9" t="s">
        <v>1557</v>
      </c>
    </row>
    <row r="2" spans="1:12" ht="15.75">
      <c r="A2" s="1" t="s">
        <v>2</v>
      </c>
      <c r="B2" s="1" t="s">
        <v>1543</v>
      </c>
      <c r="L2" s="29"/>
    </row>
    <row r="3" spans="1:12" ht="15.75">
      <c r="A3" s="1" t="s">
        <v>3</v>
      </c>
      <c r="B3" s="1" t="s">
        <v>4</v>
      </c>
      <c r="L3" s="29"/>
    </row>
    <row r="4" spans="1:12" ht="15.75">
      <c r="A4" s="1" t="s">
        <v>5</v>
      </c>
      <c r="B4" s="1" t="s">
        <v>6</v>
      </c>
      <c r="L4" s="29"/>
    </row>
    <row r="5" spans="1:12" ht="15.75">
      <c r="A5" s="2" t="s">
        <v>892</v>
      </c>
      <c r="L5" s="29"/>
    </row>
    <row r="6" spans="1:12" ht="15.75">
      <c r="A6" s="2" t="s">
        <v>1280</v>
      </c>
      <c r="L6" s="29"/>
    </row>
    <row r="7" spans="1:12">
      <c r="A7" s="3" t="s">
        <v>76</v>
      </c>
      <c r="B7" s="3" t="s">
        <v>77</v>
      </c>
      <c r="C7" s="3" t="s">
        <v>169</v>
      </c>
      <c r="D7" s="3" t="s">
        <v>122</v>
      </c>
      <c r="E7" s="3" t="s">
        <v>81</v>
      </c>
      <c r="F7" s="3" t="s">
        <v>124</v>
      </c>
      <c r="G7" s="3" t="s">
        <v>42</v>
      </c>
      <c r="H7" s="3" t="s">
        <v>893</v>
      </c>
      <c r="I7" s="3" t="s">
        <v>127</v>
      </c>
      <c r="J7" s="3" t="s">
        <v>128</v>
      </c>
      <c r="K7" s="29" t="s">
        <v>1556</v>
      </c>
      <c r="L7" s="29"/>
    </row>
    <row r="8" spans="1:12" ht="13.5" thickBot="1">
      <c r="A8" s="4"/>
      <c r="B8" s="4"/>
      <c r="C8" s="4"/>
      <c r="D8" s="4" t="s">
        <v>129</v>
      </c>
      <c r="E8" s="4"/>
      <c r="F8" s="4" t="s">
        <v>131</v>
      </c>
      <c r="G8" s="4" t="s">
        <v>132</v>
      </c>
      <c r="H8" s="4" t="s">
        <v>88</v>
      </c>
      <c r="I8" s="4" t="s">
        <v>87</v>
      </c>
      <c r="J8" s="4" t="s">
        <v>87</v>
      </c>
      <c r="K8" s="29"/>
      <c r="L8" s="29"/>
    </row>
    <row r="9" spans="1:12" ht="13.5" thickTop="1">
      <c r="A9" s="3" t="s">
        <v>878</v>
      </c>
      <c r="B9" s="12"/>
      <c r="C9" s="3"/>
      <c r="D9" s="3"/>
      <c r="E9" s="3"/>
      <c r="F9" s="9">
        <v>-428635000</v>
      </c>
      <c r="H9" s="9">
        <v>-2165.67</v>
      </c>
      <c r="I9" s="10">
        <v>1</v>
      </c>
      <c r="J9" s="10">
        <v>-1E-4</v>
      </c>
      <c r="K9" s="29"/>
      <c r="L9" s="29"/>
    </row>
    <row r="10" spans="1:12">
      <c r="A10" s="3" t="s">
        <v>1281</v>
      </c>
      <c r="B10" s="12"/>
      <c r="C10" s="3"/>
      <c r="D10" s="3"/>
      <c r="E10" s="3"/>
      <c r="F10" s="9">
        <v>-428635000</v>
      </c>
      <c r="H10" s="9">
        <v>-2165.67</v>
      </c>
      <c r="I10" s="10">
        <v>1</v>
      </c>
      <c r="J10" s="10">
        <v>-1E-4</v>
      </c>
      <c r="K10" s="29"/>
      <c r="L10" s="29"/>
    </row>
    <row r="11" spans="1:12">
      <c r="A11" s="13" t="s">
        <v>865</v>
      </c>
      <c r="B11" s="14"/>
      <c r="C11" s="13"/>
      <c r="D11" s="13"/>
      <c r="E11" s="13"/>
      <c r="F11" s="15">
        <v>0</v>
      </c>
      <c r="H11" s="15">
        <v>0</v>
      </c>
      <c r="I11" s="16">
        <v>0</v>
      </c>
      <c r="J11" s="16">
        <v>0</v>
      </c>
      <c r="K11" s="29"/>
      <c r="L11" s="29"/>
    </row>
    <row r="12" spans="1:12">
      <c r="A12" s="13" t="s">
        <v>1276</v>
      </c>
      <c r="B12" s="14"/>
      <c r="C12" s="13"/>
      <c r="D12" s="13"/>
      <c r="E12" s="13"/>
      <c r="F12" s="15">
        <v>-428635000</v>
      </c>
      <c r="H12" s="15">
        <v>-2165.67</v>
      </c>
      <c r="I12" s="16">
        <v>1</v>
      </c>
      <c r="J12" s="16">
        <v>-1E-4</v>
      </c>
      <c r="K12" s="29"/>
      <c r="L12" s="29"/>
    </row>
    <row r="13" spans="1:12">
      <c r="A13" s="6" t="s">
        <v>1282</v>
      </c>
      <c r="B13" s="17">
        <v>9905542</v>
      </c>
      <c r="C13" s="6" t="s">
        <v>869</v>
      </c>
      <c r="D13" s="6" t="s">
        <v>1283</v>
      </c>
      <c r="E13" s="6" t="s">
        <v>94</v>
      </c>
      <c r="F13" s="7">
        <v>-12990000</v>
      </c>
      <c r="G13" s="7">
        <v>6.79</v>
      </c>
      <c r="H13" s="7">
        <v>-882.63</v>
      </c>
      <c r="I13" s="8">
        <v>0.40760000000000002</v>
      </c>
      <c r="J13" s="8">
        <v>-1E-4</v>
      </c>
      <c r="K13" s="29"/>
      <c r="L13" s="29"/>
    </row>
    <row r="14" spans="1:12">
      <c r="A14" s="6" t="s">
        <v>1284</v>
      </c>
      <c r="B14" s="17">
        <v>9905725</v>
      </c>
      <c r="C14" s="6" t="s">
        <v>869</v>
      </c>
      <c r="D14" s="6" t="s">
        <v>1285</v>
      </c>
      <c r="E14" s="6" t="s">
        <v>94</v>
      </c>
      <c r="F14" s="7">
        <v>-1525000</v>
      </c>
      <c r="G14" s="7">
        <v>3.19</v>
      </c>
      <c r="H14" s="7">
        <v>-48.63</v>
      </c>
      <c r="I14" s="8">
        <v>2.2499999999999999E-2</v>
      </c>
      <c r="J14" s="8">
        <v>0</v>
      </c>
      <c r="K14" s="29"/>
      <c r="L14" s="29"/>
    </row>
    <row r="15" spans="1:12">
      <c r="A15" s="6" t="s">
        <v>1286</v>
      </c>
      <c r="B15" s="17">
        <v>9905667</v>
      </c>
      <c r="C15" s="6" t="s">
        <v>869</v>
      </c>
      <c r="D15" s="6" t="s">
        <v>1287</v>
      </c>
      <c r="E15" s="6" t="s">
        <v>94</v>
      </c>
      <c r="F15" s="7">
        <v>-5300000</v>
      </c>
      <c r="G15" s="7">
        <v>-1.1399999999999999</v>
      </c>
      <c r="H15" s="7">
        <v>60.35</v>
      </c>
      <c r="I15" s="8">
        <v>-2.7900000000000001E-2</v>
      </c>
      <c r="J15" s="8">
        <v>0</v>
      </c>
      <c r="K15" s="29"/>
      <c r="L15" s="29"/>
    </row>
    <row r="16" spans="1:12">
      <c r="A16" s="6" t="s">
        <v>1288</v>
      </c>
      <c r="B16" s="17">
        <v>9905195</v>
      </c>
      <c r="C16" s="6" t="s">
        <v>869</v>
      </c>
      <c r="D16" s="6" t="s">
        <v>1289</v>
      </c>
      <c r="E16" s="6" t="s">
        <v>94</v>
      </c>
      <c r="F16" s="7">
        <v>-6300000</v>
      </c>
      <c r="G16" s="7">
        <v>12.33</v>
      </c>
      <c r="H16" s="7">
        <v>-777.03</v>
      </c>
      <c r="I16" s="8">
        <v>0.35880000000000001</v>
      </c>
      <c r="J16" s="8">
        <v>0</v>
      </c>
      <c r="K16" s="29"/>
      <c r="L16" s="29"/>
    </row>
    <row r="17" spans="1:12">
      <c r="A17" s="6" t="s">
        <v>1288</v>
      </c>
      <c r="B17" s="17">
        <v>9905214</v>
      </c>
      <c r="C17" s="6" t="s">
        <v>869</v>
      </c>
      <c r="D17" s="6" t="s">
        <v>1289</v>
      </c>
      <c r="E17" s="6" t="s">
        <v>94</v>
      </c>
      <c r="F17" s="7">
        <v>6300000</v>
      </c>
      <c r="G17" s="7">
        <v>12.33</v>
      </c>
      <c r="H17" s="7">
        <v>776.51</v>
      </c>
      <c r="I17" s="8">
        <v>-0.35859999999999997</v>
      </c>
      <c r="J17" s="8">
        <v>0</v>
      </c>
      <c r="K17" s="29"/>
      <c r="L17" s="29"/>
    </row>
    <row r="18" spans="1:12">
      <c r="A18" s="6" t="s">
        <v>1290</v>
      </c>
      <c r="B18" s="17">
        <v>99050350</v>
      </c>
      <c r="C18" s="6" t="s">
        <v>869</v>
      </c>
      <c r="D18" s="6" t="s">
        <v>1291</v>
      </c>
      <c r="E18" s="6" t="s">
        <v>94</v>
      </c>
      <c r="F18" s="7">
        <v>6300000</v>
      </c>
      <c r="G18" s="7">
        <v>4.08</v>
      </c>
      <c r="H18" s="7">
        <v>257.29000000000002</v>
      </c>
      <c r="I18" s="8">
        <v>-0.1188</v>
      </c>
      <c r="J18" s="8">
        <v>0</v>
      </c>
      <c r="K18" s="29"/>
      <c r="L18" s="29"/>
    </row>
    <row r="19" spans="1:12">
      <c r="A19" s="6" t="s">
        <v>1292</v>
      </c>
      <c r="B19" s="17">
        <v>9905721</v>
      </c>
      <c r="C19" s="6" t="s">
        <v>869</v>
      </c>
      <c r="D19" s="6" t="s">
        <v>1293</v>
      </c>
      <c r="E19" s="6" t="s">
        <v>94</v>
      </c>
      <c r="F19" s="7">
        <v>-236000000</v>
      </c>
      <c r="G19" s="7">
        <v>0</v>
      </c>
      <c r="H19" s="7">
        <v>-1.94</v>
      </c>
      <c r="I19" s="8">
        <v>8.9999999999999998E-4</v>
      </c>
      <c r="J19" s="8">
        <v>0</v>
      </c>
      <c r="K19" s="29"/>
      <c r="L19" s="29"/>
    </row>
    <row r="20" spans="1:12">
      <c r="A20" s="6" t="s">
        <v>1294</v>
      </c>
      <c r="B20" s="17">
        <v>9905703</v>
      </c>
      <c r="C20" s="6" t="s">
        <v>869</v>
      </c>
      <c r="D20" s="6" t="s">
        <v>1295</v>
      </c>
      <c r="E20" s="6" t="s">
        <v>94</v>
      </c>
      <c r="F20" s="7">
        <v>-780000</v>
      </c>
      <c r="G20" s="7">
        <v>4.42</v>
      </c>
      <c r="H20" s="7">
        <v>-34.5</v>
      </c>
      <c r="I20" s="8">
        <v>1.5900000000000001E-2</v>
      </c>
      <c r="J20" s="8">
        <v>0</v>
      </c>
      <c r="K20" s="29"/>
      <c r="L20" s="29"/>
    </row>
    <row r="21" spans="1:12">
      <c r="A21" s="6" t="s">
        <v>1296</v>
      </c>
      <c r="B21" s="17">
        <v>9905617</v>
      </c>
      <c r="C21" s="6" t="s">
        <v>869</v>
      </c>
      <c r="D21" s="6" t="s">
        <v>1297</v>
      </c>
      <c r="E21" s="6" t="s">
        <v>94</v>
      </c>
      <c r="F21" s="7">
        <v>-46100000</v>
      </c>
      <c r="G21" s="7">
        <v>3.77</v>
      </c>
      <c r="H21" s="7">
        <v>-1737.19</v>
      </c>
      <c r="I21" s="8">
        <v>0.80210000000000004</v>
      </c>
      <c r="J21" s="8">
        <v>-1E-4</v>
      </c>
      <c r="K21" s="29"/>
      <c r="L21" s="29"/>
    </row>
    <row r="22" spans="1:12">
      <c r="A22" s="6" t="s">
        <v>1298</v>
      </c>
      <c r="B22" s="17">
        <v>9905616</v>
      </c>
      <c r="C22" s="6" t="s">
        <v>869</v>
      </c>
      <c r="D22" s="6" t="s">
        <v>1297</v>
      </c>
      <c r="E22" s="6" t="s">
        <v>94</v>
      </c>
      <c r="F22" s="7">
        <v>-46100000</v>
      </c>
      <c r="G22" s="7">
        <v>3.79</v>
      </c>
      <c r="H22" s="7">
        <v>-1745.3</v>
      </c>
      <c r="I22" s="8">
        <v>0.80589999999999995</v>
      </c>
      <c r="J22" s="8">
        <v>-1E-4</v>
      </c>
      <c r="K22" s="29"/>
      <c r="L22" s="29"/>
    </row>
    <row r="23" spans="1:12">
      <c r="A23" s="6" t="s">
        <v>1299</v>
      </c>
      <c r="B23" s="17">
        <v>9905745</v>
      </c>
      <c r="C23" s="6" t="s">
        <v>869</v>
      </c>
      <c r="D23" s="6" t="s">
        <v>1300</v>
      </c>
      <c r="E23" s="6" t="s">
        <v>94</v>
      </c>
      <c r="F23" s="7">
        <v>-10000000</v>
      </c>
      <c r="G23" s="7">
        <v>3.35</v>
      </c>
      <c r="H23" s="7">
        <v>-335.09</v>
      </c>
      <c r="I23" s="8">
        <v>0.1547</v>
      </c>
      <c r="J23" s="8">
        <v>0</v>
      </c>
      <c r="K23" s="29"/>
      <c r="L23" s="29"/>
    </row>
    <row r="24" spans="1:12">
      <c r="A24" s="6" t="s">
        <v>1301</v>
      </c>
      <c r="B24" s="17">
        <v>9905746</v>
      </c>
      <c r="C24" s="6" t="s">
        <v>869</v>
      </c>
      <c r="D24" s="6" t="s">
        <v>1300</v>
      </c>
      <c r="E24" s="6" t="s">
        <v>94</v>
      </c>
      <c r="F24" s="7">
        <v>-2940000</v>
      </c>
      <c r="G24" s="7">
        <v>1.51</v>
      </c>
      <c r="H24" s="7">
        <v>-44.54</v>
      </c>
      <c r="I24" s="8">
        <v>2.06E-2</v>
      </c>
      <c r="J24" s="8">
        <v>0</v>
      </c>
      <c r="K24" s="29"/>
      <c r="L24" s="29"/>
    </row>
    <row r="25" spans="1:12">
      <c r="A25" s="6" t="s">
        <v>1302</v>
      </c>
      <c r="B25" s="17">
        <v>9905412</v>
      </c>
      <c r="C25" s="6" t="s">
        <v>869</v>
      </c>
      <c r="D25" s="6" t="s">
        <v>1303</v>
      </c>
      <c r="E25" s="6" t="s">
        <v>94</v>
      </c>
      <c r="F25" s="7">
        <v>-36000000</v>
      </c>
      <c r="G25" s="7">
        <v>-0.15</v>
      </c>
      <c r="H25" s="7">
        <v>52.31</v>
      </c>
      <c r="I25" s="8">
        <v>-2.4199999999999999E-2</v>
      </c>
      <c r="J25" s="8">
        <v>0</v>
      </c>
      <c r="K25" s="29"/>
      <c r="L25" s="29"/>
    </row>
    <row r="26" spans="1:12">
      <c r="A26" s="6" t="s">
        <v>1304</v>
      </c>
      <c r="B26" s="17">
        <v>9905508</v>
      </c>
      <c r="C26" s="6" t="s">
        <v>869</v>
      </c>
      <c r="D26" s="6" t="s">
        <v>1305</v>
      </c>
      <c r="E26" s="6" t="s">
        <v>94</v>
      </c>
      <c r="F26" s="7">
        <v>-12680000</v>
      </c>
      <c r="G26" s="7">
        <v>-0.62</v>
      </c>
      <c r="H26" s="7">
        <v>78.25</v>
      </c>
      <c r="I26" s="8">
        <v>-3.61E-2</v>
      </c>
      <c r="J26" s="8">
        <v>0</v>
      </c>
      <c r="K26" s="29"/>
      <c r="L26" s="29"/>
    </row>
    <row r="27" spans="1:12">
      <c r="A27" s="6" t="s">
        <v>1306</v>
      </c>
      <c r="B27" s="17">
        <v>99052090</v>
      </c>
      <c r="C27" s="6" t="s">
        <v>869</v>
      </c>
      <c r="D27" s="6" t="s">
        <v>1289</v>
      </c>
      <c r="E27" s="6" t="s">
        <v>94</v>
      </c>
      <c r="F27" s="7">
        <v>-24520000</v>
      </c>
      <c r="G27" s="7">
        <v>-9.0399999999999991</v>
      </c>
      <c r="H27" s="7">
        <v>2216.4899999999998</v>
      </c>
      <c r="I27" s="8">
        <v>-1.0235000000000001</v>
      </c>
      <c r="J27" s="8">
        <v>1E-4</v>
      </c>
      <c r="K27" s="29"/>
      <c r="L27" s="29"/>
    </row>
    <row r="28" spans="1:12">
      <c r="A28" s="13" t="s">
        <v>1277</v>
      </c>
      <c r="B28" s="14"/>
      <c r="C28" s="13"/>
      <c r="D28" s="13"/>
      <c r="E28" s="13"/>
      <c r="F28" s="15">
        <v>0</v>
      </c>
      <c r="H28" s="15">
        <v>0</v>
      </c>
      <c r="I28" s="16">
        <v>0</v>
      </c>
      <c r="J28" s="16">
        <v>0</v>
      </c>
      <c r="K28" s="29"/>
      <c r="L28" s="29"/>
    </row>
    <row r="29" spans="1:12">
      <c r="A29" s="13" t="s">
        <v>867</v>
      </c>
      <c r="B29" s="14"/>
      <c r="C29" s="13"/>
      <c r="D29" s="13"/>
      <c r="E29" s="13"/>
      <c r="F29" s="15">
        <v>0</v>
      </c>
      <c r="H29" s="15">
        <v>0</v>
      </c>
      <c r="I29" s="16">
        <v>0</v>
      </c>
      <c r="J29" s="16">
        <v>0</v>
      </c>
      <c r="K29" s="29"/>
      <c r="L29" s="29"/>
    </row>
    <row r="30" spans="1:12">
      <c r="A30" s="13" t="s">
        <v>722</v>
      </c>
      <c r="B30" s="14"/>
      <c r="C30" s="13"/>
      <c r="D30" s="13"/>
      <c r="E30" s="13"/>
      <c r="F30" s="15">
        <v>0</v>
      </c>
      <c r="H30" s="15">
        <v>0</v>
      </c>
      <c r="I30" s="16">
        <v>0</v>
      </c>
      <c r="J30" s="16">
        <v>0</v>
      </c>
      <c r="K30" s="29"/>
      <c r="L30" s="29"/>
    </row>
    <row r="31" spans="1:12">
      <c r="A31" s="3" t="s">
        <v>1307</v>
      </c>
      <c r="B31" s="12"/>
      <c r="C31" s="3"/>
      <c r="D31" s="3"/>
      <c r="E31" s="3"/>
      <c r="F31" s="9">
        <v>0</v>
      </c>
      <c r="H31" s="9">
        <v>0</v>
      </c>
      <c r="I31" s="10">
        <v>0</v>
      </c>
      <c r="J31" s="10">
        <v>0</v>
      </c>
      <c r="K31" s="29"/>
      <c r="L31" s="29"/>
    </row>
    <row r="32" spans="1:12">
      <c r="A32" s="13" t="s">
        <v>865</v>
      </c>
      <c r="B32" s="14"/>
      <c r="C32" s="13"/>
      <c r="D32" s="13"/>
      <c r="E32" s="13"/>
      <c r="F32" s="15">
        <v>0</v>
      </c>
      <c r="H32" s="15">
        <v>0</v>
      </c>
      <c r="I32" s="16">
        <v>0</v>
      </c>
      <c r="J32" s="16">
        <v>0</v>
      </c>
      <c r="K32" s="29"/>
      <c r="L32" s="29"/>
    </row>
    <row r="33" spans="1:12">
      <c r="A33" s="13" t="s">
        <v>871</v>
      </c>
      <c r="B33" s="14"/>
      <c r="C33" s="13"/>
      <c r="D33" s="13"/>
      <c r="E33" s="13"/>
      <c r="F33" s="15">
        <v>0</v>
      </c>
      <c r="H33" s="15">
        <v>0</v>
      </c>
      <c r="I33" s="16">
        <v>0</v>
      </c>
      <c r="J33" s="16">
        <v>0</v>
      </c>
      <c r="K33" s="29"/>
      <c r="L33" s="29"/>
    </row>
    <row r="34" spans="1:12">
      <c r="A34" s="13" t="s">
        <v>867</v>
      </c>
      <c r="B34" s="14"/>
      <c r="C34" s="13"/>
      <c r="D34" s="13"/>
      <c r="E34" s="13"/>
      <c r="F34" s="15">
        <v>0</v>
      </c>
      <c r="H34" s="15">
        <v>0</v>
      </c>
      <c r="I34" s="16">
        <v>0</v>
      </c>
      <c r="J34" s="16">
        <v>0</v>
      </c>
      <c r="K34" s="29"/>
      <c r="L34" s="29"/>
    </row>
    <row r="35" spans="1:12">
      <c r="A35" s="13" t="s">
        <v>722</v>
      </c>
      <c r="B35" s="14"/>
      <c r="C35" s="13"/>
      <c r="D35" s="13"/>
      <c r="E35" s="13"/>
      <c r="F35" s="15">
        <v>0</v>
      </c>
      <c r="H35" s="15">
        <v>0</v>
      </c>
      <c r="I35" s="16">
        <v>0</v>
      </c>
      <c r="J35" s="16">
        <v>0</v>
      </c>
      <c r="K35" s="29"/>
      <c r="L35" s="29"/>
    </row>
    <row r="36" spans="1:12">
      <c r="A36" s="29" t="s">
        <v>1556</v>
      </c>
      <c r="B36" s="29"/>
      <c r="C36" s="29"/>
      <c r="D36" s="29"/>
      <c r="E36" s="29"/>
      <c r="F36" s="29"/>
      <c r="G36" s="29"/>
      <c r="H36" s="29"/>
      <c r="I36" s="29"/>
      <c r="J36" s="29"/>
      <c r="L36" s="29"/>
    </row>
    <row r="37" spans="1:12">
      <c r="A37" s="6" t="s">
        <v>118</v>
      </c>
      <c r="B37" s="17"/>
      <c r="C37" s="6"/>
      <c r="D37" s="6"/>
      <c r="E37" s="6"/>
      <c r="L37" s="29"/>
    </row>
    <row r="38" spans="1:12">
      <c r="A38" s="29" t="s">
        <v>1557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</sheetData>
  <mergeCells count="4">
    <mergeCell ref="K7:K35"/>
    <mergeCell ref="A36:J36"/>
    <mergeCell ref="L1:L38"/>
    <mergeCell ref="A38:K38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rightToLeft="1" workbookViewId="0"/>
  </sheetViews>
  <sheetFormatPr defaultColWidth="9.140625" defaultRowHeight="12.75"/>
  <cols>
    <col min="1" max="1" width="39.7109375" customWidth="1"/>
    <col min="2" max="2" width="12.7109375" customWidth="1"/>
    <col min="3" max="3" width="11.7109375" customWidth="1"/>
    <col min="4" max="4" width="9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1:18" ht="15.75">
      <c r="A1" s="1" t="s">
        <v>0</v>
      </c>
      <c r="B1" s="1" t="s">
        <v>1</v>
      </c>
      <c r="R1" s="29" t="s">
        <v>1557</v>
      </c>
    </row>
    <row r="2" spans="1:18" ht="15.75">
      <c r="A2" s="1" t="s">
        <v>2</v>
      </c>
      <c r="B2" s="1" t="s">
        <v>1543</v>
      </c>
      <c r="R2" s="29"/>
    </row>
    <row r="3" spans="1:18" ht="15.75">
      <c r="A3" s="1" t="s">
        <v>3</v>
      </c>
      <c r="B3" s="1" t="s">
        <v>4</v>
      </c>
      <c r="R3" s="29"/>
    </row>
    <row r="4" spans="1:18" ht="15.75">
      <c r="A4" s="1" t="s">
        <v>5</v>
      </c>
      <c r="B4" s="1" t="s">
        <v>6</v>
      </c>
      <c r="R4" s="29"/>
    </row>
    <row r="5" spans="1:18" ht="15.75">
      <c r="A5" s="2" t="s">
        <v>892</v>
      </c>
      <c r="R5" s="29"/>
    </row>
    <row r="6" spans="1:18" ht="15.75">
      <c r="A6" s="2" t="s">
        <v>1308</v>
      </c>
      <c r="R6" s="29"/>
    </row>
    <row r="7" spans="1:18">
      <c r="A7" s="3" t="s">
        <v>76</v>
      </c>
      <c r="B7" s="3" t="s">
        <v>77</v>
      </c>
      <c r="C7" s="3" t="s">
        <v>882</v>
      </c>
      <c r="D7" s="3" t="s">
        <v>79</v>
      </c>
      <c r="E7" s="3" t="s">
        <v>80</v>
      </c>
      <c r="F7" s="3" t="s">
        <v>122</v>
      </c>
      <c r="G7" s="3" t="s">
        <v>123</v>
      </c>
      <c r="H7" s="3" t="s">
        <v>81</v>
      </c>
      <c r="I7" s="3" t="s">
        <v>82</v>
      </c>
      <c r="J7" s="3" t="s">
        <v>83</v>
      </c>
      <c r="K7" s="3" t="s">
        <v>124</v>
      </c>
      <c r="L7" s="3" t="s">
        <v>42</v>
      </c>
      <c r="M7" s="3" t="s">
        <v>893</v>
      </c>
      <c r="N7" s="3" t="s">
        <v>126</v>
      </c>
      <c r="O7" s="3" t="s">
        <v>127</v>
      </c>
      <c r="P7" s="3" t="s">
        <v>128</v>
      </c>
      <c r="Q7" s="29" t="s">
        <v>1556</v>
      </c>
      <c r="R7" s="29"/>
    </row>
    <row r="8" spans="1:18" ht="13.5" thickBot="1">
      <c r="A8" s="4"/>
      <c r="B8" s="4"/>
      <c r="C8" s="4"/>
      <c r="D8" s="4"/>
      <c r="E8" s="4"/>
      <c r="F8" s="4" t="s">
        <v>129</v>
      </c>
      <c r="G8" s="4" t="s">
        <v>130</v>
      </c>
      <c r="H8" s="4"/>
      <c r="I8" s="4" t="s">
        <v>87</v>
      </c>
      <c r="J8" s="4" t="s">
        <v>87</v>
      </c>
      <c r="K8" s="4" t="s">
        <v>131</v>
      </c>
      <c r="L8" s="4" t="s">
        <v>132</v>
      </c>
      <c r="M8" s="4" t="s">
        <v>88</v>
      </c>
      <c r="N8" s="4" t="s">
        <v>87</v>
      </c>
      <c r="O8" s="4" t="s">
        <v>87</v>
      </c>
      <c r="P8" s="4" t="s">
        <v>87</v>
      </c>
      <c r="Q8" s="29"/>
      <c r="R8" s="29"/>
    </row>
    <row r="9" spans="1:18" ht="13.5" thickTop="1">
      <c r="A9" s="3" t="s">
        <v>883</v>
      </c>
      <c r="B9" s="12"/>
      <c r="C9" s="3"/>
      <c r="D9" s="3"/>
      <c r="E9" s="3"/>
      <c r="F9" s="3"/>
      <c r="G9" s="12">
        <v>0.61</v>
      </c>
      <c r="H9" s="3"/>
      <c r="J9" s="10">
        <v>1.9400000000000001E-2</v>
      </c>
      <c r="K9" s="9">
        <v>1851734.56</v>
      </c>
      <c r="M9" s="9">
        <v>1873.61</v>
      </c>
      <c r="O9" s="10">
        <v>1</v>
      </c>
      <c r="P9" s="10">
        <v>1E-4</v>
      </c>
      <c r="Q9" s="29"/>
      <c r="R9" s="29"/>
    </row>
    <row r="10" spans="1:18">
      <c r="A10" s="3" t="s">
        <v>90</v>
      </c>
      <c r="B10" s="12"/>
      <c r="C10" s="3"/>
      <c r="D10" s="3"/>
      <c r="E10" s="3"/>
      <c r="F10" s="3"/>
      <c r="G10" s="12">
        <v>0.61</v>
      </c>
      <c r="H10" s="3"/>
      <c r="J10" s="10">
        <v>1.9400000000000001E-2</v>
      </c>
      <c r="K10" s="9">
        <v>1851734.56</v>
      </c>
      <c r="M10" s="9">
        <v>1873.61</v>
      </c>
      <c r="O10" s="10">
        <v>1</v>
      </c>
      <c r="P10" s="10">
        <v>1E-4</v>
      </c>
      <c r="Q10" s="29"/>
      <c r="R10" s="29"/>
    </row>
    <row r="11" spans="1:18">
      <c r="A11" s="13" t="s">
        <v>884</v>
      </c>
      <c r="B11" s="14"/>
      <c r="C11" s="13"/>
      <c r="D11" s="13"/>
      <c r="E11" s="13"/>
      <c r="F11" s="13"/>
      <c r="G11" s="14">
        <v>0.61</v>
      </c>
      <c r="H11" s="13"/>
      <c r="J11" s="16">
        <v>1.9400000000000001E-2</v>
      </c>
      <c r="K11" s="15">
        <v>1851734.56</v>
      </c>
      <c r="M11" s="15">
        <v>1873.61</v>
      </c>
      <c r="O11" s="16">
        <v>1</v>
      </c>
      <c r="P11" s="16">
        <v>1E-4</v>
      </c>
      <c r="Q11" s="29"/>
      <c r="R11" s="29"/>
    </row>
    <row r="12" spans="1:18">
      <c r="A12" s="6" t="s">
        <v>1309</v>
      </c>
      <c r="B12" s="17">
        <v>200069573</v>
      </c>
      <c r="C12" s="6" t="s">
        <v>1310</v>
      </c>
      <c r="D12" s="6" t="s">
        <v>240</v>
      </c>
      <c r="E12" s="6" t="s">
        <v>205</v>
      </c>
      <c r="F12" s="6" t="s">
        <v>1311</v>
      </c>
      <c r="G12" s="17">
        <v>0.24</v>
      </c>
      <c r="H12" s="6" t="s">
        <v>94</v>
      </c>
      <c r="I12" s="21">
        <v>2.64E-2</v>
      </c>
      <c r="J12" s="8">
        <v>1.4999999999999999E-2</v>
      </c>
      <c r="K12" s="7">
        <v>223526.82</v>
      </c>
      <c r="L12" s="7">
        <v>100.39</v>
      </c>
      <c r="M12" s="7">
        <v>224.4</v>
      </c>
      <c r="O12" s="8">
        <v>0.1198</v>
      </c>
      <c r="P12" s="8">
        <v>0</v>
      </c>
      <c r="Q12" s="29"/>
      <c r="R12" s="29"/>
    </row>
    <row r="13" spans="1:18">
      <c r="A13" s="6" t="s">
        <v>1312</v>
      </c>
      <c r="B13" s="17">
        <v>200007037</v>
      </c>
      <c r="C13" s="6" t="s">
        <v>1310</v>
      </c>
      <c r="D13" s="6" t="s">
        <v>240</v>
      </c>
      <c r="E13" s="6" t="s">
        <v>205</v>
      </c>
      <c r="F13" s="6" t="s">
        <v>1313</v>
      </c>
      <c r="G13" s="17">
        <v>0.66</v>
      </c>
      <c r="H13" s="6" t="s">
        <v>94</v>
      </c>
      <c r="I13" s="21">
        <v>2.5499999999999998E-2</v>
      </c>
      <c r="J13" s="8">
        <v>0.02</v>
      </c>
      <c r="K13" s="7">
        <v>1628207.74</v>
      </c>
      <c r="L13" s="7">
        <v>101.29</v>
      </c>
      <c r="M13" s="7">
        <v>1649.21</v>
      </c>
      <c r="O13" s="8">
        <v>0.88019999999999998</v>
      </c>
      <c r="P13" s="8">
        <v>1E-4</v>
      </c>
      <c r="Q13" s="29"/>
      <c r="R13" s="29"/>
    </row>
    <row r="14" spans="1:18">
      <c r="A14" s="13" t="s">
        <v>886</v>
      </c>
      <c r="B14" s="14"/>
      <c r="C14" s="13"/>
      <c r="D14" s="13"/>
      <c r="E14" s="13"/>
      <c r="F14" s="13"/>
      <c r="H14" s="13"/>
      <c r="K14" s="15">
        <v>0</v>
      </c>
      <c r="M14" s="15">
        <v>0</v>
      </c>
      <c r="O14" s="16">
        <v>0</v>
      </c>
      <c r="P14" s="16">
        <v>0</v>
      </c>
      <c r="Q14" s="29"/>
      <c r="R14" s="29"/>
    </row>
    <row r="15" spans="1:18">
      <c r="A15" s="13" t="s">
        <v>887</v>
      </c>
      <c r="B15" s="14"/>
      <c r="C15" s="13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  <c r="Q15" s="29"/>
      <c r="R15" s="29"/>
    </row>
    <row r="16" spans="1:18">
      <c r="A16" s="13" t="s">
        <v>888</v>
      </c>
      <c r="B16" s="14"/>
      <c r="C16" s="13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  <c r="Q16" s="29"/>
      <c r="R16" s="29"/>
    </row>
    <row r="17" spans="1:18">
      <c r="A17" s="13" t="s">
        <v>889</v>
      </c>
      <c r="B17" s="14"/>
      <c r="C17" s="13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  <c r="Q17" s="29"/>
      <c r="R17" s="29"/>
    </row>
    <row r="18" spans="1:18">
      <c r="A18" s="13" t="s">
        <v>890</v>
      </c>
      <c r="B18" s="14"/>
      <c r="C18" s="13"/>
      <c r="D18" s="13"/>
      <c r="E18" s="13"/>
      <c r="F18" s="13"/>
      <c r="H18" s="13"/>
      <c r="K18" s="15">
        <v>0</v>
      </c>
      <c r="M18" s="15">
        <v>0</v>
      </c>
      <c r="O18" s="16">
        <v>0</v>
      </c>
      <c r="P18" s="16">
        <v>0</v>
      </c>
      <c r="Q18" s="29"/>
      <c r="R18" s="29"/>
    </row>
    <row r="19" spans="1:18">
      <c r="A19" s="13" t="s">
        <v>891</v>
      </c>
      <c r="B19" s="14"/>
      <c r="C19" s="13"/>
      <c r="D19" s="13"/>
      <c r="E19" s="13"/>
      <c r="F19" s="13"/>
      <c r="H19" s="13"/>
      <c r="K19" s="15">
        <v>0</v>
      </c>
      <c r="M19" s="15">
        <v>0</v>
      </c>
      <c r="O19" s="16">
        <v>0</v>
      </c>
      <c r="P19" s="16">
        <v>0</v>
      </c>
      <c r="Q19" s="29"/>
      <c r="R19" s="29"/>
    </row>
    <row r="20" spans="1:18">
      <c r="A20" s="3" t="s">
        <v>117</v>
      </c>
      <c r="B20" s="12"/>
      <c r="C20" s="3"/>
      <c r="D20" s="3"/>
      <c r="E20" s="3"/>
      <c r="F20" s="3"/>
      <c r="H20" s="3"/>
      <c r="K20" s="9">
        <v>0</v>
      </c>
      <c r="M20" s="9">
        <v>0</v>
      </c>
      <c r="O20" s="10">
        <v>0</v>
      </c>
      <c r="P20" s="10">
        <v>0</v>
      </c>
      <c r="Q20" s="29"/>
      <c r="R20" s="29"/>
    </row>
    <row r="21" spans="1:18">
      <c r="A21" s="13" t="s">
        <v>884</v>
      </c>
      <c r="B21" s="14"/>
      <c r="C21" s="13"/>
      <c r="D21" s="13"/>
      <c r="E21" s="13"/>
      <c r="F21" s="13"/>
      <c r="H21" s="13"/>
      <c r="K21" s="15">
        <v>0</v>
      </c>
      <c r="M21" s="15">
        <v>0</v>
      </c>
      <c r="O21" s="16">
        <v>0</v>
      </c>
      <c r="P21" s="16">
        <v>0</v>
      </c>
      <c r="Q21" s="29"/>
      <c r="R21" s="29"/>
    </row>
    <row r="22" spans="1:18">
      <c r="A22" s="13" t="s">
        <v>886</v>
      </c>
      <c r="B22" s="14"/>
      <c r="C22" s="13"/>
      <c r="D22" s="13"/>
      <c r="E22" s="13"/>
      <c r="F22" s="13"/>
      <c r="H22" s="13"/>
      <c r="K22" s="15">
        <v>0</v>
      </c>
      <c r="M22" s="15">
        <v>0</v>
      </c>
      <c r="O22" s="16">
        <v>0</v>
      </c>
      <c r="P22" s="16">
        <v>0</v>
      </c>
      <c r="Q22" s="29"/>
      <c r="R22" s="29"/>
    </row>
    <row r="23" spans="1:18">
      <c r="A23" s="13" t="s">
        <v>887</v>
      </c>
      <c r="B23" s="14"/>
      <c r="C23" s="13"/>
      <c r="D23" s="13"/>
      <c r="E23" s="13"/>
      <c r="F23" s="13"/>
      <c r="H23" s="13"/>
      <c r="K23" s="15">
        <v>0</v>
      </c>
      <c r="M23" s="15">
        <v>0</v>
      </c>
      <c r="O23" s="16">
        <v>0</v>
      </c>
      <c r="P23" s="16">
        <v>0</v>
      </c>
      <c r="Q23" s="29"/>
      <c r="R23" s="29"/>
    </row>
    <row r="24" spans="1:18">
      <c r="A24" s="13" t="s">
        <v>888</v>
      </c>
      <c r="B24" s="14"/>
      <c r="C24" s="13"/>
      <c r="D24" s="13"/>
      <c r="E24" s="13"/>
      <c r="F24" s="13"/>
      <c r="H24" s="13"/>
      <c r="K24" s="15">
        <v>0</v>
      </c>
      <c r="M24" s="15">
        <v>0</v>
      </c>
      <c r="O24" s="16">
        <v>0</v>
      </c>
      <c r="P24" s="16">
        <v>0</v>
      </c>
      <c r="Q24" s="29"/>
      <c r="R24" s="29"/>
    </row>
    <row r="25" spans="1:18">
      <c r="A25" s="13" t="s">
        <v>889</v>
      </c>
      <c r="B25" s="14"/>
      <c r="C25" s="13"/>
      <c r="D25" s="13"/>
      <c r="E25" s="13"/>
      <c r="F25" s="13"/>
      <c r="H25" s="13"/>
      <c r="K25" s="15">
        <v>0</v>
      </c>
      <c r="M25" s="15">
        <v>0</v>
      </c>
      <c r="O25" s="16">
        <v>0</v>
      </c>
      <c r="P25" s="16">
        <v>0</v>
      </c>
      <c r="Q25" s="29"/>
      <c r="R25" s="29"/>
    </row>
    <row r="26" spans="1:18">
      <c r="A26" s="13" t="s">
        <v>890</v>
      </c>
      <c r="B26" s="14"/>
      <c r="C26" s="13"/>
      <c r="D26" s="13"/>
      <c r="E26" s="13"/>
      <c r="F26" s="13"/>
      <c r="H26" s="13"/>
      <c r="K26" s="15">
        <v>0</v>
      </c>
      <c r="M26" s="15">
        <v>0</v>
      </c>
      <c r="O26" s="16">
        <v>0</v>
      </c>
      <c r="P26" s="16">
        <v>0</v>
      </c>
      <c r="Q26" s="29"/>
      <c r="R26" s="29"/>
    </row>
    <row r="27" spans="1:18">
      <c r="A27" s="13" t="s">
        <v>891</v>
      </c>
      <c r="B27" s="14"/>
      <c r="C27" s="13"/>
      <c r="D27" s="13"/>
      <c r="E27" s="13"/>
      <c r="F27" s="13"/>
      <c r="H27" s="13"/>
      <c r="K27" s="15">
        <v>0</v>
      </c>
      <c r="M27" s="15">
        <v>0</v>
      </c>
      <c r="O27" s="16">
        <v>0</v>
      </c>
      <c r="P27" s="16">
        <v>0</v>
      </c>
      <c r="Q27" s="29"/>
      <c r="R27" s="29"/>
    </row>
    <row r="28" spans="1:18">
      <c r="A28" s="29" t="s">
        <v>1556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R28" s="29"/>
    </row>
    <row r="29" spans="1:18">
      <c r="A29" s="6" t="s">
        <v>118</v>
      </c>
      <c r="B29" s="17"/>
      <c r="C29" s="6"/>
      <c r="D29" s="6"/>
      <c r="E29" s="6"/>
      <c r="F29" s="6"/>
      <c r="H29" s="6"/>
      <c r="R29" s="29"/>
    </row>
    <row r="30" spans="1:18">
      <c r="A30" s="29" t="s">
        <v>1557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</sheetData>
  <mergeCells count="4">
    <mergeCell ref="Q7:Q27"/>
    <mergeCell ref="A28:P28"/>
    <mergeCell ref="R1:R30"/>
    <mergeCell ref="A30:Q3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rightToLeft="1" topLeftCell="A5" workbookViewId="0">
      <selection activeCell="H130" sqref="H130"/>
    </sheetView>
  </sheetViews>
  <sheetFormatPr defaultColWidth="9.140625" defaultRowHeight="12.75"/>
  <cols>
    <col min="1" max="1" width="43.7109375" customWidth="1"/>
    <col min="2" max="2" width="20.7109375" customWidth="1"/>
    <col min="3" max="3" width="12.7109375" customWidth="1"/>
    <col min="4" max="4" width="13.7109375" customWidth="1"/>
    <col min="5" max="5" width="9.7109375" customWidth="1"/>
    <col min="6" max="6" width="14.7109375" customWidth="1"/>
    <col min="7" max="7" width="12.7109375" customWidth="1"/>
    <col min="8" max="8" width="8.7109375" customWidth="1"/>
    <col min="9" max="9" width="17.7109375" customWidth="1"/>
    <col min="10" max="10" width="15.7109375" customWidth="1"/>
    <col min="11" max="11" width="14.7109375" customWidth="1"/>
    <col min="12" max="12" width="16.7109375" customWidth="1"/>
    <col min="13" max="13" width="17.7109375" customWidth="1"/>
    <col min="14" max="14" width="9.7109375" customWidth="1"/>
    <col min="15" max="15" width="13.7109375" customWidth="1"/>
    <col min="16" max="16" width="26.7109375" customWidth="1"/>
    <col min="17" max="17" width="23.7109375" customWidth="1"/>
  </cols>
  <sheetData>
    <row r="1" spans="1:19" ht="15.75">
      <c r="A1" s="1" t="s">
        <v>0</v>
      </c>
      <c r="B1" s="1" t="s">
        <v>1</v>
      </c>
      <c r="S1" s="29" t="s">
        <v>1557</v>
      </c>
    </row>
    <row r="2" spans="1:19" ht="15.75">
      <c r="A2" s="1" t="s">
        <v>2</v>
      </c>
      <c r="B2" s="1" t="s">
        <v>1543</v>
      </c>
      <c r="S2" s="29"/>
    </row>
    <row r="3" spans="1:19" ht="15.75">
      <c r="A3" s="1" t="s">
        <v>3</v>
      </c>
      <c r="B3" s="1" t="s">
        <v>4</v>
      </c>
      <c r="S3" s="29"/>
    </row>
    <row r="4" spans="1:19" ht="15.75">
      <c r="A4" s="1" t="s">
        <v>5</v>
      </c>
      <c r="B4" s="1" t="s">
        <v>6</v>
      </c>
      <c r="S4" s="29"/>
    </row>
    <row r="5" spans="1:19" ht="15.75">
      <c r="A5" s="2" t="s">
        <v>1314</v>
      </c>
      <c r="S5" s="29"/>
    </row>
    <row r="6" spans="1:19">
      <c r="A6" s="3" t="s">
        <v>76</v>
      </c>
      <c r="B6" s="3" t="s">
        <v>1315</v>
      </c>
      <c r="C6" s="3" t="s">
        <v>77</v>
      </c>
      <c r="D6" s="3" t="s">
        <v>78</v>
      </c>
      <c r="E6" s="3" t="s">
        <v>79</v>
      </c>
      <c r="F6" s="3" t="s">
        <v>122</v>
      </c>
      <c r="G6" s="3" t="s">
        <v>80</v>
      </c>
      <c r="H6" s="3" t="s">
        <v>123</v>
      </c>
      <c r="I6" s="3" t="s">
        <v>1316</v>
      </c>
      <c r="J6" s="3" t="s">
        <v>81</v>
      </c>
      <c r="K6" s="3" t="s">
        <v>82</v>
      </c>
      <c r="L6" s="3" t="s">
        <v>83</v>
      </c>
      <c r="M6" s="3" t="s">
        <v>124</v>
      </c>
      <c r="N6" s="3" t="s">
        <v>42</v>
      </c>
      <c r="O6" s="3" t="s">
        <v>893</v>
      </c>
      <c r="P6" s="3" t="s">
        <v>127</v>
      </c>
      <c r="Q6" s="3" t="s">
        <v>128</v>
      </c>
      <c r="R6" s="29" t="s">
        <v>1556</v>
      </c>
      <c r="S6" s="29"/>
    </row>
    <row r="7" spans="1:19" ht="13.5" thickBot="1">
      <c r="A7" s="4"/>
      <c r="B7" s="4"/>
      <c r="C7" s="4"/>
      <c r="D7" s="4"/>
      <c r="E7" s="4"/>
      <c r="F7" s="4" t="s">
        <v>129</v>
      </c>
      <c r="G7" s="4"/>
      <c r="H7" s="4" t="s">
        <v>130</v>
      </c>
      <c r="I7" s="4"/>
      <c r="J7" s="4"/>
      <c r="K7" s="4" t="s">
        <v>87</v>
      </c>
      <c r="L7" s="4" t="s">
        <v>87</v>
      </c>
      <c r="M7" s="4" t="s">
        <v>131</v>
      </c>
      <c r="N7" s="4" t="s">
        <v>132</v>
      </c>
      <c r="O7" s="4" t="s">
        <v>88</v>
      </c>
      <c r="P7" s="4" t="s">
        <v>87</v>
      </c>
      <c r="Q7" s="4" t="s">
        <v>87</v>
      </c>
      <c r="R7" s="29"/>
      <c r="S7" s="29"/>
    </row>
    <row r="8" spans="1:19" ht="13.5" thickTop="1">
      <c r="A8" s="3" t="s">
        <v>1317</v>
      </c>
      <c r="B8" s="3"/>
      <c r="C8" s="12"/>
      <c r="D8" s="3"/>
      <c r="E8" s="3"/>
      <c r="F8" s="3"/>
      <c r="G8" s="3"/>
      <c r="H8" s="12">
        <v>5.0999999999999996</v>
      </c>
      <c r="I8" s="3"/>
      <c r="J8" s="3"/>
      <c r="L8" s="10">
        <v>2.0400000000000001E-2</v>
      </c>
      <c r="M8" s="9">
        <v>355101224.19</v>
      </c>
      <c r="O8" s="9">
        <v>464707.34</v>
      </c>
      <c r="P8" s="10">
        <v>1</v>
      </c>
      <c r="Q8" s="10">
        <v>2.98E-2</v>
      </c>
      <c r="R8" s="29"/>
      <c r="S8" s="29"/>
    </row>
    <row r="9" spans="1:19">
      <c r="A9" s="3" t="s">
        <v>1318</v>
      </c>
      <c r="B9" s="3"/>
      <c r="C9" s="12"/>
      <c r="D9" s="3"/>
      <c r="E9" s="3"/>
      <c r="F9" s="3"/>
      <c r="G9" s="3"/>
      <c r="H9" s="12">
        <v>5.14</v>
      </c>
      <c r="I9" s="3"/>
      <c r="J9" s="3"/>
      <c r="L9" s="10">
        <v>2.0400000000000001E-2</v>
      </c>
      <c r="M9" s="9">
        <v>354276848.30000001</v>
      </c>
      <c r="O9" s="9">
        <v>461735.35</v>
      </c>
      <c r="P9" s="10">
        <v>0.99360000000000004</v>
      </c>
      <c r="Q9" s="10">
        <v>2.9600000000000001E-2</v>
      </c>
      <c r="R9" s="29"/>
      <c r="S9" s="29"/>
    </row>
    <row r="10" spans="1:19">
      <c r="A10" s="13" t="s">
        <v>1319</v>
      </c>
      <c r="B10" s="13"/>
      <c r="C10" s="14"/>
      <c r="D10" s="13"/>
      <c r="E10" s="13"/>
      <c r="F10" s="13"/>
      <c r="G10" s="13"/>
      <c r="H10" s="14">
        <v>1.96</v>
      </c>
      <c r="I10" s="13"/>
      <c r="J10" s="13"/>
      <c r="L10" s="16">
        <v>7.1999999999999998E-3</v>
      </c>
      <c r="M10" s="15">
        <v>5461819.8899999997</v>
      </c>
      <c r="O10" s="15">
        <v>5461.82</v>
      </c>
      <c r="P10" s="16">
        <v>1.18E-2</v>
      </c>
      <c r="Q10" s="16">
        <v>2.9999999999999997E-4</v>
      </c>
      <c r="R10" s="29"/>
      <c r="S10" s="29"/>
    </row>
    <row r="11" spans="1:19">
      <c r="A11" s="6" t="s">
        <v>1320</v>
      </c>
      <c r="B11" s="6" t="s">
        <v>1321</v>
      </c>
      <c r="C11" s="17">
        <v>1000002</v>
      </c>
      <c r="D11" s="6"/>
      <c r="E11" s="6" t="s">
        <v>102</v>
      </c>
      <c r="F11" s="6"/>
      <c r="G11" s="6"/>
      <c r="H11" s="17">
        <v>1.96</v>
      </c>
      <c r="I11" s="6" t="s">
        <v>166</v>
      </c>
      <c r="J11" s="6" t="s">
        <v>94</v>
      </c>
      <c r="K11" s="21">
        <v>1.7100000000000001E-2</v>
      </c>
      <c r="L11" s="8">
        <v>7.1999999999999998E-3</v>
      </c>
      <c r="M11" s="7">
        <v>5461819.8899999997</v>
      </c>
      <c r="N11" s="7">
        <v>100</v>
      </c>
      <c r="O11" s="7">
        <v>5461.82</v>
      </c>
      <c r="P11" s="8">
        <v>1.18E-2</v>
      </c>
      <c r="Q11" s="8">
        <v>2.9999999999999997E-4</v>
      </c>
      <c r="R11" s="29"/>
      <c r="S11" s="29"/>
    </row>
    <row r="12" spans="1:19">
      <c r="A12" s="13" t="s">
        <v>1322</v>
      </c>
      <c r="B12" s="13"/>
      <c r="C12" s="14"/>
      <c r="D12" s="13"/>
      <c r="E12" s="13"/>
      <c r="F12" s="13"/>
      <c r="G12" s="13"/>
      <c r="I12" s="13"/>
      <c r="J12" s="13"/>
      <c r="M12" s="15">
        <v>0</v>
      </c>
      <c r="O12" s="15">
        <v>0</v>
      </c>
      <c r="P12" s="16">
        <v>0</v>
      </c>
      <c r="Q12" s="16">
        <v>0</v>
      </c>
      <c r="R12" s="29"/>
      <c r="S12" s="29"/>
    </row>
    <row r="13" spans="1:19">
      <c r="A13" s="13" t="s">
        <v>1323</v>
      </c>
      <c r="B13" s="13"/>
      <c r="C13" s="14"/>
      <c r="D13" s="13"/>
      <c r="E13" s="13"/>
      <c r="F13" s="13"/>
      <c r="G13" s="13"/>
      <c r="I13" s="13"/>
      <c r="J13" s="13"/>
      <c r="M13" s="15">
        <v>0</v>
      </c>
      <c r="O13" s="15">
        <v>0</v>
      </c>
      <c r="P13" s="16">
        <v>0</v>
      </c>
      <c r="Q13" s="16">
        <v>0</v>
      </c>
      <c r="R13" s="29"/>
      <c r="S13" s="29"/>
    </row>
    <row r="14" spans="1:19">
      <c r="A14" s="13" t="s">
        <v>1324</v>
      </c>
      <c r="B14" s="13"/>
      <c r="C14" s="14"/>
      <c r="D14" s="13"/>
      <c r="E14" s="13"/>
      <c r="F14" s="13"/>
      <c r="G14" s="13"/>
      <c r="H14" s="14">
        <v>5.31</v>
      </c>
      <c r="I14" s="13"/>
      <c r="J14" s="13"/>
      <c r="L14" s="16">
        <v>2.0899999999999998E-2</v>
      </c>
      <c r="M14" s="15">
        <v>335205415.13999999</v>
      </c>
      <c r="O14" s="15">
        <v>441279.07</v>
      </c>
      <c r="P14" s="16">
        <v>0.9496</v>
      </c>
      <c r="Q14" s="16">
        <v>2.8299999999999999E-2</v>
      </c>
      <c r="R14" s="29"/>
      <c r="S14" s="29"/>
    </row>
    <row r="15" spans="1:19">
      <c r="A15" s="6" t="s">
        <v>1325</v>
      </c>
      <c r="B15" s="6" t="s">
        <v>1321</v>
      </c>
      <c r="C15" s="17">
        <v>200399822</v>
      </c>
      <c r="D15" s="18">
        <v>513245225</v>
      </c>
      <c r="E15" s="6" t="s">
        <v>224</v>
      </c>
      <c r="F15" s="6" t="s">
        <v>1326</v>
      </c>
      <c r="G15" s="6" t="s">
        <v>205</v>
      </c>
      <c r="H15" s="17">
        <v>5.14</v>
      </c>
      <c r="I15" s="6" t="s">
        <v>462</v>
      </c>
      <c r="J15" s="6" t="s">
        <v>94</v>
      </c>
      <c r="K15" s="21">
        <v>5.1299999999999998E-2</v>
      </c>
      <c r="L15" s="8">
        <v>7.6E-3</v>
      </c>
      <c r="M15" s="7">
        <v>7167743.5</v>
      </c>
      <c r="N15" s="7">
        <v>128.33000000000001</v>
      </c>
      <c r="O15" s="7">
        <v>9198.3700000000008</v>
      </c>
      <c r="P15" s="8">
        <v>1.9800000000000002E-2</v>
      </c>
      <c r="Q15" s="8">
        <v>5.9999999999999995E-4</v>
      </c>
      <c r="R15" s="29"/>
      <c r="S15" s="29"/>
    </row>
    <row r="16" spans="1:19">
      <c r="A16" s="6" t="s">
        <v>1327</v>
      </c>
      <c r="B16" s="6" t="s">
        <v>1321</v>
      </c>
      <c r="C16" s="17">
        <v>8261018</v>
      </c>
      <c r="D16" s="18">
        <v>512475203</v>
      </c>
      <c r="E16" s="6" t="s">
        <v>224</v>
      </c>
      <c r="F16" s="6" t="s">
        <v>1328</v>
      </c>
      <c r="G16" s="6" t="s">
        <v>205</v>
      </c>
      <c r="H16" s="17">
        <v>3.35</v>
      </c>
      <c r="I16" s="6" t="s">
        <v>166</v>
      </c>
      <c r="J16" s="6" t="s">
        <v>94</v>
      </c>
      <c r="K16" s="21">
        <v>8.7511000000000005E-2</v>
      </c>
      <c r="L16" s="8">
        <v>3.3999999999999998E-3</v>
      </c>
      <c r="M16" s="7">
        <v>529313.07999999996</v>
      </c>
      <c r="N16" s="7">
        <v>150.6</v>
      </c>
      <c r="O16" s="7">
        <v>797.15</v>
      </c>
      <c r="P16" s="8">
        <v>1.6999999999999999E-3</v>
      </c>
      <c r="Q16" s="8">
        <v>1E-4</v>
      </c>
      <c r="R16" s="29"/>
      <c r="S16" s="29"/>
    </row>
    <row r="17" spans="1:19">
      <c r="A17" s="6" t="s">
        <v>1329</v>
      </c>
      <c r="B17" s="6" t="s">
        <v>1321</v>
      </c>
      <c r="C17" s="17">
        <v>8261109</v>
      </c>
      <c r="D17" s="18">
        <v>512475203</v>
      </c>
      <c r="E17" s="6" t="s">
        <v>224</v>
      </c>
      <c r="F17" s="6" t="s">
        <v>1330</v>
      </c>
      <c r="G17" s="6" t="s">
        <v>205</v>
      </c>
      <c r="H17" s="17">
        <v>3.35</v>
      </c>
      <c r="I17" s="6" t="s">
        <v>166</v>
      </c>
      <c r="J17" s="6" t="s">
        <v>94</v>
      </c>
      <c r="K17" s="21">
        <v>8.7511000000000005E-2</v>
      </c>
      <c r="L17" s="8">
        <v>3.3999999999999998E-3</v>
      </c>
      <c r="M17" s="7">
        <v>637975.62</v>
      </c>
      <c r="N17" s="7">
        <v>147.66</v>
      </c>
      <c r="O17" s="7">
        <v>942.03</v>
      </c>
      <c r="P17" s="8">
        <v>2E-3</v>
      </c>
      <c r="Q17" s="8">
        <v>1E-4</v>
      </c>
      <c r="R17" s="29"/>
      <c r="S17" s="29"/>
    </row>
    <row r="18" spans="1:19">
      <c r="A18" s="6" t="s">
        <v>1331</v>
      </c>
      <c r="B18" s="6" t="s">
        <v>1321</v>
      </c>
      <c r="C18" s="17">
        <v>8261117</v>
      </c>
      <c r="D18" s="18">
        <v>512475203</v>
      </c>
      <c r="E18" s="6" t="s">
        <v>224</v>
      </c>
      <c r="F18" s="6" t="s">
        <v>1332</v>
      </c>
      <c r="G18" s="6" t="s">
        <v>205</v>
      </c>
      <c r="H18" s="17">
        <v>3.35</v>
      </c>
      <c r="I18" s="6" t="s">
        <v>166</v>
      </c>
      <c r="J18" s="6" t="s">
        <v>94</v>
      </c>
      <c r="K18" s="21">
        <v>8.7511000000000005E-2</v>
      </c>
      <c r="L18" s="8">
        <v>3.3999999999999998E-3</v>
      </c>
      <c r="M18" s="7">
        <v>473015.47</v>
      </c>
      <c r="N18" s="7">
        <v>145.09</v>
      </c>
      <c r="O18" s="7">
        <v>686.3</v>
      </c>
      <c r="P18" s="8">
        <v>1.5E-3</v>
      </c>
      <c r="Q18" s="8">
        <v>0</v>
      </c>
      <c r="R18" s="29"/>
      <c r="S18" s="29"/>
    </row>
    <row r="19" spans="1:19">
      <c r="A19" s="6" t="s">
        <v>1333</v>
      </c>
      <c r="B19" s="6" t="s">
        <v>1321</v>
      </c>
      <c r="C19" s="17">
        <v>8261125</v>
      </c>
      <c r="D19" s="18">
        <v>512475203</v>
      </c>
      <c r="E19" s="6" t="s">
        <v>224</v>
      </c>
      <c r="F19" s="6" t="s">
        <v>1334</v>
      </c>
      <c r="G19" s="6" t="s">
        <v>205</v>
      </c>
      <c r="H19" s="17">
        <v>3.35</v>
      </c>
      <c r="I19" s="6" t="s">
        <v>166</v>
      </c>
      <c r="J19" s="6" t="s">
        <v>94</v>
      </c>
      <c r="K19" s="21">
        <v>8.7511000000000005E-2</v>
      </c>
      <c r="L19" s="8">
        <v>3.3999999999999998E-3</v>
      </c>
      <c r="M19" s="7">
        <v>368072.54</v>
      </c>
      <c r="N19" s="7">
        <v>140.87</v>
      </c>
      <c r="O19" s="7">
        <v>518.5</v>
      </c>
      <c r="P19" s="8">
        <v>1.1000000000000001E-3</v>
      </c>
      <c r="Q19" s="8">
        <v>0</v>
      </c>
      <c r="R19" s="29"/>
      <c r="S19" s="29"/>
    </row>
    <row r="20" spans="1:19">
      <c r="A20" s="6" t="s">
        <v>1335</v>
      </c>
      <c r="B20" s="6" t="s">
        <v>1321</v>
      </c>
      <c r="C20" s="17">
        <v>8261133</v>
      </c>
      <c r="D20" s="18">
        <v>512475203</v>
      </c>
      <c r="E20" s="6" t="s">
        <v>224</v>
      </c>
      <c r="F20" s="6" t="s">
        <v>1336</v>
      </c>
      <c r="G20" s="6" t="s">
        <v>205</v>
      </c>
      <c r="H20" s="17">
        <v>3.35</v>
      </c>
      <c r="I20" s="6" t="s">
        <v>166</v>
      </c>
      <c r="J20" s="6" t="s">
        <v>94</v>
      </c>
      <c r="K20" s="21">
        <v>8.7511000000000005E-2</v>
      </c>
      <c r="L20" s="8">
        <v>3.3999999999999998E-3</v>
      </c>
      <c r="M20" s="7">
        <v>457925.36</v>
      </c>
      <c r="N20" s="7">
        <v>138.66</v>
      </c>
      <c r="O20" s="7">
        <v>634.96</v>
      </c>
      <c r="P20" s="8">
        <v>1.4E-3</v>
      </c>
      <c r="Q20" s="8">
        <v>0</v>
      </c>
      <c r="R20" s="29"/>
      <c r="S20" s="29"/>
    </row>
    <row r="21" spans="1:19">
      <c r="A21" s="6" t="s">
        <v>1337</v>
      </c>
      <c r="B21" s="6" t="s">
        <v>1321</v>
      </c>
      <c r="C21" s="17">
        <v>8261141</v>
      </c>
      <c r="D21" s="18">
        <v>512475203</v>
      </c>
      <c r="E21" s="6" t="s">
        <v>224</v>
      </c>
      <c r="F21" s="6" t="s">
        <v>1338</v>
      </c>
      <c r="G21" s="6" t="s">
        <v>205</v>
      </c>
      <c r="H21" s="17">
        <v>3.35</v>
      </c>
      <c r="I21" s="6" t="s">
        <v>166</v>
      </c>
      <c r="J21" s="6" t="s">
        <v>94</v>
      </c>
      <c r="K21" s="21">
        <v>8.7511000000000005E-2</v>
      </c>
      <c r="L21" s="8">
        <v>3.3999999999999998E-3</v>
      </c>
      <c r="M21" s="7">
        <v>440970.42</v>
      </c>
      <c r="N21" s="7">
        <v>138.4</v>
      </c>
      <c r="O21" s="7">
        <v>610.29999999999995</v>
      </c>
      <c r="P21" s="8">
        <v>1.2999999999999999E-3</v>
      </c>
      <c r="Q21" s="8">
        <v>0</v>
      </c>
      <c r="R21" s="29"/>
      <c r="S21" s="29"/>
    </row>
    <row r="22" spans="1:19">
      <c r="A22" s="6" t="s">
        <v>1339</v>
      </c>
      <c r="B22" s="6" t="s">
        <v>1321</v>
      </c>
      <c r="C22" s="17">
        <v>8261158</v>
      </c>
      <c r="D22" s="18">
        <v>512475203</v>
      </c>
      <c r="E22" s="6" t="s">
        <v>224</v>
      </c>
      <c r="F22" s="6" t="s">
        <v>1340</v>
      </c>
      <c r="G22" s="6" t="s">
        <v>205</v>
      </c>
      <c r="H22" s="17">
        <v>3.35</v>
      </c>
      <c r="I22" s="6" t="s">
        <v>166</v>
      </c>
      <c r="J22" s="6" t="s">
        <v>94</v>
      </c>
      <c r="K22" s="21">
        <v>8.7511000000000005E-2</v>
      </c>
      <c r="L22" s="8">
        <v>3.3999999999999998E-3</v>
      </c>
      <c r="M22" s="7">
        <v>388529.02</v>
      </c>
      <c r="N22" s="7">
        <v>137.99</v>
      </c>
      <c r="O22" s="7">
        <v>536.13</v>
      </c>
      <c r="P22" s="8">
        <v>1.1999999999999999E-3</v>
      </c>
      <c r="Q22" s="8">
        <v>0</v>
      </c>
      <c r="R22" s="29"/>
      <c r="S22" s="29"/>
    </row>
    <row r="23" spans="1:19">
      <c r="A23" s="6" t="s">
        <v>1341</v>
      </c>
      <c r="B23" s="6" t="s">
        <v>1321</v>
      </c>
      <c r="C23" s="17">
        <v>8261166</v>
      </c>
      <c r="D23" s="18">
        <v>512475203</v>
      </c>
      <c r="E23" s="6" t="s">
        <v>224</v>
      </c>
      <c r="F23" s="6" t="s">
        <v>1342</v>
      </c>
      <c r="G23" s="6" t="s">
        <v>205</v>
      </c>
      <c r="H23" s="17">
        <v>3.35</v>
      </c>
      <c r="I23" s="6" t="s">
        <v>166</v>
      </c>
      <c r="J23" s="6" t="s">
        <v>94</v>
      </c>
      <c r="K23" s="21">
        <v>8.7511000000000005E-2</v>
      </c>
      <c r="L23" s="8">
        <v>3.3999999999999998E-3</v>
      </c>
      <c r="M23" s="7">
        <v>402807.23</v>
      </c>
      <c r="N23" s="7">
        <v>138.66999999999999</v>
      </c>
      <c r="O23" s="7">
        <v>558.57000000000005</v>
      </c>
      <c r="P23" s="8">
        <v>1.1999999999999999E-3</v>
      </c>
      <c r="Q23" s="8">
        <v>0</v>
      </c>
      <c r="R23" s="29"/>
      <c r="S23" s="29"/>
    </row>
    <row r="24" spans="1:19">
      <c r="A24" s="6" t="s">
        <v>1343</v>
      </c>
      <c r="B24" s="6" t="s">
        <v>1321</v>
      </c>
      <c r="C24" s="17">
        <v>8261174</v>
      </c>
      <c r="D24" s="18">
        <v>512475203</v>
      </c>
      <c r="E24" s="6" t="s">
        <v>224</v>
      </c>
      <c r="F24" s="6" t="s">
        <v>1344</v>
      </c>
      <c r="G24" s="6" t="s">
        <v>205</v>
      </c>
      <c r="H24" s="17">
        <v>3.35</v>
      </c>
      <c r="I24" s="6" t="s">
        <v>166</v>
      </c>
      <c r="J24" s="6" t="s">
        <v>94</v>
      </c>
      <c r="K24" s="21">
        <v>8.7511000000000005E-2</v>
      </c>
      <c r="L24" s="8">
        <v>3.3999999999999998E-3</v>
      </c>
      <c r="M24" s="7">
        <v>285736.62</v>
      </c>
      <c r="N24" s="7">
        <v>140.19</v>
      </c>
      <c r="O24" s="7">
        <v>400.57</v>
      </c>
      <c r="P24" s="8">
        <v>8.9999999999999998E-4</v>
      </c>
      <c r="Q24" s="8">
        <v>0</v>
      </c>
      <c r="R24" s="29"/>
      <c r="S24" s="29"/>
    </row>
    <row r="25" spans="1:19">
      <c r="A25" s="6" t="s">
        <v>1345</v>
      </c>
      <c r="B25" s="6" t="s">
        <v>1321</v>
      </c>
      <c r="C25" s="17">
        <v>8261182</v>
      </c>
      <c r="D25" s="18">
        <v>512475203</v>
      </c>
      <c r="E25" s="6" t="s">
        <v>224</v>
      </c>
      <c r="F25" s="6" t="s">
        <v>1346</v>
      </c>
      <c r="G25" s="6" t="s">
        <v>205</v>
      </c>
      <c r="H25" s="17">
        <v>3.35</v>
      </c>
      <c r="I25" s="6" t="s">
        <v>166</v>
      </c>
      <c r="J25" s="6" t="s">
        <v>94</v>
      </c>
      <c r="K25" s="21">
        <v>8.7511000000000005E-2</v>
      </c>
      <c r="L25" s="8">
        <v>3.3999999999999998E-3</v>
      </c>
      <c r="M25" s="7">
        <v>172205.32</v>
      </c>
      <c r="N25" s="7">
        <v>141.16999999999999</v>
      </c>
      <c r="O25" s="7">
        <v>243.1</v>
      </c>
      <c r="P25" s="8">
        <v>5.0000000000000001E-4</v>
      </c>
      <c r="Q25" s="8">
        <v>0</v>
      </c>
      <c r="R25" s="29"/>
      <c r="S25" s="29"/>
    </row>
    <row r="26" spans="1:19">
      <c r="A26" s="6" t="s">
        <v>1347</v>
      </c>
      <c r="B26" s="6" t="s">
        <v>1321</v>
      </c>
      <c r="C26" s="17">
        <v>8261190</v>
      </c>
      <c r="D26" s="18">
        <v>512475203</v>
      </c>
      <c r="E26" s="6" t="s">
        <v>224</v>
      </c>
      <c r="F26" s="6" t="s">
        <v>1348</v>
      </c>
      <c r="G26" s="6" t="s">
        <v>205</v>
      </c>
      <c r="H26" s="17">
        <v>3.35</v>
      </c>
      <c r="I26" s="6" t="s">
        <v>166</v>
      </c>
      <c r="J26" s="6" t="s">
        <v>94</v>
      </c>
      <c r="K26" s="21">
        <v>8.7511000000000005E-2</v>
      </c>
      <c r="L26" s="8">
        <v>3.3999999999999998E-3</v>
      </c>
      <c r="M26" s="7">
        <v>173160.53</v>
      </c>
      <c r="N26" s="7">
        <v>141.6</v>
      </c>
      <c r="O26" s="7">
        <v>245.2</v>
      </c>
      <c r="P26" s="8">
        <v>5.0000000000000001E-4</v>
      </c>
      <c r="Q26" s="8">
        <v>0</v>
      </c>
      <c r="R26" s="29"/>
      <c r="S26" s="29"/>
    </row>
    <row r="27" spans="1:19">
      <c r="A27" s="6" t="s">
        <v>1349</v>
      </c>
      <c r="B27" s="6" t="s">
        <v>1321</v>
      </c>
      <c r="C27" s="17">
        <v>8261026</v>
      </c>
      <c r="D27" s="18">
        <v>512475203</v>
      </c>
      <c r="E27" s="6" t="s">
        <v>224</v>
      </c>
      <c r="F27" s="6" t="s">
        <v>1350</v>
      </c>
      <c r="G27" s="6" t="s">
        <v>205</v>
      </c>
      <c r="H27" s="17">
        <v>3.35</v>
      </c>
      <c r="I27" s="6" t="s">
        <v>166</v>
      </c>
      <c r="J27" s="6" t="s">
        <v>94</v>
      </c>
      <c r="K27" s="21">
        <v>8.7511000000000005E-2</v>
      </c>
      <c r="L27" s="8">
        <v>3.3999999999999998E-3</v>
      </c>
      <c r="M27" s="7">
        <v>20368.259999999998</v>
      </c>
      <c r="N27" s="7">
        <v>149.88999999999999</v>
      </c>
      <c r="O27" s="7">
        <v>30.53</v>
      </c>
      <c r="P27" s="8">
        <v>1E-4</v>
      </c>
      <c r="Q27" s="8">
        <v>0</v>
      </c>
      <c r="R27" s="29"/>
      <c r="S27" s="29"/>
    </row>
    <row r="28" spans="1:19">
      <c r="A28" s="6" t="s">
        <v>1351</v>
      </c>
      <c r="B28" s="6" t="s">
        <v>1321</v>
      </c>
      <c r="C28" s="17">
        <v>8261034</v>
      </c>
      <c r="D28" s="18">
        <v>512475203</v>
      </c>
      <c r="E28" s="6" t="s">
        <v>224</v>
      </c>
      <c r="F28" s="6" t="s">
        <v>1352</v>
      </c>
      <c r="G28" s="6" t="s">
        <v>205</v>
      </c>
      <c r="H28" s="17">
        <v>3.35</v>
      </c>
      <c r="I28" s="6" t="s">
        <v>166</v>
      </c>
      <c r="J28" s="6" t="s">
        <v>94</v>
      </c>
      <c r="K28" s="21">
        <v>8.7511000000000005E-2</v>
      </c>
      <c r="L28" s="8">
        <v>3.3999999999999998E-3</v>
      </c>
      <c r="M28" s="7">
        <v>229159.49</v>
      </c>
      <c r="N28" s="7">
        <v>151.31</v>
      </c>
      <c r="O28" s="7">
        <v>346.74</v>
      </c>
      <c r="P28" s="8">
        <v>6.9999999999999999E-4</v>
      </c>
      <c r="Q28" s="8">
        <v>0</v>
      </c>
      <c r="R28" s="29"/>
      <c r="S28" s="29"/>
    </row>
    <row r="29" spans="1:19">
      <c r="A29" s="6" t="s">
        <v>1353</v>
      </c>
      <c r="B29" s="6" t="s">
        <v>1321</v>
      </c>
      <c r="C29" s="17">
        <v>8261042</v>
      </c>
      <c r="D29" s="18">
        <v>512475203</v>
      </c>
      <c r="E29" s="6" t="s">
        <v>224</v>
      </c>
      <c r="F29" s="6" t="s">
        <v>1354</v>
      </c>
      <c r="G29" s="6" t="s">
        <v>205</v>
      </c>
      <c r="H29" s="17">
        <v>3.35</v>
      </c>
      <c r="I29" s="6" t="s">
        <v>166</v>
      </c>
      <c r="J29" s="6" t="s">
        <v>94</v>
      </c>
      <c r="K29" s="21">
        <v>8.7511000000000005E-2</v>
      </c>
      <c r="L29" s="8">
        <v>3.3999999999999998E-3</v>
      </c>
      <c r="M29" s="7">
        <v>262612.49</v>
      </c>
      <c r="N29" s="7">
        <v>149.75</v>
      </c>
      <c r="O29" s="7">
        <v>393.26</v>
      </c>
      <c r="P29" s="8">
        <v>8.0000000000000004E-4</v>
      </c>
      <c r="Q29" s="8">
        <v>0</v>
      </c>
      <c r="R29" s="29"/>
      <c r="S29" s="29"/>
    </row>
    <row r="30" spans="1:19">
      <c r="A30" s="6" t="s">
        <v>1355</v>
      </c>
      <c r="B30" s="6" t="s">
        <v>1321</v>
      </c>
      <c r="C30" s="17">
        <v>8261059</v>
      </c>
      <c r="D30" s="18">
        <v>512475203</v>
      </c>
      <c r="E30" s="6" t="s">
        <v>224</v>
      </c>
      <c r="F30" s="6" t="s">
        <v>1356</v>
      </c>
      <c r="G30" s="6" t="s">
        <v>205</v>
      </c>
      <c r="H30" s="17">
        <v>3.35</v>
      </c>
      <c r="I30" s="6" t="s">
        <v>166</v>
      </c>
      <c r="J30" s="6" t="s">
        <v>94</v>
      </c>
      <c r="K30" s="21">
        <v>8.7511000000000005E-2</v>
      </c>
      <c r="L30" s="8">
        <v>3.3999999999999998E-3</v>
      </c>
      <c r="M30" s="7">
        <v>306466.02</v>
      </c>
      <c r="N30" s="7">
        <v>149.75</v>
      </c>
      <c r="O30" s="7">
        <v>458.93</v>
      </c>
      <c r="P30" s="8">
        <v>1E-3</v>
      </c>
      <c r="Q30" s="8">
        <v>0</v>
      </c>
      <c r="R30" s="29"/>
      <c r="S30" s="29"/>
    </row>
    <row r="31" spans="1:19">
      <c r="A31" s="6" t="s">
        <v>1357</v>
      </c>
      <c r="B31" s="6" t="s">
        <v>1321</v>
      </c>
      <c r="C31" s="17">
        <v>8261067</v>
      </c>
      <c r="D31" s="18">
        <v>512475203</v>
      </c>
      <c r="E31" s="6" t="s">
        <v>224</v>
      </c>
      <c r="F31" s="6" t="s">
        <v>1358</v>
      </c>
      <c r="G31" s="6" t="s">
        <v>205</v>
      </c>
      <c r="H31" s="17">
        <v>3.35</v>
      </c>
      <c r="I31" s="6" t="s">
        <v>166</v>
      </c>
      <c r="J31" s="6" t="s">
        <v>94</v>
      </c>
      <c r="K31" s="21">
        <v>8.7511000000000005E-2</v>
      </c>
      <c r="L31" s="8">
        <v>3.3999999999999998E-3</v>
      </c>
      <c r="M31" s="7">
        <v>310697.59999999998</v>
      </c>
      <c r="N31" s="7">
        <v>149.75</v>
      </c>
      <c r="O31" s="7">
        <v>465.27</v>
      </c>
      <c r="P31" s="8">
        <v>1E-3</v>
      </c>
      <c r="Q31" s="8">
        <v>0</v>
      </c>
      <c r="R31" s="29"/>
      <c r="S31" s="29"/>
    </row>
    <row r="32" spans="1:19">
      <c r="A32" s="6" t="s">
        <v>1359</v>
      </c>
      <c r="B32" s="6" t="s">
        <v>1321</v>
      </c>
      <c r="C32" s="17">
        <v>8261075</v>
      </c>
      <c r="D32" s="18">
        <v>512475203</v>
      </c>
      <c r="E32" s="6" t="s">
        <v>224</v>
      </c>
      <c r="F32" s="6" t="s">
        <v>1360</v>
      </c>
      <c r="G32" s="6" t="s">
        <v>205</v>
      </c>
      <c r="H32" s="17">
        <v>3.35</v>
      </c>
      <c r="I32" s="6" t="s">
        <v>166</v>
      </c>
      <c r="J32" s="6" t="s">
        <v>94</v>
      </c>
      <c r="K32" s="21">
        <v>8.7511000000000005E-2</v>
      </c>
      <c r="L32" s="8">
        <v>3.3999999999999998E-3</v>
      </c>
      <c r="M32" s="7">
        <v>291815.93</v>
      </c>
      <c r="N32" s="7">
        <v>150.91999999999999</v>
      </c>
      <c r="O32" s="7">
        <v>440.41</v>
      </c>
      <c r="P32" s="8">
        <v>8.9999999999999998E-4</v>
      </c>
      <c r="Q32" s="8">
        <v>0</v>
      </c>
      <c r="R32" s="29"/>
      <c r="S32" s="29"/>
    </row>
    <row r="33" spans="1:19">
      <c r="A33" s="6" t="s">
        <v>1361</v>
      </c>
      <c r="B33" s="6" t="s">
        <v>1321</v>
      </c>
      <c r="C33" s="17">
        <v>8261083</v>
      </c>
      <c r="D33" s="18">
        <v>512475203</v>
      </c>
      <c r="E33" s="6" t="s">
        <v>224</v>
      </c>
      <c r="F33" s="6" t="s">
        <v>1362</v>
      </c>
      <c r="G33" s="6" t="s">
        <v>205</v>
      </c>
      <c r="H33" s="17">
        <v>3.35</v>
      </c>
      <c r="I33" s="6" t="s">
        <v>166</v>
      </c>
      <c r="J33" s="6" t="s">
        <v>94</v>
      </c>
      <c r="K33" s="21">
        <v>8.7511000000000005E-2</v>
      </c>
      <c r="L33" s="8">
        <v>3.3999999999999998E-3</v>
      </c>
      <c r="M33" s="7">
        <v>74114.31</v>
      </c>
      <c r="N33" s="7">
        <v>148.68</v>
      </c>
      <c r="O33" s="7">
        <v>110.19</v>
      </c>
      <c r="P33" s="8">
        <v>2.0000000000000001E-4</v>
      </c>
      <c r="Q33" s="8">
        <v>0</v>
      </c>
      <c r="R33" s="29"/>
      <c r="S33" s="29"/>
    </row>
    <row r="34" spans="1:19">
      <c r="A34" s="6" t="s">
        <v>1363</v>
      </c>
      <c r="B34" s="6" t="s">
        <v>1321</v>
      </c>
      <c r="C34" s="17">
        <v>8261091</v>
      </c>
      <c r="D34" s="18">
        <v>512475203</v>
      </c>
      <c r="E34" s="6" t="s">
        <v>224</v>
      </c>
      <c r="F34" s="6" t="s">
        <v>1364</v>
      </c>
      <c r="G34" s="6" t="s">
        <v>205</v>
      </c>
      <c r="H34" s="17">
        <v>3.35</v>
      </c>
      <c r="I34" s="6" t="s">
        <v>166</v>
      </c>
      <c r="J34" s="6" t="s">
        <v>94</v>
      </c>
      <c r="K34" s="21">
        <v>8.7511000000000005E-2</v>
      </c>
      <c r="L34" s="8">
        <v>3.3999999999999998E-3</v>
      </c>
      <c r="M34" s="7">
        <v>960542.73</v>
      </c>
      <c r="N34" s="7">
        <v>147.22999999999999</v>
      </c>
      <c r="O34" s="7">
        <v>1414.21</v>
      </c>
      <c r="P34" s="8">
        <v>3.0000000000000001E-3</v>
      </c>
      <c r="Q34" s="8">
        <v>1E-4</v>
      </c>
      <c r="R34" s="29"/>
      <c r="S34" s="29"/>
    </row>
    <row r="35" spans="1:19">
      <c r="A35" s="6" t="s">
        <v>1365</v>
      </c>
      <c r="B35" s="6" t="s">
        <v>1321</v>
      </c>
      <c r="C35" s="17">
        <v>200075422</v>
      </c>
      <c r="D35" s="18">
        <v>512475203</v>
      </c>
      <c r="E35" s="6" t="s">
        <v>224</v>
      </c>
      <c r="F35" s="6" t="s">
        <v>1366</v>
      </c>
      <c r="G35" s="6" t="s">
        <v>205</v>
      </c>
      <c r="H35" s="17">
        <v>3.31</v>
      </c>
      <c r="I35" s="6" t="s">
        <v>166</v>
      </c>
      <c r="J35" s="6" t="s">
        <v>94</v>
      </c>
      <c r="K35" s="21">
        <v>6.7141999999999993E-2</v>
      </c>
      <c r="L35" s="8">
        <v>3.3999999999999998E-3</v>
      </c>
      <c r="M35" s="7">
        <v>457925.02</v>
      </c>
      <c r="N35" s="7">
        <v>144.74</v>
      </c>
      <c r="O35" s="7">
        <v>662.8</v>
      </c>
      <c r="P35" s="8">
        <v>1.4E-3</v>
      </c>
      <c r="Q35" s="8">
        <v>0</v>
      </c>
      <c r="R35" s="29"/>
      <c r="S35" s="29"/>
    </row>
    <row r="36" spans="1:19">
      <c r="A36" s="6" t="s">
        <v>1367</v>
      </c>
      <c r="B36" s="6" t="s">
        <v>1321</v>
      </c>
      <c r="C36" s="17">
        <v>200075596</v>
      </c>
      <c r="D36" s="18">
        <v>512475203</v>
      </c>
      <c r="E36" s="6" t="s">
        <v>224</v>
      </c>
      <c r="F36" s="6" t="s">
        <v>1366</v>
      </c>
      <c r="G36" s="6" t="s">
        <v>205</v>
      </c>
      <c r="H36" s="17">
        <v>3.31</v>
      </c>
      <c r="I36" s="6" t="s">
        <v>166</v>
      </c>
      <c r="J36" s="6" t="s">
        <v>94</v>
      </c>
      <c r="K36" s="21">
        <v>6.7141999999999993E-2</v>
      </c>
      <c r="L36" s="8">
        <v>3.3999999999999998E-3</v>
      </c>
      <c r="M36" s="7">
        <v>440971.06</v>
      </c>
      <c r="N36" s="7">
        <v>144.47</v>
      </c>
      <c r="O36" s="7">
        <v>637.07000000000005</v>
      </c>
      <c r="P36" s="8">
        <v>1.4E-3</v>
      </c>
      <c r="Q36" s="8">
        <v>0</v>
      </c>
      <c r="R36" s="29"/>
      <c r="S36" s="29"/>
    </row>
    <row r="37" spans="1:19">
      <c r="A37" s="6" t="s">
        <v>1368</v>
      </c>
      <c r="B37" s="6" t="s">
        <v>1321</v>
      </c>
      <c r="C37" s="17">
        <v>200074276</v>
      </c>
      <c r="D37" s="18">
        <v>512475203</v>
      </c>
      <c r="E37" s="6" t="s">
        <v>224</v>
      </c>
      <c r="F37" s="6" t="s">
        <v>1366</v>
      </c>
      <c r="G37" s="6" t="s">
        <v>205</v>
      </c>
      <c r="H37" s="17">
        <v>3.31</v>
      </c>
      <c r="I37" s="6" t="s">
        <v>166</v>
      </c>
      <c r="J37" s="6" t="s">
        <v>94</v>
      </c>
      <c r="K37" s="21">
        <v>6.7141999999999993E-2</v>
      </c>
      <c r="L37" s="8">
        <v>3.3999999999999998E-3</v>
      </c>
      <c r="M37" s="7">
        <v>529313.03</v>
      </c>
      <c r="N37" s="7">
        <v>157.19999999999999</v>
      </c>
      <c r="O37" s="7">
        <v>832.08</v>
      </c>
      <c r="P37" s="8">
        <v>1.8E-3</v>
      </c>
      <c r="Q37" s="8">
        <v>1E-4</v>
      </c>
      <c r="R37" s="29"/>
      <c r="S37" s="29"/>
    </row>
    <row r="38" spans="1:19">
      <c r="A38" s="6" t="s">
        <v>1369</v>
      </c>
      <c r="B38" s="6" t="s">
        <v>1321</v>
      </c>
      <c r="C38" s="17">
        <v>200075182</v>
      </c>
      <c r="D38" s="18">
        <v>512475203</v>
      </c>
      <c r="E38" s="6" t="s">
        <v>224</v>
      </c>
      <c r="F38" s="6" t="s">
        <v>1366</v>
      </c>
      <c r="G38" s="6" t="s">
        <v>205</v>
      </c>
      <c r="H38" s="17">
        <v>3.31</v>
      </c>
      <c r="I38" s="6" t="s">
        <v>166</v>
      </c>
      <c r="J38" s="6" t="s">
        <v>94</v>
      </c>
      <c r="K38" s="21">
        <v>6.6142000000000006E-2</v>
      </c>
      <c r="L38" s="8">
        <v>3.3999999999999998E-3</v>
      </c>
      <c r="M38" s="7">
        <v>637976.06999999995</v>
      </c>
      <c r="N38" s="7">
        <v>154.13</v>
      </c>
      <c r="O38" s="7">
        <v>983.31</v>
      </c>
      <c r="P38" s="8">
        <v>2.0999999999999999E-3</v>
      </c>
      <c r="Q38" s="8">
        <v>1E-4</v>
      </c>
      <c r="R38" s="29"/>
      <c r="S38" s="29"/>
    </row>
    <row r="39" spans="1:19">
      <c r="A39" s="6" t="s">
        <v>1370</v>
      </c>
      <c r="B39" s="6" t="s">
        <v>1321</v>
      </c>
      <c r="C39" s="17">
        <v>200075265</v>
      </c>
      <c r="D39" s="18">
        <v>512475203</v>
      </c>
      <c r="E39" s="6" t="s">
        <v>224</v>
      </c>
      <c r="F39" s="6" t="s">
        <v>1366</v>
      </c>
      <c r="G39" s="6" t="s">
        <v>205</v>
      </c>
      <c r="H39" s="17">
        <v>3.31</v>
      </c>
      <c r="I39" s="6" t="s">
        <v>166</v>
      </c>
      <c r="J39" s="6" t="s">
        <v>94</v>
      </c>
      <c r="K39" s="21">
        <v>6.7141999999999993E-2</v>
      </c>
      <c r="L39" s="8">
        <v>3.3999999999999998E-3</v>
      </c>
      <c r="M39" s="7">
        <v>473015.4</v>
      </c>
      <c r="N39" s="7">
        <v>151.44999999999999</v>
      </c>
      <c r="O39" s="7">
        <v>716.38</v>
      </c>
      <c r="P39" s="8">
        <v>1.5E-3</v>
      </c>
      <c r="Q39" s="8">
        <v>0</v>
      </c>
      <c r="R39" s="29"/>
      <c r="S39" s="29"/>
    </row>
    <row r="40" spans="1:19">
      <c r="A40" s="6" t="s">
        <v>1371</v>
      </c>
      <c r="B40" s="6" t="s">
        <v>1321</v>
      </c>
      <c r="C40" s="17">
        <v>200075349</v>
      </c>
      <c r="D40" s="18">
        <v>512475203</v>
      </c>
      <c r="E40" s="6" t="s">
        <v>224</v>
      </c>
      <c r="F40" s="6" t="s">
        <v>1366</v>
      </c>
      <c r="G40" s="6" t="s">
        <v>205</v>
      </c>
      <c r="H40" s="17">
        <v>3.31</v>
      </c>
      <c r="I40" s="6" t="s">
        <v>166</v>
      </c>
      <c r="J40" s="6" t="s">
        <v>94</v>
      </c>
      <c r="K40" s="21">
        <v>6.7141999999999993E-2</v>
      </c>
      <c r="L40" s="8">
        <v>3.3999999999999998E-3</v>
      </c>
      <c r="M40" s="7">
        <v>368072.47</v>
      </c>
      <c r="N40" s="7">
        <v>147.05000000000001</v>
      </c>
      <c r="O40" s="7">
        <v>541.25</v>
      </c>
      <c r="P40" s="8">
        <v>1.1999999999999999E-3</v>
      </c>
      <c r="Q40" s="8">
        <v>0</v>
      </c>
      <c r="R40" s="29"/>
      <c r="S40" s="29"/>
    </row>
    <row r="41" spans="1:19">
      <c r="A41" s="6" t="s">
        <v>1372</v>
      </c>
      <c r="B41" s="6" t="s">
        <v>1321</v>
      </c>
      <c r="C41" s="17">
        <v>200075679</v>
      </c>
      <c r="D41" s="18">
        <v>512475203</v>
      </c>
      <c r="E41" s="6" t="s">
        <v>224</v>
      </c>
      <c r="F41" s="6" t="s">
        <v>1366</v>
      </c>
      <c r="G41" s="6" t="s">
        <v>205</v>
      </c>
      <c r="H41" s="17">
        <v>3.31</v>
      </c>
      <c r="I41" s="6" t="s">
        <v>166</v>
      </c>
      <c r="J41" s="6" t="s">
        <v>94</v>
      </c>
      <c r="K41" s="21">
        <v>6.7141999999999993E-2</v>
      </c>
      <c r="L41" s="8">
        <v>3.3999999999999998E-3</v>
      </c>
      <c r="M41" s="7">
        <v>388528.58</v>
      </c>
      <c r="N41" s="7">
        <v>144.03</v>
      </c>
      <c r="O41" s="7">
        <v>559.6</v>
      </c>
      <c r="P41" s="8">
        <v>1.1999999999999999E-3</v>
      </c>
      <c r="Q41" s="8">
        <v>0</v>
      </c>
      <c r="R41" s="29"/>
      <c r="S41" s="29"/>
    </row>
    <row r="42" spans="1:19">
      <c r="A42" s="6" t="s">
        <v>1373</v>
      </c>
      <c r="B42" s="6" t="s">
        <v>1321</v>
      </c>
      <c r="C42" s="17">
        <v>200075752</v>
      </c>
      <c r="D42" s="18">
        <v>512475203</v>
      </c>
      <c r="E42" s="6" t="s">
        <v>224</v>
      </c>
      <c r="F42" s="6" t="s">
        <v>1366</v>
      </c>
      <c r="G42" s="6" t="s">
        <v>205</v>
      </c>
      <c r="H42" s="17">
        <v>3.31</v>
      </c>
      <c r="I42" s="6" t="s">
        <v>166</v>
      </c>
      <c r="J42" s="6" t="s">
        <v>94</v>
      </c>
      <c r="K42" s="21">
        <v>6.7141999999999993E-2</v>
      </c>
      <c r="L42" s="8">
        <v>3.3999999999999998E-3</v>
      </c>
      <c r="M42" s="7">
        <v>402807.47</v>
      </c>
      <c r="N42" s="7">
        <v>144.74</v>
      </c>
      <c r="O42" s="7">
        <v>583.02</v>
      </c>
      <c r="P42" s="8">
        <v>1.2999999999999999E-3</v>
      </c>
      <c r="Q42" s="8">
        <v>0</v>
      </c>
      <c r="R42" s="29"/>
      <c r="S42" s="29"/>
    </row>
    <row r="43" spans="1:19">
      <c r="A43" s="6" t="s">
        <v>1374</v>
      </c>
      <c r="B43" s="6" t="s">
        <v>1321</v>
      </c>
      <c r="C43" s="17">
        <v>200075836</v>
      </c>
      <c r="D43" s="18">
        <v>512475203</v>
      </c>
      <c r="E43" s="6" t="s">
        <v>224</v>
      </c>
      <c r="F43" s="6" t="s">
        <v>1366</v>
      </c>
      <c r="G43" s="6" t="s">
        <v>205</v>
      </c>
      <c r="H43" s="17">
        <v>3.31</v>
      </c>
      <c r="I43" s="6" t="s">
        <v>166</v>
      </c>
      <c r="J43" s="6" t="s">
        <v>94</v>
      </c>
      <c r="K43" s="21">
        <v>6.7141999999999993E-2</v>
      </c>
      <c r="L43" s="8">
        <v>3.3999999999999998E-3</v>
      </c>
      <c r="M43" s="7">
        <v>285736.5</v>
      </c>
      <c r="N43" s="7">
        <v>146.33000000000001</v>
      </c>
      <c r="O43" s="7">
        <v>418.12</v>
      </c>
      <c r="P43" s="8">
        <v>8.9999999999999998E-4</v>
      </c>
      <c r="Q43" s="8">
        <v>0</v>
      </c>
      <c r="R43" s="29"/>
      <c r="S43" s="29"/>
    </row>
    <row r="44" spans="1:19">
      <c r="A44" s="6" t="s">
        <v>1375</v>
      </c>
      <c r="B44" s="6" t="s">
        <v>1321</v>
      </c>
      <c r="C44" s="17">
        <v>200075919</v>
      </c>
      <c r="D44" s="18">
        <v>512475203</v>
      </c>
      <c r="E44" s="6" t="s">
        <v>224</v>
      </c>
      <c r="F44" s="6" t="s">
        <v>1366</v>
      </c>
      <c r="G44" s="6" t="s">
        <v>205</v>
      </c>
      <c r="H44" s="17">
        <v>3.31</v>
      </c>
      <c r="I44" s="6" t="s">
        <v>166</v>
      </c>
      <c r="J44" s="6" t="s">
        <v>94</v>
      </c>
      <c r="K44" s="21">
        <v>6.7141999999999993E-2</v>
      </c>
      <c r="L44" s="8">
        <v>3.3999999999999998E-3</v>
      </c>
      <c r="M44" s="7">
        <v>172205.92</v>
      </c>
      <c r="N44" s="7">
        <v>147.36000000000001</v>
      </c>
      <c r="O44" s="7">
        <v>253.76</v>
      </c>
      <c r="P44" s="8">
        <v>5.0000000000000001E-4</v>
      </c>
      <c r="Q44" s="8">
        <v>0</v>
      </c>
      <c r="R44" s="29"/>
      <c r="S44" s="29"/>
    </row>
    <row r="45" spans="1:19">
      <c r="A45" s="6" t="s">
        <v>1376</v>
      </c>
      <c r="B45" s="6" t="s">
        <v>1321</v>
      </c>
      <c r="C45" s="17">
        <v>200076099</v>
      </c>
      <c r="D45" s="18">
        <v>512475203</v>
      </c>
      <c r="E45" s="6" t="s">
        <v>224</v>
      </c>
      <c r="F45" s="6" t="s">
        <v>1366</v>
      </c>
      <c r="G45" s="6" t="s">
        <v>205</v>
      </c>
      <c r="H45" s="17">
        <v>3.31</v>
      </c>
      <c r="I45" s="6" t="s">
        <v>166</v>
      </c>
      <c r="J45" s="6" t="s">
        <v>94</v>
      </c>
      <c r="K45" s="21">
        <v>6.7141999999999993E-2</v>
      </c>
      <c r="L45" s="8">
        <v>3.3999999999999998E-3</v>
      </c>
      <c r="M45" s="7">
        <v>173160.12</v>
      </c>
      <c r="N45" s="7">
        <v>147.81</v>
      </c>
      <c r="O45" s="7">
        <v>255.95</v>
      </c>
      <c r="P45" s="8">
        <v>5.9999999999999995E-4</v>
      </c>
      <c r="Q45" s="8">
        <v>0</v>
      </c>
      <c r="R45" s="29"/>
      <c r="S45" s="29"/>
    </row>
    <row r="46" spans="1:19">
      <c r="A46" s="6" t="s">
        <v>1377</v>
      </c>
      <c r="B46" s="6" t="s">
        <v>1321</v>
      </c>
      <c r="C46" s="17">
        <v>200074359</v>
      </c>
      <c r="D46" s="18">
        <v>512475203</v>
      </c>
      <c r="E46" s="6" t="s">
        <v>224</v>
      </c>
      <c r="F46" s="6" t="s">
        <v>1366</v>
      </c>
      <c r="G46" s="6" t="s">
        <v>205</v>
      </c>
      <c r="H46" s="17">
        <v>3.31</v>
      </c>
      <c r="I46" s="6" t="s">
        <v>166</v>
      </c>
      <c r="J46" s="6" t="s">
        <v>94</v>
      </c>
      <c r="K46" s="21">
        <v>6.7141999999999993E-2</v>
      </c>
      <c r="L46" s="8">
        <v>3.3999999999999998E-3</v>
      </c>
      <c r="M46" s="7">
        <v>20367.84</v>
      </c>
      <c r="N46" s="7">
        <v>156.46</v>
      </c>
      <c r="O46" s="7">
        <v>31.87</v>
      </c>
      <c r="P46" s="8">
        <v>1E-4</v>
      </c>
      <c r="Q46" s="8">
        <v>0</v>
      </c>
      <c r="R46" s="29"/>
      <c r="S46" s="29"/>
    </row>
    <row r="47" spans="1:19">
      <c r="A47" s="6" t="s">
        <v>1378</v>
      </c>
      <c r="B47" s="6" t="s">
        <v>1321</v>
      </c>
      <c r="C47" s="17">
        <v>200074508</v>
      </c>
      <c r="D47" s="18">
        <v>512475203</v>
      </c>
      <c r="E47" s="6" t="s">
        <v>224</v>
      </c>
      <c r="F47" s="6" t="s">
        <v>1366</v>
      </c>
      <c r="G47" s="6" t="s">
        <v>205</v>
      </c>
      <c r="H47" s="17">
        <v>3.31</v>
      </c>
      <c r="I47" s="6" t="s">
        <v>166</v>
      </c>
      <c r="J47" s="6" t="s">
        <v>94</v>
      </c>
      <c r="K47" s="21">
        <v>6.7141999999999993E-2</v>
      </c>
      <c r="L47" s="8">
        <v>3.3999999999999998E-3</v>
      </c>
      <c r="M47" s="7">
        <v>262613.11</v>
      </c>
      <c r="N47" s="7">
        <v>156.31</v>
      </c>
      <c r="O47" s="7">
        <v>410.49</v>
      </c>
      <c r="P47" s="8">
        <v>8.9999999999999998E-4</v>
      </c>
      <c r="Q47" s="8">
        <v>0</v>
      </c>
      <c r="R47" s="29"/>
      <c r="S47" s="29"/>
    </row>
    <row r="48" spans="1:19">
      <c r="A48" s="6" t="s">
        <v>1379</v>
      </c>
      <c r="B48" s="6" t="s">
        <v>1321</v>
      </c>
      <c r="C48" s="17">
        <v>200074680</v>
      </c>
      <c r="D48" s="18">
        <v>512475203</v>
      </c>
      <c r="E48" s="6" t="s">
        <v>224</v>
      </c>
      <c r="F48" s="6" t="s">
        <v>1366</v>
      </c>
      <c r="G48" s="6" t="s">
        <v>205</v>
      </c>
      <c r="H48" s="17">
        <v>3.31</v>
      </c>
      <c r="I48" s="6" t="s">
        <v>166</v>
      </c>
      <c r="J48" s="6" t="s">
        <v>94</v>
      </c>
      <c r="K48" s="21">
        <v>6.7141999999999993E-2</v>
      </c>
      <c r="L48" s="8">
        <v>3.3999999999999998E-3</v>
      </c>
      <c r="M48" s="7">
        <v>306466.09999999998</v>
      </c>
      <c r="N48" s="7">
        <v>156.31</v>
      </c>
      <c r="O48" s="7">
        <v>479.04</v>
      </c>
      <c r="P48" s="8">
        <v>1E-3</v>
      </c>
      <c r="Q48" s="8">
        <v>0</v>
      </c>
      <c r="R48" s="29"/>
      <c r="S48" s="29"/>
    </row>
    <row r="49" spans="1:19">
      <c r="A49" s="6" t="s">
        <v>1380</v>
      </c>
      <c r="B49" s="6" t="s">
        <v>1321</v>
      </c>
      <c r="C49" s="17">
        <v>200074920</v>
      </c>
      <c r="D49" s="18">
        <v>512475203</v>
      </c>
      <c r="E49" s="6" t="s">
        <v>224</v>
      </c>
      <c r="F49" s="6" t="s">
        <v>1366</v>
      </c>
      <c r="G49" s="6" t="s">
        <v>205</v>
      </c>
      <c r="H49" s="17">
        <v>3.31</v>
      </c>
      <c r="I49" s="6" t="s">
        <v>166</v>
      </c>
      <c r="J49" s="6" t="s">
        <v>94</v>
      </c>
      <c r="K49" s="21">
        <v>6.7141999999999993E-2</v>
      </c>
      <c r="L49" s="8">
        <v>3.3999999999999998E-3</v>
      </c>
      <c r="M49" s="7">
        <v>74114.94</v>
      </c>
      <c r="N49" s="7">
        <v>155.19999999999999</v>
      </c>
      <c r="O49" s="7">
        <v>115.03</v>
      </c>
      <c r="P49" s="8">
        <v>2.0000000000000001E-4</v>
      </c>
      <c r="Q49" s="8">
        <v>0</v>
      </c>
      <c r="R49" s="29"/>
      <c r="S49" s="29"/>
    </row>
    <row r="50" spans="1:19">
      <c r="A50" s="6" t="s">
        <v>1381</v>
      </c>
      <c r="B50" s="6" t="s">
        <v>1321</v>
      </c>
      <c r="C50" s="17">
        <v>200075000</v>
      </c>
      <c r="D50" s="18">
        <v>512475203</v>
      </c>
      <c r="E50" s="6" t="s">
        <v>224</v>
      </c>
      <c r="F50" s="6" t="s">
        <v>1366</v>
      </c>
      <c r="G50" s="6" t="s">
        <v>205</v>
      </c>
      <c r="H50" s="17">
        <v>3.31</v>
      </c>
      <c r="I50" s="6" t="s">
        <v>166</v>
      </c>
      <c r="J50" s="6" t="s">
        <v>94</v>
      </c>
      <c r="K50" s="21">
        <v>6.7141999999999993E-2</v>
      </c>
      <c r="L50" s="8">
        <v>3.3999999999999998E-3</v>
      </c>
      <c r="M50" s="7">
        <v>960542.81</v>
      </c>
      <c r="N50" s="7">
        <v>153.68</v>
      </c>
      <c r="O50" s="7">
        <v>1476.16</v>
      </c>
      <c r="P50" s="8">
        <v>3.2000000000000002E-3</v>
      </c>
      <c r="Q50" s="8">
        <v>1E-4</v>
      </c>
      <c r="R50" s="29"/>
      <c r="S50" s="29"/>
    </row>
    <row r="51" spans="1:19">
      <c r="A51" s="6" t="s">
        <v>1382</v>
      </c>
      <c r="B51" s="6" t="s">
        <v>1321</v>
      </c>
      <c r="C51" s="17">
        <v>200074763</v>
      </c>
      <c r="D51" s="18">
        <v>512475203</v>
      </c>
      <c r="E51" s="6" t="s">
        <v>224</v>
      </c>
      <c r="F51" s="6" t="s">
        <v>1366</v>
      </c>
      <c r="G51" s="6" t="s">
        <v>205</v>
      </c>
      <c r="H51" s="17">
        <v>3.31</v>
      </c>
      <c r="I51" s="6" t="s">
        <v>166</v>
      </c>
      <c r="J51" s="6" t="s">
        <v>94</v>
      </c>
      <c r="K51" s="21">
        <v>6.7141999999999993E-2</v>
      </c>
      <c r="L51" s="8">
        <v>3.3999999999999998E-3</v>
      </c>
      <c r="M51" s="7">
        <v>310697.67</v>
      </c>
      <c r="N51" s="7">
        <v>156.31</v>
      </c>
      <c r="O51" s="7">
        <v>485.65</v>
      </c>
      <c r="P51" s="8">
        <v>1E-3</v>
      </c>
      <c r="Q51" s="8">
        <v>0</v>
      </c>
      <c r="R51" s="29"/>
      <c r="S51" s="29"/>
    </row>
    <row r="52" spans="1:19">
      <c r="A52" s="6" t="s">
        <v>1383</v>
      </c>
      <c r="B52" s="6" t="s">
        <v>1321</v>
      </c>
      <c r="C52" s="17">
        <v>200074847</v>
      </c>
      <c r="D52" s="18">
        <v>512475203</v>
      </c>
      <c r="E52" s="6" t="s">
        <v>224</v>
      </c>
      <c r="F52" s="6" t="s">
        <v>1366</v>
      </c>
      <c r="G52" s="6" t="s">
        <v>205</v>
      </c>
      <c r="H52" s="17">
        <v>3.31</v>
      </c>
      <c r="I52" s="6" t="s">
        <v>166</v>
      </c>
      <c r="J52" s="6" t="s">
        <v>94</v>
      </c>
      <c r="K52" s="21">
        <v>6.7141999999999993E-2</v>
      </c>
      <c r="L52" s="8">
        <v>3.3999999999999998E-3</v>
      </c>
      <c r="M52" s="7">
        <v>291816.21000000002</v>
      </c>
      <c r="N52" s="7">
        <v>157.54</v>
      </c>
      <c r="O52" s="7">
        <v>459.73</v>
      </c>
      <c r="P52" s="8">
        <v>1E-3</v>
      </c>
      <c r="Q52" s="8">
        <v>0</v>
      </c>
      <c r="R52" s="29"/>
      <c r="S52" s="29"/>
    </row>
    <row r="53" spans="1:19">
      <c r="A53" s="6" t="s">
        <v>1384</v>
      </c>
      <c r="B53" s="6" t="s">
        <v>1321</v>
      </c>
      <c r="C53" s="17">
        <v>200074433</v>
      </c>
      <c r="D53" s="18">
        <v>512475203</v>
      </c>
      <c r="E53" s="6" t="s">
        <v>224</v>
      </c>
      <c r="F53" s="6" t="s">
        <v>1366</v>
      </c>
      <c r="G53" s="6" t="s">
        <v>205</v>
      </c>
      <c r="H53" s="17">
        <v>3.31</v>
      </c>
      <c r="I53" s="6" t="s">
        <v>166</v>
      </c>
      <c r="J53" s="6" t="s">
        <v>94</v>
      </c>
      <c r="K53" s="21">
        <v>6.7141999999999993E-2</v>
      </c>
      <c r="L53" s="8">
        <v>3.3999999999999998E-3</v>
      </c>
      <c r="M53" s="7">
        <v>229160.12</v>
      </c>
      <c r="N53" s="7">
        <v>157.94</v>
      </c>
      <c r="O53" s="7">
        <v>361.94</v>
      </c>
      <c r="P53" s="8">
        <v>8.0000000000000004E-4</v>
      </c>
      <c r="Q53" s="8">
        <v>0</v>
      </c>
      <c r="R53" s="29"/>
      <c r="S53" s="29"/>
    </row>
    <row r="54" spans="1:19">
      <c r="A54" s="6" t="s">
        <v>1385</v>
      </c>
      <c r="B54" s="6" t="s">
        <v>1321</v>
      </c>
      <c r="C54" s="17">
        <v>200638591</v>
      </c>
      <c r="D54" s="18">
        <v>514617091</v>
      </c>
      <c r="E54" s="6" t="s">
        <v>213</v>
      </c>
      <c r="F54" s="6" t="s">
        <v>1386</v>
      </c>
      <c r="G54" s="6" t="s">
        <v>181</v>
      </c>
      <c r="H54" s="17">
        <v>7.8</v>
      </c>
      <c r="I54" s="6" t="s">
        <v>166</v>
      </c>
      <c r="J54" s="6" t="s">
        <v>94</v>
      </c>
      <c r="K54" s="21">
        <v>3.4099999999999998E-2</v>
      </c>
      <c r="L54" s="8">
        <v>1.4E-2</v>
      </c>
      <c r="M54" s="7">
        <v>67262010.209999993</v>
      </c>
      <c r="N54" s="7">
        <v>117.2</v>
      </c>
      <c r="O54" s="7">
        <v>78831.08</v>
      </c>
      <c r="P54" s="8">
        <v>0.1696</v>
      </c>
      <c r="Q54" s="8">
        <v>5.0000000000000001E-3</v>
      </c>
      <c r="R54" s="29"/>
      <c r="S54" s="29"/>
    </row>
    <row r="55" spans="1:19">
      <c r="A55" s="6" t="s">
        <v>1387</v>
      </c>
      <c r="B55" s="6" t="s">
        <v>1321</v>
      </c>
      <c r="C55" s="17">
        <v>200638914</v>
      </c>
      <c r="D55" s="18">
        <v>514617091</v>
      </c>
      <c r="E55" s="6" t="s">
        <v>213</v>
      </c>
      <c r="F55" s="6" t="s">
        <v>1388</v>
      </c>
      <c r="G55" s="6" t="s">
        <v>181</v>
      </c>
      <c r="H55" s="17">
        <v>7.56</v>
      </c>
      <c r="I55" s="6" t="s">
        <v>166</v>
      </c>
      <c r="J55" s="6" t="s">
        <v>94</v>
      </c>
      <c r="K55" s="21">
        <v>3.3099999999999997E-2</v>
      </c>
      <c r="L55" s="8">
        <v>2.4799999999999999E-2</v>
      </c>
      <c r="M55" s="7">
        <v>2756531.28</v>
      </c>
      <c r="N55" s="7">
        <v>107.49</v>
      </c>
      <c r="O55" s="7">
        <v>2963</v>
      </c>
      <c r="P55" s="8">
        <v>6.4000000000000003E-3</v>
      </c>
      <c r="Q55" s="8">
        <v>2.0000000000000001E-4</v>
      </c>
      <c r="R55" s="29"/>
      <c r="S55" s="29"/>
    </row>
    <row r="56" spans="1:19">
      <c r="A56" s="6" t="s">
        <v>1389</v>
      </c>
      <c r="B56" s="6" t="s">
        <v>1321</v>
      </c>
      <c r="C56" s="17">
        <v>200639581</v>
      </c>
      <c r="D56" s="18">
        <v>514617091</v>
      </c>
      <c r="E56" s="6" t="s">
        <v>213</v>
      </c>
      <c r="F56" s="6" t="s">
        <v>1390</v>
      </c>
      <c r="G56" s="6" t="s">
        <v>181</v>
      </c>
      <c r="H56" s="17">
        <v>7.55</v>
      </c>
      <c r="I56" s="6" t="s">
        <v>166</v>
      </c>
      <c r="J56" s="6" t="s">
        <v>94</v>
      </c>
      <c r="K56" s="21">
        <v>3.3099999999999997E-2</v>
      </c>
      <c r="L56" s="8">
        <v>2.4899999999999999E-2</v>
      </c>
      <c r="M56" s="7">
        <v>681799.59</v>
      </c>
      <c r="N56" s="7">
        <v>107.69</v>
      </c>
      <c r="O56" s="7">
        <v>734.23</v>
      </c>
      <c r="P56" s="8">
        <v>1.6000000000000001E-3</v>
      </c>
      <c r="Q56" s="8">
        <v>0</v>
      </c>
      <c r="R56" s="29"/>
      <c r="S56" s="29"/>
    </row>
    <row r="57" spans="1:19">
      <c r="A57" s="6" t="s">
        <v>1391</v>
      </c>
      <c r="B57" s="6" t="s">
        <v>1321</v>
      </c>
      <c r="C57" s="17">
        <v>606151840</v>
      </c>
      <c r="D57" s="18">
        <v>514329507</v>
      </c>
      <c r="E57" s="6" t="s">
        <v>240</v>
      </c>
      <c r="F57" s="6" t="s">
        <v>1392</v>
      </c>
      <c r="G57" s="6" t="s">
        <v>205</v>
      </c>
      <c r="H57" s="17">
        <v>3.1</v>
      </c>
      <c r="I57" s="6" t="s">
        <v>310</v>
      </c>
      <c r="J57" s="6" t="s">
        <v>43</v>
      </c>
      <c r="K57" s="21">
        <v>8.7637000000000007E-2</v>
      </c>
      <c r="L57" s="8">
        <v>2.1700000000000001E-2</v>
      </c>
      <c r="M57" s="7">
        <v>3633299.21</v>
      </c>
      <c r="N57" s="7">
        <v>106.7</v>
      </c>
      <c r="O57" s="7">
        <v>13339.83</v>
      </c>
      <c r="P57" s="8">
        <v>2.87E-2</v>
      </c>
      <c r="Q57" s="8">
        <v>8.9999999999999998E-4</v>
      </c>
      <c r="R57" s="29"/>
      <c r="S57" s="29"/>
    </row>
    <row r="58" spans="1:19">
      <c r="A58" s="6" t="s">
        <v>1393</v>
      </c>
      <c r="B58" s="6" t="s">
        <v>1321</v>
      </c>
      <c r="C58" s="17">
        <v>200537108</v>
      </c>
      <c r="D58" s="18">
        <v>513708818</v>
      </c>
      <c r="E58" s="6" t="s">
        <v>240</v>
      </c>
      <c r="F58" s="6" t="s">
        <v>1394</v>
      </c>
      <c r="G58" s="6" t="s">
        <v>205</v>
      </c>
      <c r="H58" s="17">
        <v>5.47</v>
      </c>
      <c r="I58" s="6" t="s">
        <v>462</v>
      </c>
      <c r="J58" s="6" t="s">
        <v>94</v>
      </c>
      <c r="K58" s="21">
        <v>2.5562999999999999E-2</v>
      </c>
      <c r="L58" s="8">
        <v>1.17E-2</v>
      </c>
      <c r="M58" s="7">
        <v>68746555.780000001</v>
      </c>
      <c r="N58" s="7">
        <v>108.75</v>
      </c>
      <c r="O58" s="7">
        <v>74761.88</v>
      </c>
      <c r="P58" s="8">
        <v>0.16089999999999999</v>
      </c>
      <c r="Q58" s="8">
        <v>4.7999999999999996E-3</v>
      </c>
      <c r="R58" s="29"/>
      <c r="S58" s="29"/>
    </row>
    <row r="59" spans="1:19">
      <c r="A59" s="6" t="s">
        <v>1395</v>
      </c>
      <c r="B59" s="6" t="s">
        <v>1321</v>
      </c>
      <c r="C59" s="17">
        <v>1500586</v>
      </c>
      <c r="D59" s="18">
        <v>512475203</v>
      </c>
      <c r="E59" s="6" t="s">
        <v>240</v>
      </c>
      <c r="F59" s="6" t="s">
        <v>1156</v>
      </c>
      <c r="G59" s="6" t="s">
        <v>205</v>
      </c>
      <c r="H59" s="17">
        <v>3.49</v>
      </c>
      <c r="I59" s="6" t="s">
        <v>166</v>
      </c>
      <c r="J59" s="6" t="s">
        <v>94</v>
      </c>
      <c r="K59" s="21">
        <v>7.1620000000000003E-2</v>
      </c>
      <c r="L59" s="8">
        <v>3.0000000000000001E-3</v>
      </c>
      <c r="M59" s="7">
        <v>4877788.57</v>
      </c>
      <c r="N59" s="7">
        <v>141.34</v>
      </c>
      <c r="O59" s="7">
        <v>6894.27</v>
      </c>
      <c r="P59" s="8">
        <v>1.4800000000000001E-2</v>
      </c>
      <c r="Q59" s="8">
        <v>4.0000000000000002E-4</v>
      </c>
      <c r="R59" s="29"/>
      <c r="S59" s="29"/>
    </row>
    <row r="60" spans="1:19">
      <c r="A60" s="6" t="s">
        <v>1396</v>
      </c>
      <c r="B60" s="6" t="s">
        <v>1321</v>
      </c>
      <c r="C60" s="17">
        <v>200542884</v>
      </c>
      <c r="D60" s="18">
        <v>514874155</v>
      </c>
      <c r="E60" s="6" t="s">
        <v>240</v>
      </c>
      <c r="F60" s="6" t="s">
        <v>1397</v>
      </c>
      <c r="G60" s="6" t="s">
        <v>205</v>
      </c>
      <c r="H60" s="17">
        <v>12.41</v>
      </c>
      <c r="I60" s="6" t="s">
        <v>166</v>
      </c>
      <c r="J60" s="6" t="s">
        <v>94</v>
      </c>
      <c r="K60" s="21">
        <v>2.5499999999999998E-2</v>
      </c>
      <c r="L60" s="8">
        <v>4.36E-2</v>
      </c>
      <c r="M60" s="7">
        <v>1242266.0900000001</v>
      </c>
      <c r="N60" s="7">
        <v>96.97</v>
      </c>
      <c r="O60" s="7">
        <v>1204.6300000000001</v>
      </c>
      <c r="P60" s="8">
        <v>2.5999999999999999E-3</v>
      </c>
      <c r="Q60" s="8">
        <v>1E-4</v>
      </c>
      <c r="R60" s="29"/>
      <c r="S60" s="29"/>
    </row>
    <row r="61" spans="1:19">
      <c r="A61" s="6" t="s">
        <v>1398</v>
      </c>
      <c r="B61" s="6" t="s">
        <v>1321</v>
      </c>
      <c r="C61" s="17">
        <v>200507739</v>
      </c>
      <c r="D61" s="18">
        <v>514874155</v>
      </c>
      <c r="E61" s="6" t="s">
        <v>240</v>
      </c>
      <c r="F61" s="6" t="s">
        <v>1399</v>
      </c>
      <c r="G61" s="6" t="s">
        <v>205</v>
      </c>
      <c r="H61" s="17">
        <v>12.79</v>
      </c>
      <c r="I61" s="6" t="s">
        <v>166</v>
      </c>
      <c r="J61" s="6" t="s">
        <v>94</v>
      </c>
      <c r="K61" s="21">
        <v>2.5499999999999998E-2</v>
      </c>
      <c r="L61" s="8">
        <v>3.73E-2</v>
      </c>
      <c r="M61" s="7">
        <v>1607517.53</v>
      </c>
      <c r="N61" s="7">
        <v>104.57</v>
      </c>
      <c r="O61" s="7">
        <v>1680.98</v>
      </c>
      <c r="P61" s="8">
        <v>3.5999999999999999E-3</v>
      </c>
      <c r="Q61" s="8">
        <v>1E-4</v>
      </c>
      <c r="R61" s="29"/>
      <c r="S61" s="29"/>
    </row>
    <row r="62" spans="1:19">
      <c r="A62" s="6" t="s">
        <v>1400</v>
      </c>
      <c r="B62" s="6" t="s">
        <v>1321</v>
      </c>
      <c r="C62" s="17">
        <v>200509149</v>
      </c>
      <c r="D62" s="18">
        <v>514874155</v>
      </c>
      <c r="E62" s="6" t="s">
        <v>240</v>
      </c>
      <c r="F62" s="6" t="s">
        <v>1401</v>
      </c>
      <c r="G62" s="6" t="s">
        <v>205</v>
      </c>
      <c r="H62" s="17">
        <v>12.82</v>
      </c>
      <c r="I62" s="6" t="s">
        <v>166</v>
      </c>
      <c r="J62" s="6" t="s">
        <v>94</v>
      </c>
      <c r="K62" s="21">
        <v>2.5499999999999998E-2</v>
      </c>
      <c r="L62" s="8">
        <v>3.6700000000000003E-2</v>
      </c>
      <c r="M62" s="7">
        <v>1400676.11</v>
      </c>
      <c r="N62" s="7">
        <v>105.41</v>
      </c>
      <c r="O62" s="7">
        <v>1476.45</v>
      </c>
      <c r="P62" s="8">
        <v>3.2000000000000002E-3</v>
      </c>
      <c r="Q62" s="8">
        <v>1E-4</v>
      </c>
      <c r="R62" s="29"/>
      <c r="S62" s="29"/>
    </row>
    <row r="63" spans="1:19">
      <c r="A63" s="6" t="s">
        <v>1402</v>
      </c>
      <c r="B63" s="6" t="s">
        <v>1321</v>
      </c>
      <c r="C63" s="17">
        <v>200542397</v>
      </c>
      <c r="D63" s="18">
        <v>514874155</v>
      </c>
      <c r="E63" s="6" t="s">
        <v>240</v>
      </c>
      <c r="F63" s="6" t="s">
        <v>1403</v>
      </c>
      <c r="G63" s="6" t="s">
        <v>205</v>
      </c>
      <c r="H63" s="17">
        <v>12.32</v>
      </c>
      <c r="I63" s="6" t="s">
        <v>166</v>
      </c>
      <c r="J63" s="6" t="s">
        <v>94</v>
      </c>
      <c r="K63" s="21">
        <v>2.5499999999999998E-2</v>
      </c>
      <c r="L63" s="8">
        <v>4.6699999999999998E-2</v>
      </c>
      <c r="M63" s="7">
        <v>1304775.1000000001</v>
      </c>
      <c r="N63" s="7">
        <v>93.43</v>
      </c>
      <c r="O63" s="7">
        <v>1219.05</v>
      </c>
      <c r="P63" s="8">
        <v>2.5999999999999999E-3</v>
      </c>
      <c r="Q63" s="8">
        <v>1E-4</v>
      </c>
      <c r="R63" s="29"/>
      <c r="S63" s="29"/>
    </row>
    <row r="64" spans="1:19">
      <c r="A64" s="6" t="s">
        <v>1404</v>
      </c>
      <c r="B64" s="6" t="s">
        <v>1321</v>
      </c>
      <c r="C64" s="17">
        <v>200507242</v>
      </c>
      <c r="D64" s="18">
        <v>514874155</v>
      </c>
      <c r="E64" s="6" t="s">
        <v>240</v>
      </c>
      <c r="F64" s="6" t="s">
        <v>1405</v>
      </c>
      <c r="G64" s="6" t="s">
        <v>205</v>
      </c>
      <c r="H64" s="17">
        <v>12.64</v>
      </c>
      <c r="I64" s="6" t="s">
        <v>166</v>
      </c>
      <c r="J64" s="6" t="s">
        <v>94</v>
      </c>
      <c r="K64" s="21">
        <v>2.4E-2</v>
      </c>
      <c r="L64" s="8">
        <v>3.9600000000000003E-2</v>
      </c>
      <c r="M64" s="7">
        <v>1513446.38</v>
      </c>
      <c r="N64" s="7">
        <v>101.65</v>
      </c>
      <c r="O64" s="7">
        <v>1538.42</v>
      </c>
      <c r="P64" s="8">
        <v>3.3E-3</v>
      </c>
      <c r="Q64" s="8">
        <v>1E-4</v>
      </c>
      <c r="R64" s="29"/>
      <c r="S64" s="29"/>
    </row>
    <row r="65" spans="1:19">
      <c r="A65" s="6" t="s">
        <v>1406</v>
      </c>
      <c r="B65" s="6" t="s">
        <v>1321</v>
      </c>
      <c r="C65" s="17">
        <v>200565224</v>
      </c>
      <c r="D65" s="18">
        <v>514874155</v>
      </c>
      <c r="E65" s="6" t="s">
        <v>240</v>
      </c>
      <c r="F65" s="6" t="s">
        <v>1150</v>
      </c>
      <c r="G65" s="6" t="s">
        <v>205</v>
      </c>
      <c r="H65" s="17">
        <v>12.56</v>
      </c>
      <c r="I65" s="6" t="s">
        <v>166</v>
      </c>
      <c r="J65" s="6" t="s">
        <v>94</v>
      </c>
      <c r="K65" s="21">
        <v>2.5499999999999998E-2</v>
      </c>
      <c r="L65" s="8">
        <v>4.1300000000000003E-2</v>
      </c>
      <c r="M65" s="7">
        <v>985403.74</v>
      </c>
      <c r="N65" s="7">
        <v>99.7</v>
      </c>
      <c r="O65" s="7">
        <v>982.45</v>
      </c>
      <c r="P65" s="8">
        <v>2.0999999999999999E-3</v>
      </c>
      <c r="Q65" s="8">
        <v>1E-4</v>
      </c>
      <c r="R65" s="29"/>
      <c r="S65" s="29"/>
    </row>
    <row r="66" spans="1:19">
      <c r="A66" s="6" t="s">
        <v>1406</v>
      </c>
      <c r="B66" s="6" t="s">
        <v>1321</v>
      </c>
      <c r="C66" s="17">
        <v>200056455</v>
      </c>
      <c r="D66" s="18">
        <v>514874155</v>
      </c>
      <c r="E66" s="6" t="s">
        <v>240</v>
      </c>
      <c r="F66" s="6" t="s">
        <v>1407</v>
      </c>
      <c r="G66" s="6" t="s">
        <v>205</v>
      </c>
      <c r="H66" s="17">
        <v>12.53</v>
      </c>
      <c r="I66" s="6" t="s">
        <v>166</v>
      </c>
      <c r="J66" s="6" t="s">
        <v>94</v>
      </c>
      <c r="K66" s="21">
        <v>2.5499999999999998E-2</v>
      </c>
      <c r="L66" s="8">
        <v>4.1599999999999998E-2</v>
      </c>
      <c r="M66" s="7">
        <v>1003723.76</v>
      </c>
      <c r="N66" s="7">
        <v>99.3</v>
      </c>
      <c r="O66" s="7">
        <v>996.7</v>
      </c>
      <c r="P66" s="8">
        <v>2.0999999999999999E-3</v>
      </c>
      <c r="Q66" s="8">
        <v>1E-4</v>
      </c>
      <c r="R66" s="29"/>
      <c r="S66" s="29"/>
    </row>
    <row r="67" spans="1:19">
      <c r="A67" s="6" t="s">
        <v>1406</v>
      </c>
      <c r="B67" s="6" t="s">
        <v>1321</v>
      </c>
      <c r="C67" s="17">
        <v>200565075</v>
      </c>
      <c r="D67" s="18">
        <v>514874155</v>
      </c>
      <c r="E67" s="6" t="s">
        <v>240</v>
      </c>
      <c r="F67" s="6" t="s">
        <v>1408</v>
      </c>
      <c r="G67" s="6" t="s">
        <v>205</v>
      </c>
      <c r="H67" s="17">
        <v>12.82</v>
      </c>
      <c r="I67" s="6" t="s">
        <v>166</v>
      </c>
      <c r="J67" s="6" t="s">
        <v>94</v>
      </c>
      <c r="K67" s="21">
        <v>2.5499999999999998E-2</v>
      </c>
      <c r="L67" s="8">
        <v>3.9699999999999999E-2</v>
      </c>
      <c r="M67" s="7">
        <v>984616.41</v>
      </c>
      <c r="N67" s="7">
        <v>101.64</v>
      </c>
      <c r="O67" s="7">
        <v>1000.76</v>
      </c>
      <c r="P67" s="8">
        <v>2.2000000000000001E-3</v>
      </c>
      <c r="Q67" s="8">
        <v>1E-4</v>
      </c>
      <c r="R67" s="29"/>
      <c r="S67" s="29"/>
    </row>
    <row r="68" spans="1:19">
      <c r="A68" s="6" t="s">
        <v>1409</v>
      </c>
      <c r="B68" s="6" t="s">
        <v>1321</v>
      </c>
      <c r="C68" s="17">
        <v>200510527</v>
      </c>
      <c r="D68" s="18">
        <v>514874155</v>
      </c>
      <c r="E68" s="6" t="s">
        <v>240</v>
      </c>
      <c r="F68" s="6" t="s">
        <v>1410</v>
      </c>
      <c r="G68" s="6" t="s">
        <v>205</v>
      </c>
      <c r="H68" s="17">
        <v>12.56</v>
      </c>
      <c r="I68" s="6" t="s">
        <v>166</v>
      </c>
      <c r="J68" s="6" t="s">
        <v>94</v>
      </c>
      <c r="K68" s="21">
        <v>2.5499999999999998E-2</v>
      </c>
      <c r="L68" s="8">
        <v>4.1099999999999998E-2</v>
      </c>
      <c r="M68" s="7">
        <v>828629.1</v>
      </c>
      <c r="N68" s="7">
        <v>99.94</v>
      </c>
      <c r="O68" s="7">
        <v>828.13</v>
      </c>
      <c r="P68" s="8">
        <v>1.8E-3</v>
      </c>
      <c r="Q68" s="8">
        <v>1E-4</v>
      </c>
      <c r="R68" s="29"/>
      <c r="S68" s="29"/>
    </row>
    <row r="69" spans="1:19">
      <c r="A69" s="6" t="s">
        <v>1411</v>
      </c>
      <c r="B69" s="6" t="s">
        <v>1321</v>
      </c>
      <c r="C69" s="17">
        <v>200510949</v>
      </c>
      <c r="D69" s="18">
        <v>514874155</v>
      </c>
      <c r="E69" s="6" t="s">
        <v>240</v>
      </c>
      <c r="F69" s="6" t="s">
        <v>1412</v>
      </c>
      <c r="G69" s="6" t="s">
        <v>205</v>
      </c>
      <c r="H69" s="17">
        <v>12.45</v>
      </c>
      <c r="I69" s="6" t="s">
        <v>166</v>
      </c>
      <c r="J69" s="6" t="s">
        <v>94</v>
      </c>
      <c r="K69" s="21">
        <v>2.5499999999999998E-2</v>
      </c>
      <c r="L69" s="8">
        <v>4.2900000000000001E-2</v>
      </c>
      <c r="M69" s="7">
        <v>981232.45</v>
      </c>
      <c r="N69" s="7">
        <v>97.79</v>
      </c>
      <c r="O69" s="7">
        <v>959.55</v>
      </c>
      <c r="P69" s="8">
        <v>2.0999999999999999E-3</v>
      </c>
      <c r="Q69" s="8">
        <v>1E-4</v>
      </c>
      <c r="R69" s="29"/>
      <c r="S69" s="29"/>
    </row>
    <row r="70" spans="1:19">
      <c r="A70" s="6" t="s">
        <v>1413</v>
      </c>
      <c r="B70" s="6" t="s">
        <v>1321</v>
      </c>
      <c r="C70" s="17">
        <v>200565232</v>
      </c>
      <c r="D70" s="18">
        <v>514874155</v>
      </c>
      <c r="E70" s="6" t="s">
        <v>240</v>
      </c>
      <c r="F70" s="6" t="s">
        <v>1414</v>
      </c>
      <c r="G70" s="6" t="s">
        <v>205</v>
      </c>
      <c r="H70" s="17">
        <v>12.67</v>
      </c>
      <c r="I70" s="6" t="s">
        <v>166</v>
      </c>
      <c r="J70" s="6" t="s">
        <v>94</v>
      </c>
      <c r="K70" s="21">
        <v>2.5499999999999998E-2</v>
      </c>
      <c r="L70" s="8">
        <v>3.9399999999999998E-2</v>
      </c>
      <c r="M70" s="7">
        <v>929008.07</v>
      </c>
      <c r="N70" s="7">
        <v>101.95</v>
      </c>
      <c r="O70" s="7">
        <v>947.12</v>
      </c>
      <c r="P70" s="8">
        <v>2E-3</v>
      </c>
      <c r="Q70" s="8">
        <v>1E-4</v>
      </c>
      <c r="R70" s="29"/>
      <c r="S70" s="29"/>
    </row>
    <row r="71" spans="1:19">
      <c r="A71" s="6" t="s">
        <v>1415</v>
      </c>
      <c r="B71" s="6" t="s">
        <v>1321</v>
      </c>
      <c r="C71" s="17">
        <v>200543536</v>
      </c>
      <c r="D71" s="18">
        <v>514874155</v>
      </c>
      <c r="E71" s="6" t="s">
        <v>240</v>
      </c>
      <c r="F71" s="6" t="s">
        <v>1416</v>
      </c>
      <c r="G71" s="6" t="s">
        <v>205</v>
      </c>
      <c r="H71" s="17">
        <v>12.61</v>
      </c>
      <c r="I71" s="6" t="s">
        <v>166</v>
      </c>
      <c r="J71" s="6" t="s">
        <v>94</v>
      </c>
      <c r="K71" s="21">
        <v>2.5499999999999998E-2</v>
      </c>
      <c r="L71" s="8">
        <v>4.1300000000000003E-2</v>
      </c>
      <c r="M71" s="7">
        <v>924874.33</v>
      </c>
      <c r="N71" s="7">
        <v>99.61</v>
      </c>
      <c r="O71" s="7">
        <v>921.27</v>
      </c>
      <c r="P71" s="8">
        <v>2E-3</v>
      </c>
      <c r="Q71" s="8">
        <v>1E-4</v>
      </c>
      <c r="R71" s="29"/>
      <c r="S71" s="29"/>
    </row>
    <row r="72" spans="1:19">
      <c r="A72" s="6" t="s">
        <v>1417</v>
      </c>
      <c r="B72" s="6" t="s">
        <v>1321</v>
      </c>
      <c r="C72" s="17">
        <v>50000157</v>
      </c>
      <c r="D72" s="18">
        <v>514874155</v>
      </c>
      <c r="E72" s="6" t="s">
        <v>240</v>
      </c>
      <c r="F72" s="6" t="s">
        <v>1418</v>
      </c>
      <c r="G72" s="6" t="s">
        <v>205</v>
      </c>
      <c r="H72" s="17">
        <v>12.67</v>
      </c>
      <c r="I72" s="6" t="s">
        <v>166</v>
      </c>
      <c r="J72" s="6" t="s">
        <v>94</v>
      </c>
      <c r="K72" s="21">
        <v>2.5499999999999998E-2</v>
      </c>
      <c r="L72" s="8">
        <v>4.0399999999999998E-2</v>
      </c>
      <c r="M72" s="7">
        <v>1043758.97</v>
      </c>
      <c r="N72" s="7">
        <v>100.72</v>
      </c>
      <c r="O72" s="7">
        <v>1051.27</v>
      </c>
      <c r="P72" s="8">
        <v>2.3E-3</v>
      </c>
      <c r="Q72" s="8">
        <v>1E-4</v>
      </c>
      <c r="R72" s="29"/>
      <c r="S72" s="29"/>
    </row>
    <row r="73" spans="1:19">
      <c r="A73" s="6" t="s">
        <v>1417</v>
      </c>
      <c r="B73" s="6" t="s">
        <v>1321</v>
      </c>
      <c r="C73" s="17">
        <v>50000629</v>
      </c>
      <c r="D73" s="18">
        <v>514874155</v>
      </c>
      <c r="E73" s="6" t="s">
        <v>240</v>
      </c>
      <c r="F73" s="6" t="s">
        <v>1419</v>
      </c>
      <c r="G73" s="6" t="s">
        <v>205</v>
      </c>
      <c r="H73" s="17">
        <v>12.75</v>
      </c>
      <c r="I73" s="6" t="s">
        <v>166</v>
      </c>
      <c r="J73" s="6" t="s">
        <v>94</v>
      </c>
      <c r="K73" s="21">
        <v>2.5499999999999998E-2</v>
      </c>
      <c r="L73" s="8">
        <v>3.8300000000000001E-2</v>
      </c>
      <c r="M73" s="7">
        <v>522468.97</v>
      </c>
      <c r="N73" s="7">
        <v>103.39</v>
      </c>
      <c r="O73" s="7">
        <v>540.17999999999995</v>
      </c>
      <c r="P73" s="8">
        <v>1.1999999999999999E-3</v>
      </c>
      <c r="Q73" s="8">
        <v>0</v>
      </c>
      <c r="R73" s="29"/>
      <c r="S73" s="29"/>
    </row>
    <row r="74" spans="1:19">
      <c r="A74" s="6" t="s">
        <v>1417</v>
      </c>
      <c r="B74" s="6" t="s">
        <v>1321</v>
      </c>
      <c r="C74" s="17">
        <v>50000256</v>
      </c>
      <c r="D74" s="18">
        <v>514874155</v>
      </c>
      <c r="E74" s="6" t="s">
        <v>240</v>
      </c>
      <c r="F74" s="6" t="s">
        <v>1420</v>
      </c>
      <c r="G74" s="6" t="s">
        <v>205</v>
      </c>
      <c r="H74" s="17">
        <v>13.04</v>
      </c>
      <c r="I74" s="6" t="s">
        <v>166</v>
      </c>
      <c r="J74" s="6" t="s">
        <v>94</v>
      </c>
      <c r="K74" s="21">
        <v>2.5499999999999998E-2</v>
      </c>
      <c r="L74" s="8">
        <v>3.4099999999999998E-2</v>
      </c>
      <c r="M74" s="7">
        <v>698304.64</v>
      </c>
      <c r="N74" s="7">
        <v>108.93</v>
      </c>
      <c r="O74" s="7">
        <v>760.66</v>
      </c>
      <c r="P74" s="8">
        <v>1.6000000000000001E-3</v>
      </c>
      <c r="Q74" s="8">
        <v>0</v>
      </c>
      <c r="R74" s="29"/>
      <c r="S74" s="29"/>
    </row>
    <row r="75" spans="1:19">
      <c r="A75" s="6" t="s">
        <v>1421</v>
      </c>
      <c r="B75" s="6" t="s">
        <v>1321</v>
      </c>
      <c r="C75" s="17">
        <v>50000413</v>
      </c>
      <c r="D75" s="18">
        <v>514874155</v>
      </c>
      <c r="E75" s="6" t="s">
        <v>240</v>
      </c>
      <c r="F75" s="6" t="s">
        <v>1422</v>
      </c>
      <c r="G75" s="6" t="s">
        <v>205</v>
      </c>
      <c r="H75" s="17">
        <v>12.93</v>
      </c>
      <c r="I75" s="6" t="s">
        <v>166</v>
      </c>
      <c r="J75" s="6" t="s">
        <v>94</v>
      </c>
      <c r="K75" s="21">
        <v>2.5499999999999998E-2</v>
      </c>
      <c r="L75" s="8">
        <v>3.6600000000000001E-2</v>
      </c>
      <c r="M75" s="7">
        <v>598627.93999999994</v>
      </c>
      <c r="N75" s="7">
        <v>105.62</v>
      </c>
      <c r="O75" s="7">
        <v>632.27</v>
      </c>
      <c r="P75" s="8">
        <v>1.4E-3</v>
      </c>
      <c r="Q75" s="8">
        <v>0</v>
      </c>
      <c r="R75" s="29"/>
      <c r="S75" s="29"/>
    </row>
    <row r="76" spans="1:19">
      <c r="A76" s="6" t="s">
        <v>1423</v>
      </c>
      <c r="B76" s="6" t="s">
        <v>1321</v>
      </c>
      <c r="C76" s="17">
        <v>50000454</v>
      </c>
      <c r="D76" s="18">
        <v>514874155</v>
      </c>
      <c r="E76" s="6" t="s">
        <v>240</v>
      </c>
      <c r="F76" s="6" t="s">
        <v>1424</v>
      </c>
      <c r="G76" s="6" t="s">
        <v>205</v>
      </c>
      <c r="H76" s="17">
        <v>12.77</v>
      </c>
      <c r="I76" s="6" t="s">
        <v>166</v>
      </c>
      <c r="J76" s="6" t="s">
        <v>94</v>
      </c>
      <c r="K76" s="21">
        <v>2.5499999999999998E-2</v>
      </c>
      <c r="L76" s="8">
        <v>3.7900000000000003E-2</v>
      </c>
      <c r="M76" s="7">
        <v>1499457.06</v>
      </c>
      <c r="N76" s="7">
        <v>103.84</v>
      </c>
      <c r="O76" s="7">
        <v>1557.04</v>
      </c>
      <c r="P76" s="8">
        <v>3.3999999999999998E-3</v>
      </c>
      <c r="Q76" s="8">
        <v>1E-4</v>
      </c>
      <c r="R76" s="29"/>
      <c r="S76" s="29"/>
    </row>
    <row r="77" spans="1:19">
      <c r="A77" s="6" t="s">
        <v>1425</v>
      </c>
      <c r="B77" s="6" t="s">
        <v>1321</v>
      </c>
      <c r="C77" s="17">
        <v>200500544</v>
      </c>
      <c r="D77" s="18">
        <v>514874155</v>
      </c>
      <c r="E77" s="6" t="s">
        <v>240</v>
      </c>
      <c r="F77" s="6" t="s">
        <v>1426</v>
      </c>
      <c r="G77" s="6" t="s">
        <v>205</v>
      </c>
      <c r="H77" s="17">
        <v>13.04</v>
      </c>
      <c r="I77" s="6" t="s">
        <v>166</v>
      </c>
      <c r="J77" s="6" t="s">
        <v>94</v>
      </c>
      <c r="K77" s="21">
        <v>2.5499999999999998E-2</v>
      </c>
      <c r="L77" s="8">
        <v>3.3000000000000002E-2</v>
      </c>
      <c r="M77" s="7">
        <v>552452.67000000004</v>
      </c>
      <c r="N77" s="7">
        <v>110.34</v>
      </c>
      <c r="O77" s="7">
        <v>609.58000000000004</v>
      </c>
      <c r="P77" s="8">
        <v>1.2999999999999999E-3</v>
      </c>
      <c r="Q77" s="8">
        <v>0</v>
      </c>
      <c r="R77" s="29"/>
      <c r="S77" s="29"/>
    </row>
    <row r="78" spans="1:19">
      <c r="A78" s="6" t="s">
        <v>1427</v>
      </c>
      <c r="B78" s="6" t="s">
        <v>1321</v>
      </c>
      <c r="C78" s="17">
        <v>200504504</v>
      </c>
      <c r="D78" s="18">
        <v>514874155</v>
      </c>
      <c r="E78" s="6" t="s">
        <v>240</v>
      </c>
      <c r="F78" s="6" t="s">
        <v>1428</v>
      </c>
      <c r="G78" s="6" t="s">
        <v>205</v>
      </c>
      <c r="H78" s="17">
        <v>12.94</v>
      </c>
      <c r="I78" s="6" t="s">
        <v>166</v>
      </c>
      <c r="J78" s="6" t="s">
        <v>94</v>
      </c>
      <c r="K78" s="21">
        <v>2.5499999999999998E-2</v>
      </c>
      <c r="L78" s="8">
        <v>3.4799999999999998E-2</v>
      </c>
      <c r="M78" s="7">
        <v>1338137.27</v>
      </c>
      <c r="N78" s="7">
        <v>107.95</v>
      </c>
      <c r="O78" s="7">
        <v>1444.52</v>
      </c>
      <c r="P78" s="8">
        <v>3.0999999999999999E-3</v>
      </c>
      <c r="Q78" s="8">
        <v>1E-4</v>
      </c>
      <c r="R78" s="29"/>
      <c r="S78" s="29"/>
    </row>
    <row r="79" spans="1:19">
      <c r="A79" s="6" t="s">
        <v>1429</v>
      </c>
      <c r="B79" s="6" t="s">
        <v>1321</v>
      </c>
      <c r="C79" s="17">
        <v>200505832</v>
      </c>
      <c r="D79" s="18">
        <v>514874155</v>
      </c>
      <c r="E79" s="6" t="s">
        <v>240</v>
      </c>
      <c r="F79" s="6" t="s">
        <v>1430</v>
      </c>
      <c r="G79" s="6" t="s">
        <v>205</v>
      </c>
      <c r="H79" s="17">
        <v>12.84</v>
      </c>
      <c r="I79" s="6" t="s">
        <v>166</v>
      </c>
      <c r="J79" s="6" t="s">
        <v>94</v>
      </c>
      <c r="K79" s="21">
        <v>2.5499999999999998E-2</v>
      </c>
      <c r="L79" s="8">
        <v>3.61E-2</v>
      </c>
      <c r="M79" s="7">
        <v>1424808.67</v>
      </c>
      <c r="N79" s="7">
        <v>106.13</v>
      </c>
      <c r="O79" s="7">
        <v>1512.15</v>
      </c>
      <c r="P79" s="8">
        <v>3.3E-3</v>
      </c>
      <c r="Q79" s="8">
        <v>1E-4</v>
      </c>
      <c r="R79" s="29"/>
      <c r="S79" s="29"/>
    </row>
    <row r="80" spans="1:19">
      <c r="A80" s="6" t="s">
        <v>1431</v>
      </c>
      <c r="B80" s="6" t="s">
        <v>1321</v>
      </c>
      <c r="C80" s="17">
        <v>200506251</v>
      </c>
      <c r="D80" s="18">
        <v>514874155</v>
      </c>
      <c r="E80" s="6" t="s">
        <v>240</v>
      </c>
      <c r="F80" s="6" t="s">
        <v>1432</v>
      </c>
      <c r="G80" s="6" t="s">
        <v>205</v>
      </c>
      <c r="H80" s="17">
        <v>12.83</v>
      </c>
      <c r="I80" s="6" t="s">
        <v>166</v>
      </c>
      <c r="J80" s="6" t="s">
        <v>94</v>
      </c>
      <c r="K80" s="21">
        <v>2.5499999999999998E-2</v>
      </c>
      <c r="L80" s="8">
        <v>3.6600000000000001E-2</v>
      </c>
      <c r="M80" s="7">
        <v>1320038.17</v>
      </c>
      <c r="N80" s="7">
        <v>105.55</v>
      </c>
      <c r="O80" s="7">
        <v>1393.3</v>
      </c>
      <c r="P80" s="8">
        <v>3.0000000000000001E-3</v>
      </c>
      <c r="Q80" s="8">
        <v>1E-4</v>
      </c>
      <c r="R80" s="29"/>
      <c r="S80" s="29"/>
    </row>
    <row r="81" spans="1:19">
      <c r="A81" s="6" t="s">
        <v>1433</v>
      </c>
      <c r="B81" s="6" t="s">
        <v>1321</v>
      </c>
      <c r="C81" s="17">
        <v>200506905</v>
      </c>
      <c r="D81" s="18">
        <v>514874155</v>
      </c>
      <c r="E81" s="6" t="s">
        <v>240</v>
      </c>
      <c r="F81" s="6" t="s">
        <v>1434</v>
      </c>
      <c r="G81" s="6" t="s">
        <v>205</v>
      </c>
      <c r="H81" s="17">
        <v>12.8</v>
      </c>
      <c r="I81" s="6" t="s">
        <v>166</v>
      </c>
      <c r="J81" s="6" t="s">
        <v>94</v>
      </c>
      <c r="K81" s="21">
        <v>2.5499999999999998E-2</v>
      </c>
      <c r="L81" s="8">
        <v>3.7100000000000001E-2</v>
      </c>
      <c r="M81" s="7">
        <v>1577476.65</v>
      </c>
      <c r="N81" s="7">
        <v>104.88</v>
      </c>
      <c r="O81" s="7">
        <v>1654.46</v>
      </c>
      <c r="P81" s="8">
        <v>3.5999999999999999E-3</v>
      </c>
      <c r="Q81" s="8">
        <v>1E-4</v>
      </c>
      <c r="R81" s="29"/>
      <c r="S81" s="29"/>
    </row>
    <row r="82" spans="1:19">
      <c r="A82" s="6" t="s">
        <v>1435</v>
      </c>
      <c r="B82" s="6" t="s">
        <v>1321</v>
      </c>
      <c r="C82" s="17">
        <v>200500627</v>
      </c>
      <c r="D82" s="18">
        <v>514874155</v>
      </c>
      <c r="E82" s="6" t="s">
        <v>240</v>
      </c>
      <c r="F82" s="6" t="s">
        <v>1436</v>
      </c>
      <c r="G82" s="6" t="s">
        <v>205</v>
      </c>
      <c r="H82" s="17">
        <v>12.95</v>
      </c>
      <c r="I82" s="6" t="s">
        <v>166</v>
      </c>
      <c r="J82" s="6" t="s">
        <v>94</v>
      </c>
      <c r="K82" s="21">
        <v>2.5499999999999998E-2</v>
      </c>
      <c r="L82" s="8">
        <v>3.39E-2</v>
      </c>
      <c r="M82" s="7">
        <v>952762.59</v>
      </c>
      <c r="N82" s="7">
        <v>109.04</v>
      </c>
      <c r="O82" s="7">
        <v>1038.8900000000001</v>
      </c>
      <c r="P82" s="8">
        <v>2.2000000000000001E-3</v>
      </c>
      <c r="Q82" s="8">
        <v>1E-4</v>
      </c>
      <c r="R82" s="29"/>
      <c r="S82" s="29"/>
    </row>
    <row r="83" spans="1:19">
      <c r="A83" s="6" t="s">
        <v>1437</v>
      </c>
      <c r="B83" s="6" t="s">
        <v>1321</v>
      </c>
      <c r="C83" s="17">
        <v>200541480</v>
      </c>
      <c r="D83" s="18">
        <v>514874155</v>
      </c>
      <c r="E83" s="6" t="s">
        <v>240</v>
      </c>
      <c r="F83" s="6" t="s">
        <v>1438</v>
      </c>
      <c r="G83" s="6" t="s">
        <v>205</v>
      </c>
      <c r="H83" s="17">
        <v>12.81</v>
      </c>
      <c r="I83" s="6" t="s">
        <v>166</v>
      </c>
      <c r="J83" s="6" t="s">
        <v>94</v>
      </c>
      <c r="K83" s="21">
        <v>2.5499999999999998E-2</v>
      </c>
      <c r="L83" s="8">
        <v>3.6999999999999998E-2</v>
      </c>
      <c r="M83" s="7">
        <v>1408025.52</v>
      </c>
      <c r="N83" s="7">
        <v>104.98</v>
      </c>
      <c r="O83" s="7">
        <v>1478.15</v>
      </c>
      <c r="P83" s="8">
        <v>3.2000000000000002E-3</v>
      </c>
      <c r="Q83" s="8">
        <v>1E-4</v>
      </c>
      <c r="R83" s="29"/>
      <c r="S83" s="29"/>
    </row>
    <row r="84" spans="1:19">
      <c r="A84" s="6" t="s">
        <v>1439</v>
      </c>
      <c r="B84" s="6" t="s">
        <v>1321</v>
      </c>
      <c r="C84" s="17">
        <v>200541639</v>
      </c>
      <c r="D84" s="18">
        <v>514874155</v>
      </c>
      <c r="E84" s="6" t="s">
        <v>240</v>
      </c>
      <c r="F84" s="6" t="s">
        <v>1440</v>
      </c>
      <c r="G84" s="6" t="s">
        <v>205</v>
      </c>
      <c r="H84" s="17">
        <v>12.76</v>
      </c>
      <c r="I84" s="6" t="s">
        <v>166</v>
      </c>
      <c r="J84" s="6" t="s">
        <v>94</v>
      </c>
      <c r="K84" s="21">
        <v>2.5499999999999998E-2</v>
      </c>
      <c r="L84" s="8">
        <v>3.7699999999999997E-2</v>
      </c>
      <c r="M84" s="7">
        <v>1501864.98</v>
      </c>
      <c r="N84" s="7">
        <v>104.05</v>
      </c>
      <c r="O84" s="7">
        <v>1562.69</v>
      </c>
      <c r="P84" s="8">
        <v>3.3999999999999998E-3</v>
      </c>
      <c r="Q84" s="8">
        <v>1E-4</v>
      </c>
      <c r="R84" s="29"/>
      <c r="S84" s="29"/>
    </row>
    <row r="85" spans="1:19">
      <c r="A85" s="6" t="s">
        <v>1441</v>
      </c>
      <c r="B85" s="6" t="s">
        <v>1321</v>
      </c>
      <c r="C85" s="17">
        <v>200542058</v>
      </c>
      <c r="D85" s="18">
        <v>514874155</v>
      </c>
      <c r="E85" s="6" t="s">
        <v>240</v>
      </c>
      <c r="F85" s="6" t="s">
        <v>1442</v>
      </c>
      <c r="G85" s="6" t="s">
        <v>205</v>
      </c>
      <c r="H85" s="17">
        <v>12.53</v>
      </c>
      <c r="I85" s="6" t="s">
        <v>166</v>
      </c>
      <c r="J85" s="6" t="s">
        <v>94</v>
      </c>
      <c r="K85" s="21">
        <v>2.5499999999999998E-2</v>
      </c>
      <c r="L85" s="8">
        <v>4.1700000000000001E-2</v>
      </c>
      <c r="M85" s="7">
        <v>1255335.97</v>
      </c>
      <c r="N85" s="7">
        <v>99.21</v>
      </c>
      <c r="O85" s="7">
        <v>1245.42</v>
      </c>
      <c r="P85" s="8">
        <v>2.7000000000000001E-3</v>
      </c>
      <c r="Q85" s="8">
        <v>1E-4</v>
      </c>
      <c r="R85" s="29"/>
      <c r="S85" s="29"/>
    </row>
    <row r="86" spans="1:19">
      <c r="A86" s="6" t="s">
        <v>1443</v>
      </c>
      <c r="B86" s="6" t="s">
        <v>1321</v>
      </c>
      <c r="C86" s="17">
        <v>200541977</v>
      </c>
      <c r="D86" s="18">
        <v>514874155</v>
      </c>
      <c r="E86" s="6" t="s">
        <v>240</v>
      </c>
      <c r="F86" s="6" t="s">
        <v>1444</v>
      </c>
      <c r="G86" s="6" t="s">
        <v>205</v>
      </c>
      <c r="H86" s="17">
        <v>12.58</v>
      </c>
      <c r="I86" s="6" t="s">
        <v>166</v>
      </c>
      <c r="J86" s="6" t="s">
        <v>94</v>
      </c>
      <c r="K86" s="21">
        <v>2.5499999999999998E-2</v>
      </c>
      <c r="L86" s="8">
        <v>4.0800000000000003E-2</v>
      </c>
      <c r="M86" s="7">
        <v>1414769.95</v>
      </c>
      <c r="N86" s="7">
        <v>100.24</v>
      </c>
      <c r="O86" s="7">
        <v>1418.17</v>
      </c>
      <c r="P86" s="8">
        <v>3.0999999999999999E-3</v>
      </c>
      <c r="Q86" s="8">
        <v>1E-4</v>
      </c>
      <c r="R86" s="29"/>
      <c r="S86" s="29"/>
    </row>
    <row r="87" spans="1:19">
      <c r="A87" s="6" t="s">
        <v>1445</v>
      </c>
      <c r="B87" s="6" t="s">
        <v>1321</v>
      </c>
      <c r="C87" s="17">
        <v>200573806</v>
      </c>
      <c r="D87" s="18">
        <v>514874155</v>
      </c>
      <c r="E87" s="6" t="s">
        <v>240</v>
      </c>
      <c r="F87" s="6" t="s">
        <v>1446</v>
      </c>
      <c r="G87" s="6" t="s">
        <v>205</v>
      </c>
      <c r="H87" s="17">
        <v>12.49</v>
      </c>
      <c r="I87" s="6" t="s">
        <v>166</v>
      </c>
      <c r="J87" s="6" t="s">
        <v>94</v>
      </c>
      <c r="K87" s="21">
        <v>2.5499999999999998E-2</v>
      </c>
      <c r="L87" s="8">
        <v>4.24E-2</v>
      </c>
      <c r="M87" s="7">
        <v>1355547.07</v>
      </c>
      <c r="N87" s="7">
        <v>98.35</v>
      </c>
      <c r="O87" s="7">
        <v>1333.18</v>
      </c>
      <c r="P87" s="8">
        <v>2.8999999999999998E-3</v>
      </c>
      <c r="Q87" s="8">
        <v>1E-4</v>
      </c>
      <c r="R87" s="29"/>
      <c r="S87" s="29"/>
    </row>
    <row r="88" spans="1:19">
      <c r="A88" s="6" t="s">
        <v>1447</v>
      </c>
      <c r="B88" s="6" t="s">
        <v>1321</v>
      </c>
      <c r="C88" s="17">
        <v>200500882</v>
      </c>
      <c r="D88" s="18">
        <v>514874155</v>
      </c>
      <c r="E88" s="6" t="s">
        <v>240</v>
      </c>
      <c r="F88" s="6" t="s">
        <v>1448</v>
      </c>
      <c r="G88" s="6" t="s">
        <v>205</v>
      </c>
      <c r="H88" s="17">
        <v>13.27</v>
      </c>
      <c r="I88" s="6" t="s">
        <v>166</v>
      </c>
      <c r="J88" s="6" t="s">
        <v>94</v>
      </c>
      <c r="K88" s="21">
        <v>2.5499999999999998E-2</v>
      </c>
      <c r="L88" s="8">
        <v>2.7799999999999998E-2</v>
      </c>
      <c r="M88" s="7">
        <v>985082.36</v>
      </c>
      <c r="N88" s="7">
        <v>117.83</v>
      </c>
      <c r="O88" s="7">
        <v>1160.72</v>
      </c>
      <c r="P88" s="8">
        <v>2.5000000000000001E-3</v>
      </c>
      <c r="Q88" s="8">
        <v>1E-4</v>
      </c>
      <c r="R88" s="29"/>
      <c r="S88" s="29"/>
    </row>
    <row r="89" spans="1:19">
      <c r="A89" s="6" t="s">
        <v>1449</v>
      </c>
      <c r="B89" s="6" t="s">
        <v>1321</v>
      </c>
      <c r="C89" s="17">
        <v>200391316</v>
      </c>
      <c r="D89" s="18">
        <v>512510538</v>
      </c>
      <c r="E89" s="6" t="s">
        <v>279</v>
      </c>
      <c r="F89" s="6" t="s">
        <v>1450</v>
      </c>
      <c r="G89" s="6" t="s">
        <v>181</v>
      </c>
      <c r="H89" s="17">
        <v>2.52</v>
      </c>
      <c r="I89" s="6" t="s">
        <v>1451</v>
      </c>
      <c r="J89" s="6" t="s">
        <v>94</v>
      </c>
      <c r="K89" s="21">
        <v>2.8799999999999999E-2</v>
      </c>
      <c r="L89" s="8">
        <v>1.55E-2</v>
      </c>
      <c r="M89" s="7">
        <v>23415789.66</v>
      </c>
      <c r="N89" s="7">
        <v>111.49</v>
      </c>
      <c r="O89" s="7">
        <v>26106.26</v>
      </c>
      <c r="P89" s="8">
        <v>5.62E-2</v>
      </c>
      <c r="Q89" s="8">
        <v>1.6999999999999999E-3</v>
      </c>
      <c r="R89" s="29"/>
      <c r="S89" s="29"/>
    </row>
    <row r="90" spans="1:19">
      <c r="A90" s="6" t="s">
        <v>1452</v>
      </c>
      <c r="B90" s="6" t="s">
        <v>1321</v>
      </c>
      <c r="C90" s="17">
        <v>50006204</v>
      </c>
      <c r="D90" s="18">
        <v>515435279</v>
      </c>
      <c r="E90" s="6" t="s">
        <v>281</v>
      </c>
      <c r="F90" s="6" t="s">
        <v>1453</v>
      </c>
      <c r="G90" s="6" t="s">
        <v>205</v>
      </c>
      <c r="H90" s="17">
        <v>11.07</v>
      </c>
      <c r="I90" s="6" t="s">
        <v>1451</v>
      </c>
      <c r="J90" s="6" t="s">
        <v>94</v>
      </c>
      <c r="K90" s="21">
        <v>4.1000000000000002E-2</v>
      </c>
      <c r="L90" s="8">
        <v>3.3599999999999998E-2</v>
      </c>
      <c r="M90" s="7">
        <v>224744.74</v>
      </c>
      <c r="N90" s="7">
        <v>101</v>
      </c>
      <c r="O90" s="7">
        <v>226.99</v>
      </c>
      <c r="P90" s="8">
        <v>5.0000000000000001E-4</v>
      </c>
      <c r="Q90" s="8">
        <v>0</v>
      </c>
      <c r="R90" s="29"/>
      <c r="S90" s="29"/>
    </row>
    <row r="91" spans="1:19">
      <c r="A91" s="6" t="s">
        <v>1452</v>
      </c>
      <c r="B91" s="6" t="s">
        <v>1321</v>
      </c>
      <c r="C91" s="17">
        <v>500010150</v>
      </c>
      <c r="D91" s="18">
        <v>515435279</v>
      </c>
      <c r="E91" s="6" t="s">
        <v>281</v>
      </c>
      <c r="F91" s="6" t="s">
        <v>1454</v>
      </c>
      <c r="G91" s="6" t="s">
        <v>205</v>
      </c>
      <c r="H91" s="17">
        <v>1.24</v>
      </c>
      <c r="I91" s="6" t="s">
        <v>1451</v>
      </c>
      <c r="J91" s="6" t="s">
        <v>94</v>
      </c>
      <c r="K91" s="21">
        <v>2.5000000000000001E-2</v>
      </c>
      <c r="L91" s="8">
        <v>-4.5600000000000002E-2</v>
      </c>
      <c r="M91" s="7">
        <v>2370826.63</v>
      </c>
      <c r="N91" s="7">
        <v>96.26</v>
      </c>
      <c r="O91" s="7">
        <v>2282.16</v>
      </c>
      <c r="P91" s="8">
        <v>4.8999999999999998E-3</v>
      </c>
      <c r="Q91" s="8">
        <v>1E-4</v>
      </c>
      <c r="R91" s="29"/>
      <c r="S91" s="29"/>
    </row>
    <row r="92" spans="1:19">
      <c r="A92" s="6" t="s">
        <v>1452</v>
      </c>
      <c r="B92" s="6" t="s">
        <v>1321</v>
      </c>
      <c r="C92" s="17">
        <v>200004034</v>
      </c>
      <c r="D92" s="18">
        <v>515435279</v>
      </c>
      <c r="E92" s="6" t="s">
        <v>281</v>
      </c>
      <c r="F92" s="6" t="s">
        <v>1455</v>
      </c>
      <c r="G92" s="6" t="s">
        <v>205</v>
      </c>
      <c r="H92" s="17">
        <v>10.87</v>
      </c>
      <c r="I92" s="6" t="s">
        <v>1451</v>
      </c>
      <c r="J92" s="6" t="s">
        <v>94</v>
      </c>
      <c r="K92" s="21">
        <v>4.2500000000000003E-2</v>
      </c>
      <c r="L92" s="8">
        <v>3.8100000000000002E-2</v>
      </c>
      <c r="M92" s="7">
        <v>1644085.13</v>
      </c>
      <c r="N92" s="7">
        <v>96.28</v>
      </c>
      <c r="O92" s="7">
        <v>1582.93</v>
      </c>
      <c r="P92" s="8">
        <v>3.3999999999999998E-3</v>
      </c>
      <c r="Q92" s="8">
        <v>1E-4</v>
      </c>
      <c r="R92" s="29"/>
      <c r="S92" s="29"/>
    </row>
    <row r="93" spans="1:19">
      <c r="A93" s="6" t="s">
        <v>1452</v>
      </c>
      <c r="B93" s="6" t="s">
        <v>1321</v>
      </c>
      <c r="C93" s="17">
        <v>50000660</v>
      </c>
      <c r="D93" s="18">
        <v>515435279</v>
      </c>
      <c r="E93" s="6" t="s">
        <v>281</v>
      </c>
      <c r="F93" s="6" t="s">
        <v>1456</v>
      </c>
      <c r="G93" s="6" t="s">
        <v>205</v>
      </c>
      <c r="H93" s="17">
        <v>11.05</v>
      </c>
      <c r="I93" s="6" t="s">
        <v>1451</v>
      </c>
      <c r="J93" s="6" t="s">
        <v>94</v>
      </c>
      <c r="K93" s="21">
        <v>4.2500000000000003E-2</v>
      </c>
      <c r="L93" s="8">
        <v>3.4099999999999998E-2</v>
      </c>
      <c r="M93" s="7">
        <v>4542161.08</v>
      </c>
      <c r="N93" s="7">
        <v>100.49</v>
      </c>
      <c r="O93" s="7">
        <v>4564.42</v>
      </c>
      <c r="P93" s="8">
        <v>9.7999999999999997E-3</v>
      </c>
      <c r="Q93" s="8">
        <v>2.9999999999999997E-4</v>
      </c>
      <c r="R93" s="29"/>
      <c r="S93" s="29"/>
    </row>
    <row r="94" spans="1:19">
      <c r="A94" s="6" t="s">
        <v>1452</v>
      </c>
      <c r="B94" s="6" t="s">
        <v>1321</v>
      </c>
      <c r="C94" s="17">
        <v>50000751</v>
      </c>
      <c r="D94" s="18">
        <v>515435279</v>
      </c>
      <c r="E94" s="6" t="s">
        <v>281</v>
      </c>
      <c r="F94" s="6" t="s">
        <v>1457</v>
      </c>
      <c r="G94" s="6" t="s">
        <v>205</v>
      </c>
      <c r="H94" s="17">
        <v>11.05</v>
      </c>
      <c r="I94" s="6" t="s">
        <v>1451</v>
      </c>
      <c r="J94" s="6" t="s">
        <v>94</v>
      </c>
      <c r="K94" s="21">
        <v>4.2500000000000003E-2</v>
      </c>
      <c r="L94" s="8">
        <v>3.39E-2</v>
      </c>
      <c r="M94" s="7">
        <v>2100290.2200000002</v>
      </c>
      <c r="N94" s="7">
        <v>100.66</v>
      </c>
      <c r="O94" s="7">
        <v>2114.15</v>
      </c>
      <c r="P94" s="8">
        <v>4.4999999999999997E-3</v>
      </c>
      <c r="Q94" s="8">
        <v>1E-4</v>
      </c>
      <c r="R94" s="29"/>
      <c r="S94" s="29"/>
    </row>
    <row r="95" spans="1:19">
      <c r="A95" s="6" t="s">
        <v>1452</v>
      </c>
      <c r="B95" s="6" t="s">
        <v>1321</v>
      </c>
      <c r="C95" s="17">
        <v>50000793</v>
      </c>
      <c r="D95" s="18">
        <v>515435279</v>
      </c>
      <c r="E95" s="6" t="s">
        <v>281</v>
      </c>
      <c r="F95" s="6" t="s">
        <v>1458</v>
      </c>
      <c r="G95" s="6" t="s">
        <v>205</v>
      </c>
      <c r="H95" s="17">
        <v>10.99</v>
      </c>
      <c r="I95" s="6" t="s">
        <v>1451</v>
      </c>
      <c r="J95" s="6" t="s">
        <v>94</v>
      </c>
      <c r="K95" s="21">
        <v>2.5000000000000001E-2</v>
      </c>
      <c r="L95" s="8">
        <v>3.5299999999999998E-2</v>
      </c>
      <c r="M95" s="7">
        <v>1736858.27</v>
      </c>
      <c r="N95" s="7">
        <v>99.22</v>
      </c>
      <c r="O95" s="7">
        <v>1723.31</v>
      </c>
      <c r="P95" s="8">
        <v>3.7000000000000002E-3</v>
      </c>
      <c r="Q95" s="8">
        <v>1E-4</v>
      </c>
      <c r="R95" s="29"/>
      <c r="S95" s="29"/>
    </row>
    <row r="96" spans="1:19">
      <c r="A96" s="6" t="s">
        <v>1459</v>
      </c>
      <c r="B96" s="6" t="s">
        <v>1321</v>
      </c>
      <c r="C96" s="17">
        <v>50001130</v>
      </c>
      <c r="D96" s="18">
        <v>515435279</v>
      </c>
      <c r="E96" s="6" t="s">
        <v>281</v>
      </c>
      <c r="F96" s="6" t="s">
        <v>1460</v>
      </c>
      <c r="G96" s="6" t="s">
        <v>205</v>
      </c>
      <c r="H96" s="17">
        <v>11.05</v>
      </c>
      <c r="I96" s="6" t="s">
        <v>1451</v>
      </c>
      <c r="J96" s="6" t="s">
        <v>94</v>
      </c>
      <c r="K96" s="21">
        <v>4.2500000000000003E-2</v>
      </c>
      <c r="L96" s="8">
        <v>3.4000000000000002E-2</v>
      </c>
      <c r="M96" s="7">
        <v>4480335.07</v>
      </c>
      <c r="N96" s="7">
        <v>100.57</v>
      </c>
      <c r="O96" s="7">
        <v>4505.87</v>
      </c>
      <c r="P96" s="8">
        <v>9.7000000000000003E-3</v>
      </c>
      <c r="Q96" s="8">
        <v>2.9999999999999997E-4</v>
      </c>
      <c r="R96" s="29"/>
      <c r="S96" s="29"/>
    </row>
    <row r="97" spans="1:19">
      <c r="A97" s="6" t="s">
        <v>1459</v>
      </c>
      <c r="B97" s="6" t="s">
        <v>1321</v>
      </c>
      <c r="C97" s="17">
        <v>50006360</v>
      </c>
      <c r="D97" s="18">
        <v>515435279</v>
      </c>
      <c r="E97" s="6" t="s">
        <v>281</v>
      </c>
      <c r="F97" s="6" t="s">
        <v>1461</v>
      </c>
      <c r="G97" s="6" t="s">
        <v>205</v>
      </c>
      <c r="H97" s="17">
        <v>11.06</v>
      </c>
      <c r="I97" s="6" t="s">
        <v>1451</v>
      </c>
      <c r="J97" s="6" t="s">
        <v>94</v>
      </c>
      <c r="K97" s="21">
        <v>2.35E-2</v>
      </c>
      <c r="L97" s="8">
        <v>3.3599999999999998E-2</v>
      </c>
      <c r="M97" s="7">
        <v>1043313.85</v>
      </c>
      <c r="N97" s="7">
        <v>100.94</v>
      </c>
      <c r="O97" s="7">
        <v>1053.1199999999999</v>
      </c>
      <c r="P97" s="8">
        <v>2.3E-3</v>
      </c>
      <c r="Q97" s="8">
        <v>1E-4</v>
      </c>
      <c r="R97" s="29"/>
      <c r="S97" s="29"/>
    </row>
    <row r="98" spans="1:19">
      <c r="A98" s="6" t="s">
        <v>1459</v>
      </c>
      <c r="B98" s="6" t="s">
        <v>1321</v>
      </c>
      <c r="C98" s="17">
        <v>50005982</v>
      </c>
      <c r="D98" s="18">
        <v>515435279</v>
      </c>
      <c r="E98" s="6" t="s">
        <v>281</v>
      </c>
      <c r="F98" s="6" t="s">
        <v>1462</v>
      </c>
      <c r="G98" s="6" t="s">
        <v>205</v>
      </c>
      <c r="H98" s="17">
        <v>11.07</v>
      </c>
      <c r="I98" s="6" t="s">
        <v>1451</v>
      </c>
      <c r="J98" s="6" t="s">
        <v>94</v>
      </c>
      <c r="K98" s="21">
        <v>2.5000000000000001E-2</v>
      </c>
      <c r="L98" s="8">
        <v>3.3599999999999998E-2</v>
      </c>
      <c r="M98" s="7">
        <v>1529921.34</v>
      </c>
      <c r="N98" s="7">
        <v>101</v>
      </c>
      <c r="O98" s="7">
        <v>1545.22</v>
      </c>
      <c r="P98" s="8">
        <v>3.3E-3</v>
      </c>
      <c r="Q98" s="8">
        <v>1E-4</v>
      </c>
      <c r="R98" s="29"/>
      <c r="S98" s="29"/>
    </row>
    <row r="99" spans="1:19">
      <c r="A99" s="6" t="s">
        <v>1463</v>
      </c>
      <c r="B99" s="6" t="s">
        <v>1321</v>
      </c>
      <c r="C99" s="17">
        <v>62017314</v>
      </c>
      <c r="D99" s="18">
        <v>560033185</v>
      </c>
      <c r="E99" s="6" t="s">
        <v>286</v>
      </c>
      <c r="F99" s="6" t="s">
        <v>1464</v>
      </c>
      <c r="G99" s="6" t="s">
        <v>181</v>
      </c>
      <c r="H99" s="17">
        <v>1.1499999999999999</v>
      </c>
      <c r="I99" s="6" t="s">
        <v>310</v>
      </c>
      <c r="J99" s="6" t="s">
        <v>43</v>
      </c>
      <c r="K99" s="21">
        <v>8.7531999999999999E-2</v>
      </c>
      <c r="L99" s="8">
        <v>3.6900000000000002E-2</v>
      </c>
      <c r="M99" s="7">
        <v>26041158.82</v>
      </c>
      <c r="N99" s="7">
        <v>100.96</v>
      </c>
      <c r="O99" s="7">
        <v>90467.86</v>
      </c>
      <c r="P99" s="8">
        <v>0.19470000000000001</v>
      </c>
      <c r="Q99" s="8">
        <v>5.7999999999999996E-3</v>
      </c>
      <c r="R99" s="29"/>
      <c r="S99" s="29"/>
    </row>
    <row r="100" spans="1:19">
      <c r="A100" s="6" t="s">
        <v>1465</v>
      </c>
      <c r="B100" s="6" t="s">
        <v>1321</v>
      </c>
      <c r="C100" s="17">
        <v>200062701</v>
      </c>
      <c r="D100" s="18">
        <v>512475203</v>
      </c>
      <c r="E100" s="6" t="s">
        <v>288</v>
      </c>
      <c r="F100" s="6" t="s">
        <v>979</v>
      </c>
      <c r="G100" s="6" t="s">
        <v>205</v>
      </c>
      <c r="H100" s="17">
        <v>2.67</v>
      </c>
      <c r="I100" s="6" t="s">
        <v>166</v>
      </c>
      <c r="J100" s="6" t="s">
        <v>94</v>
      </c>
      <c r="K100" s="21">
        <v>7.1499999999999994E-2</v>
      </c>
      <c r="L100" s="8">
        <v>4.7999999999999996E-3</v>
      </c>
      <c r="M100" s="7">
        <v>3729468.7</v>
      </c>
      <c r="N100" s="7">
        <v>125.98</v>
      </c>
      <c r="O100" s="7">
        <v>4698.38</v>
      </c>
      <c r="P100" s="8">
        <v>1.01E-2</v>
      </c>
      <c r="Q100" s="8">
        <v>2.9999999999999997E-4</v>
      </c>
      <c r="R100" s="29"/>
      <c r="S100" s="29"/>
    </row>
    <row r="101" spans="1:19">
      <c r="A101" s="6" t="s">
        <v>1466</v>
      </c>
      <c r="B101" s="6" t="s">
        <v>1321</v>
      </c>
      <c r="C101" s="17">
        <v>10006171</v>
      </c>
      <c r="D101" s="18">
        <v>512475203</v>
      </c>
      <c r="E101" s="6" t="s">
        <v>288</v>
      </c>
      <c r="F101" s="6" t="s">
        <v>1467</v>
      </c>
      <c r="G101" s="6" t="s">
        <v>205</v>
      </c>
      <c r="H101" s="17">
        <v>0.34</v>
      </c>
      <c r="I101" s="6" t="s">
        <v>166</v>
      </c>
      <c r="J101" s="6" t="s">
        <v>94</v>
      </c>
      <c r="K101" s="21">
        <v>7.0900000000000005E-2</v>
      </c>
      <c r="L101" s="8">
        <v>8.3000000000000001E-3</v>
      </c>
      <c r="M101" s="7">
        <v>45722.21</v>
      </c>
      <c r="N101" s="7">
        <v>124.41</v>
      </c>
      <c r="O101" s="7">
        <v>56.88</v>
      </c>
      <c r="P101" s="8">
        <v>1E-4</v>
      </c>
      <c r="Q101" s="8">
        <v>0</v>
      </c>
      <c r="R101" s="29"/>
      <c r="S101" s="29"/>
    </row>
    <row r="102" spans="1:19">
      <c r="A102" s="6" t="s">
        <v>1468</v>
      </c>
      <c r="B102" s="6" t="s">
        <v>1321</v>
      </c>
      <c r="C102" s="17">
        <v>50003060</v>
      </c>
      <c r="D102" s="18">
        <v>520036104</v>
      </c>
      <c r="E102" s="6" t="s">
        <v>288</v>
      </c>
      <c r="F102" s="6" t="s">
        <v>1454</v>
      </c>
      <c r="G102" s="6" t="s">
        <v>205</v>
      </c>
      <c r="H102" s="17">
        <v>9.34</v>
      </c>
      <c r="I102" s="6" t="s">
        <v>462</v>
      </c>
      <c r="J102" s="6" t="s">
        <v>94</v>
      </c>
      <c r="K102" s="21">
        <v>2.35E-2</v>
      </c>
      <c r="L102" s="8">
        <v>2.1000000000000001E-2</v>
      </c>
      <c r="M102" s="7">
        <v>24009599.620000001</v>
      </c>
      <c r="N102" s="7">
        <v>97.57</v>
      </c>
      <c r="O102" s="7">
        <v>23426.17</v>
      </c>
      <c r="P102" s="8">
        <v>5.04E-2</v>
      </c>
      <c r="Q102" s="8">
        <v>1.5E-3</v>
      </c>
      <c r="R102" s="29"/>
      <c r="S102" s="29"/>
    </row>
    <row r="103" spans="1:19">
      <c r="A103" s="6" t="s">
        <v>1469</v>
      </c>
      <c r="B103" s="6" t="s">
        <v>1321</v>
      </c>
      <c r="C103" s="17">
        <v>200455830</v>
      </c>
      <c r="D103" s="18">
        <v>513000877</v>
      </c>
      <c r="E103" s="6" t="s">
        <v>102</v>
      </c>
      <c r="F103" s="6" t="s">
        <v>1470</v>
      </c>
      <c r="G103" s="6"/>
      <c r="H103" s="17">
        <v>2.91</v>
      </c>
      <c r="I103" s="6" t="s">
        <v>277</v>
      </c>
      <c r="J103" s="6" t="s">
        <v>94</v>
      </c>
      <c r="K103" s="21">
        <v>3.8399999999999997E-2</v>
      </c>
      <c r="L103" s="8">
        <v>3.1600000000000003E-2</v>
      </c>
      <c r="M103" s="7">
        <v>881588.29</v>
      </c>
      <c r="N103" s="7">
        <v>102.26</v>
      </c>
      <c r="O103" s="7">
        <v>901.51</v>
      </c>
      <c r="P103" s="8">
        <v>1.9E-3</v>
      </c>
      <c r="Q103" s="8">
        <v>1E-4</v>
      </c>
      <c r="R103" s="29"/>
      <c r="S103" s="29"/>
    </row>
    <row r="104" spans="1:19">
      <c r="A104" s="6" t="s">
        <v>1471</v>
      </c>
      <c r="B104" s="6" t="s">
        <v>1321</v>
      </c>
      <c r="C104" s="17">
        <v>200377059</v>
      </c>
      <c r="D104" s="18">
        <v>511153629</v>
      </c>
      <c r="E104" s="6" t="s">
        <v>102</v>
      </c>
      <c r="F104" s="6" t="s">
        <v>1472</v>
      </c>
      <c r="G104" s="6"/>
      <c r="I104" s="6" t="s">
        <v>166</v>
      </c>
      <c r="J104" s="6" t="s">
        <v>94</v>
      </c>
      <c r="K104" s="21">
        <v>5.5E-2</v>
      </c>
      <c r="L104" s="8">
        <v>5.5E-2</v>
      </c>
      <c r="M104" s="7">
        <v>3415179.15</v>
      </c>
      <c r="N104" s="7">
        <v>39.65</v>
      </c>
      <c r="O104" s="7">
        <v>1354.12</v>
      </c>
      <c r="P104" s="8">
        <v>2.8999999999999998E-3</v>
      </c>
      <c r="Q104" s="8">
        <v>1E-4</v>
      </c>
      <c r="R104" s="29"/>
      <c r="S104" s="29"/>
    </row>
    <row r="105" spans="1:19">
      <c r="A105" s="6" t="s">
        <v>1473</v>
      </c>
      <c r="B105" s="6" t="s">
        <v>1321</v>
      </c>
      <c r="C105" s="17">
        <v>200378040</v>
      </c>
      <c r="D105" s="18">
        <v>511153629</v>
      </c>
      <c r="E105" s="6" t="s">
        <v>102</v>
      </c>
      <c r="F105" s="6" t="s">
        <v>1472</v>
      </c>
      <c r="G105" s="6"/>
      <c r="I105" s="6" t="s">
        <v>166</v>
      </c>
      <c r="J105" s="6" t="s">
        <v>94</v>
      </c>
      <c r="K105" s="21">
        <v>6.6000000000000003E-2</v>
      </c>
      <c r="L105" s="8">
        <v>6.6000000000000003E-2</v>
      </c>
      <c r="M105" s="7">
        <v>262530.59999999998</v>
      </c>
      <c r="N105" s="7">
        <v>40.47</v>
      </c>
      <c r="O105" s="7">
        <v>106.25</v>
      </c>
      <c r="P105" s="8">
        <v>2.0000000000000001E-4</v>
      </c>
      <c r="Q105" s="8">
        <v>0</v>
      </c>
      <c r="R105" s="29"/>
      <c r="S105" s="29"/>
    </row>
    <row r="106" spans="1:19">
      <c r="A106" s="6" t="s">
        <v>1474</v>
      </c>
      <c r="B106" s="6" t="s">
        <v>1321</v>
      </c>
      <c r="C106" s="17">
        <v>200081776</v>
      </c>
      <c r="D106" s="18">
        <v>520024126</v>
      </c>
      <c r="E106" s="6" t="s">
        <v>102</v>
      </c>
      <c r="F106" s="6" t="s">
        <v>1475</v>
      </c>
      <c r="G106" s="6"/>
      <c r="H106" s="17">
        <v>1.91</v>
      </c>
      <c r="I106" s="6" t="s">
        <v>1451</v>
      </c>
      <c r="J106" s="6" t="s">
        <v>94</v>
      </c>
      <c r="K106" s="21">
        <v>4.4999999999999998E-2</v>
      </c>
      <c r="L106" s="8">
        <v>6.4000000000000003E-3</v>
      </c>
      <c r="M106" s="7">
        <v>9859136.0399999991</v>
      </c>
      <c r="N106" s="7">
        <v>109.38</v>
      </c>
      <c r="O106" s="7">
        <v>10783.92</v>
      </c>
      <c r="P106" s="8">
        <v>2.3199999999999998E-2</v>
      </c>
      <c r="Q106" s="8">
        <v>6.9999999999999999E-4</v>
      </c>
      <c r="R106" s="29"/>
      <c r="S106" s="29"/>
    </row>
    <row r="107" spans="1:19">
      <c r="A107" s="6" t="s">
        <v>1476</v>
      </c>
      <c r="B107" s="6" t="s">
        <v>1321</v>
      </c>
      <c r="C107" s="17">
        <v>200081933</v>
      </c>
      <c r="D107" s="18">
        <v>520024126</v>
      </c>
      <c r="E107" s="6" t="s">
        <v>102</v>
      </c>
      <c r="F107" s="6" t="s">
        <v>1477</v>
      </c>
      <c r="G107" s="6"/>
      <c r="H107" s="17">
        <v>1.91</v>
      </c>
      <c r="I107" s="6" t="s">
        <v>1451</v>
      </c>
      <c r="J107" s="6" t="s">
        <v>94</v>
      </c>
      <c r="K107" s="21">
        <v>4.4999999999999998E-2</v>
      </c>
      <c r="L107" s="8">
        <v>1.01E-2</v>
      </c>
      <c r="M107" s="7">
        <v>2798604.31</v>
      </c>
      <c r="N107" s="7">
        <v>106.95</v>
      </c>
      <c r="O107" s="7">
        <v>2993.11</v>
      </c>
      <c r="P107" s="8">
        <v>6.4000000000000003E-3</v>
      </c>
      <c r="Q107" s="8">
        <v>2.0000000000000001E-4</v>
      </c>
      <c r="R107" s="29"/>
      <c r="S107" s="29"/>
    </row>
    <row r="108" spans="1:19">
      <c r="A108" s="6" t="s">
        <v>1478</v>
      </c>
      <c r="B108" s="6" t="s">
        <v>1321</v>
      </c>
      <c r="C108" s="17">
        <v>200081859</v>
      </c>
      <c r="D108" s="18">
        <v>520024126</v>
      </c>
      <c r="E108" s="6" t="s">
        <v>102</v>
      </c>
      <c r="F108" s="6" t="s">
        <v>1479</v>
      </c>
      <c r="G108" s="6"/>
      <c r="H108" s="17">
        <v>1.92</v>
      </c>
      <c r="I108" s="6" t="s">
        <v>1451</v>
      </c>
      <c r="J108" s="6" t="s">
        <v>94</v>
      </c>
      <c r="K108" s="21">
        <v>4.4999999999999998E-2</v>
      </c>
      <c r="L108" s="8">
        <v>7.3000000000000001E-3</v>
      </c>
      <c r="M108" s="7">
        <v>2936708.11</v>
      </c>
      <c r="N108" s="7">
        <v>109.68</v>
      </c>
      <c r="O108" s="7">
        <v>3220.98</v>
      </c>
      <c r="P108" s="8">
        <v>6.8999999999999999E-3</v>
      </c>
      <c r="Q108" s="8">
        <v>2.0000000000000001E-4</v>
      </c>
      <c r="R108" s="29"/>
      <c r="S108" s="29"/>
    </row>
    <row r="109" spans="1:19">
      <c r="A109" s="6" t="s">
        <v>1480</v>
      </c>
      <c r="B109" s="6" t="s">
        <v>1321</v>
      </c>
      <c r="C109" s="17">
        <v>200455426</v>
      </c>
      <c r="D109" s="18">
        <v>513000877</v>
      </c>
      <c r="E109" s="6" t="s">
        <v>102</v>
      </c>
      <c r="F109" s="6" t="s">
        <v>1481</v>
      </c>
      <c r="G109" s="6"/>
      <c r="H109" s="17">
        <v>3.09</v>
      </c>
      <c r="I109" s="6" t="s">
        <v>277</v>
      </c>
      <c r="J109" s="6" t="s">
        <v>94</v>
      </c>
      <c r="K109" s="21">
        <v>3.3700000000000001E-2</v>
      </c>
      <c r="L109" s="8">
        <v>2.6100000000000002E-2</v>
      </c>
      <c r="M109" s="7">
        <v>1167075.99</v>
      </c>
      <c r="N109" s="7">
        <v>102.58</v>
      </c>
      <c r="O109" s="7">
        <v>1197.19</v>
      </c>
      <c r="P109" s="8">
        <v>2.5999999999999999E-3</v>
      </c>
      <c r="Q109" s="8">
        <v>1E-4</v>
      </c>
      <c r="R109" s="29"/>
      <c r="S109" s="29"/>
    </row>
    <row r="110" spans="1:19">
      <c r="A110" s="6" t="s">
        <v>1482</v>
      </c>
      <c r="B110" s="6" t="s">
        <v>1321</v>
      </c>
      <c r="C110" s="17">
        <v>200458073</v>
      </c>
      <c r="D110" s="18">
        <v>513000877</v>
      </c>
      <c r="E110" s="6" t="s">
        <v>102</v>
      </c>
      <c r="F110" s="6" t="s">
        <v>1483</v>
      </c>
      <c r="G110" s="6"/>
      <c r="H110" s="17">
        <v>2.91</v>
      </c>
      <c r="I110" s="6" t="s">
        <v>277</v>
      </c>
      <c r="J110" s="6" t="s">
        <v>94</v>
      </c>
      <c r="K110" s="21">
        <v>3.8399999999999997E-2</v>
      </c>
      <c r="L110" s="8">
        <v>3.1800000000000002E-2</v>
      </c>
      <c r="M110" s="7">
        <v>294886.90000000002</v>
      </c>
      <c r="N110" s="7">
        <v>102.26</v>
      </c>
      <c r="O110" s="7">
        <v>301.55</v>
      </c>
      <c r="P110" s="8">
        <v>5.9999999999999995E-4</v>
      </c>
      <c r="Q110" s="8">
        <v>0</v>
      </c>
      <c r="R110" s="29"/>
      <c r="S110" s="29"/>
    </row>
    <row r="111" spans="1:19">
      <c r="A111" s="6" t="s">
        <v>1484</v>
      </c>
      <c r="B111" s="6" t="s">
        <v>1321</v>
      </c>
      <c r="C111" s="17">
        <v>200455269</v>
      </c>
      <c r="D111" s="18">
        <v>513000877</v>
      </c>
      <c r="E111" s="6" t="s">
        <v>102</v>
      </c>
      <c r="F111" s="6" t="s">
        <v>1485</v>
      </c>
      <c r="G111" s="6"/>
      <c r="H111" s="17">
        <v>3.1</v>
      </c>
      <c r="I111" s="6" t="s">
        <v>277</v>
      </c>
      <c r="J111" s="6" t="s">
        <v>94</v>
      </c>
      <c r="K111" s="21">
        <v>2.3E-2</v>
      </c>
      <c r="L111" s="8">
        <v>2.29E-2</v>
      </c>
      <c r="M111" s="7">
        <v>2274666.94</v>
      </c>
      <c r="N111" s="7">
        <v>101.82</v>
      </c>
      <c r="O111" s="7">
        <v>2316.0700000000002</v>
      </c>
      <c r="P111" s="8">
        <v>5.0000000000000001E-3</v>
      </c>
      <c r="Q111" s="8">
        <v>1E-4</v>
      </c>
      <c r="R111" s="29"/>
      <c r="S111" s="29"/>
    </row>
    <row r="112" spans="1:19">
      <c r="A112" s="6" t="s">
        <v>1486</v>
      </c>
      <c r="B112" s="6" t="s">
        <v>1321</v>
      </c>
      <c r="C112" s="17">
        <v>200455186</v>
      </c>
      <c r="D112" s="18">
        <v>513000877</v>
      </c>
      <c r="E112" s="6" t="s">
        <v>102</v>
      </c>
      <c r="F112" s="6" t="s">
        <v>1485</v>
      </c>
      <c r="G112" s="6"/>
      <c r="H112" s="17">
        <v>1.97</v>
      </c>
      <c r="I112" s="6" t="s">
        <v>277</v>
      </c>
      <c r="J112" s="6" t="s">
        <v>94</v>
      </c>
      <c r="K112" s="21">
        <v>2.1999999999999999E-2</v>
      </c>
      <c r="L112" s="8">
        <v>2.3599999999999999E-2</v>
      </c>
      <c r="M112" s="7">
        <v>4177913.51</v>
      </c>
      <c r="N112" s="7">
        <v>99.99</v>
      </c>
      <c r="O112" s="7">
        <v>4177.5</v>
      </c>
      <c r="P112" s="8">
        <v>8.9999999999999993E-3</v>
      </c>
      <c r="Q112" s="8">
        <v>2.9999999999999997E-4</v>
      </c>
      <c r="R112" s="29"/>
      <c r="S112" s="29"/>
    </row>
    <row r="113" spans="1:19">
      <c r="A113" s="6" t="s">
        <v>1487</v>
      </c>
      <c r="B113" s="6" t="s">
        <v>1321</v>
      </c>
      <c r="C113" s="17">
        <v>200455343</v>
      </c>
      <c r="D113" s="18">
        <v>513000877</v>
      </c>
      <c r="E113" s="6" t="s">
        <v>102</v>
      </c>
      <c r="F113" s="6" t="s">
        <v>1485</v>
      </c>
      <c r="G113" s="6"/>
      <c r="H113" s="17">
        <v>1.95</v>
      </c>
      <c r="I113" s="6" t="s">
        <v>277</v>
      </c>
      <c r="J113" s="6" t="s">
        <v>94</v>
      </c>
      <c r="K113" s="21">
        <v>3.6700000000000003E-2</v>
      </c>
      <c r="L113" s="8">
        <v>2.6100000000000002E-2</v>
      </c>
      <c r="M113" s="7">
        <v>4278277.5199999996</v>
      </c>
      <c r="N113" s="7">
        <v>101.3</v>
      </c>
      <c r="O113" s="7">
        <v>4333.8999999999996</v>
      </c>
      <c r="P113" s="8">
        <v>9.2999999999999992E-3</v>
      </c>
      <c r="Q113" s="8">
        <v>2.9999999999999997E-4</v>
      </c>
      <c r="R113" s="29"/>
      <c r="S113" s="29"/>
    </row>
    <row r="114" spans="1:19">
      <c r="A114" s="6" t="s">
        <v>1488</v>
      </c>
      <c r="B114" s="6" t="s">
        <v>1321</v>
      </c>
      <c r="C114" s="17">
        <v>200455004</v>
      </c>
      <c r="D114" s="18">
        <v>513000877</v>
      </c>
      <c r="E114" s="6" t="s">
        <v>102</v>
      </c>
      <c r="F114" s="6" t="s">
        <v>1485</v>
      </c>
      <c r="G114" s="6"/>
      <c r="H114" s="17">
        <v>4.03</v>
      </c>
      <c r="I114" s="6" t="s">
        <v>277</v>
      </c>
      <c r="J114" s="6" t="s">
        <v>94</v>
      </c>
      <c r="K114" s="21">
        <v>3.6700000000000003E-2</v>
      </c>
      <c r="L114" s="8">
        <v>2.6599999999999999E-2</v>
      </c>
      <c r="M114" s="7">
        <v>4092777.3</v>
      </c>
      <c r="N114" s="7">
        <v>104.4</v>
      </c>
      <c r="O114" s="7">
        <v>4272.8599999999997</v>
      </c>
      <c r="P114" s="8">
        <v>9.1999999999999998E-3</v>
      </c>
      <c r="Q114" s="8">
        <v>2.9999999999999997E-4</v>
      </c>
      <c r="R114" s="29"/>
      <c r="S114" s="29"/>
    </row>
    <row r="115" spans="1:19">
      <c r="A115" s="13" t="s">
        <v>1489</v>
      </c>
      <c r="B115" s="13"/>
      <c r="C115" s="14"/>
      <c r="D115" s="13"/>
      <c r="E115" s="13"/>
      <c r="F115" s="13"/>
      <c r="G115" s="13"/>
      <c r="I115" s="13"/>
      <c r="J115" s="13"/>
      <c r="M115" s="15">
        <v>0</v>
      </c>
      <c r="O115" s="15">
        <v>0</v>
      </c>
      <c r="P115" s="16">
        <v>0</v>
      </c>
      <c r="Q115" s="16">
        <v>0</v>
      </c>
      <c r="R115" s="29"/>
      <c r="S115" s="29"/>
    </row>
    <row r="116" spans="1:19">
      <c r="A116" s="13" t="s">
        <v>1490</v>
      </c>
      <c r="B116" s="13"/>
      <c r="C116" s="14"/>
      <c r="D116" s="13"/>
      <c r="E116" s="13"/>
      <c r="F116" s="13"/>
      <c r="G116" s="13"/>
      <c r="I116" s="13"/>
      <c r="J116" s="13"/>
      <c r="M116" s="15">
        <v>0</v>
      </c>
      <c r="O116" s="15">
        <v>0</v>
      </c>
      <c r="P116" s="16">
        <v>0</v>
      </c>
      <c r="Q116" s="16">
        <v>0</v>
      </c>
      <c r="R116" s="29"/>
      <c r="S116" s="29"/>
    </row>
    <row r="117" spans="1:19">
      <c r="A117" s="13" t="s">
        <v>1491</v>
      </c>
      <c r="B117" s="13"/>
      <c r="C117" s="14"/>
      <c r="D117" s="13"/>
      <c r="E117" s="13"/>
      <c r="F117" s="13"/>
      <c r="G117" s="13"/>
      <c r="I117" s="13"/>
      <c r="J117" s="13"/>
      <c r="M117" s="15">
        <v>0</v>
      </c>
      <c r="O117" s="15">
        <v>0</v>
      </c>
      <c r="P117" s="16">
        <v>0</v>
      </c>
      <c r="Q117" s="16">
        <v>0</v>
      </c>
      <c r="R117" s="29"/>
      <c r="S117" s="29"/>
    </row>
    <row r="118" spans="1:19">
      <c r="A118" s="13" t="s">
        <v>1492</v>
      </c>
      <c r="B118" s="13"/>
      <c r="C118" s="14"/>
      <c r="D118" s="13"/>
      <c r="E118" s="13"/>
      <c r="F118" s="13"/>
      <c r="G118" s="13"/>
      <c r="I118" s="13"/>
      <c r="J118" s="13"/>
      <c r="M118" s="15">
        <v>0</v>
      </c>
      <c r="O118" s="15">
        <v>0</v>
      </c>
      <c r="P118" s="16">
        <v>0</v>
      </c>
      <c r="Q118" s="16">
        <v>0</v>
      </c>
      <c r="R118" s="29"/>
      <c r="S118" s="29"/>
    </row>
    <row r="119" spans="1:19">
      <c r="A119" s="13" t="s">
        <v>1493</v>
      </c>
      <c r="B119" s="13"/>
      <c r="C119" s="14"/>
      <c r="D119" s="13"/>
      <c r="E119" s="13"/>
      <c r="F119" s="13"/>
      <c r="G119" s="13"/>
      <c r="I119" s="13"/>
      <c r="J119" s="13"/>
      <c r="M119" s="15">
        <v>0</v>
      </c>
      <c r="O119" s="15">
        <v>0</v>
      </c>
      <c r="P119" s="16">
        <v>0</v>
      </c>
      <c r="Q119" s="16">
        <v>0</v>
      </c>
      <c r="R119" s="29"/>
      <c r="S119" s="29"/>
    </row>
    <row r="120" spans="1:19">
      <c r="A120" s="13" t="s">
        <v>1494</v>
      </c>
      <c r="B120" s="13"/>
      <c r="C120" s="14"/>
      <c r="D120" s="13"/>
      <c r="E120" s="13"/>
      <c r="F120" s="13"/>
      <c r="G120" s="13"/>
      <c r="H120" s="14">
        <v>1.24</v>
      </c>
      <c r="I120" s="13"/>
      <c r="J120" s="13"/>
      <c r="L120" s="16">
        <v>8.3999999999999995E-3</v>
      </c>
      <c r="M120" s="15">
        <v>13609613.27</v>
      </c>
      <c r="O120" s="15">
        <v>14994.46</v>
      </c>
      <c r="P120" s="16">
        <v>3.2300000000000002E-2</v>
      </c>
      <c r="Q120" s="16">
        <v>1E-3</v>
      </c>
      <c r="R120" s="29"/>
      <c r="S120" s="29"/>
    </row>
    <row r="121" spans="1:19">
      <c r="A121" s="6" t="s">
        <v>1495</v>
      </c>
      <c r="B121" s="6" t="s">
        <v>1321</v>
      </c>
      <c r="C121" s="17">
        <v>100285147</v>
      </c>
      <c r="D121" s="18">
        <v>512705153</v>
      </c>
      <c r="E121" s="6" t="s">
        <v>224</v>
      </c>
      <c r="F121" s="6" t="s">
        <v>1496</v>
      </c>
      <c r="G121" s="6" t="s">
        <v>205</v>
      </c>
      <c r="H121" s="17">
        <v>1.24</v>
      </c>
      <c r="I121" s="6" t="s">
        <v>1149</v>
      </c>
      <c r="J121" s="6" t="s">
        <v>94</v>
      </c>
      <c r="K121" s="21">
        <v>4.7500000000000001E-2</v>
      </c>
      <c r="L121" s="8">
        <v>8.9999999999999993E-3</v>
      </c>
      <c r="M121" s="7">
        <v>5209969.49</v>
      </c>
      <c r="N121" s="7">
        <v>110.41</v>
      </c>
      <c r="O121" s="7">
        <v>5752.33</v>
      </c>
      <c r="P121" s="8">
        <v>1.24E-2</v>
      </c>
      <c r="Q121" s="8">
        <v>4.0000000000000002E-4</v>
      </c>
      <c r="R121" s="29"/>
      <c r="S121" s="29"/>
    </row>
    <row r="122" spans="1:19">
      <c r="A122" s="6" t="s">
        <v>1497</v>
      </c>
      <c r="B122" s="6" t="s">
        <v>1321</v>
      </c>
      <c r="C122" s="17">
        <v>100285063</v>
      </c>
      <c r="D122" s="18">
        <v>512705153</v>
      </c>
      <c r="E122" s="6" t="s">
        <v>224</v>
      </c>
      <c r="F122" s="6" t="s">
        <v>1498</v>
      </c>
      <c r="G122" s="6" t="s">
        <v>205</v>
      </c>
      <c r="H122" s="17">
        <v>1.24</v>
      </c>
      <c r="I122" s="6" t="s">
        <v>1149</v>
      </c>
      <c r="J122" s="6" t="s">
        <v>94</v>
      </c>
      <c r="K122" s="21">
        <v>4.4999999999999998E-2</v>
      </c>
      <c r="L122" s="8">
        <v>8.0000000000000002E-3</v>
      </c>
      <c r="M122" s="7">
        <v>8399643.7799999993</v>
      </c>
      <c r="N122" s="7">
        <v>110.03</v>
      </c>
      <c r="O122" s="7">
        <v>9242.1299999999992</v>
      </c>
      <c r="P122" s="8">
        <v>1.9900000000000001E-2</v>
      </c>
      <c r="Q122" s="8">
        <v>5.9999999999999995E-4</v>
      </c>
      <c r="R122" s="29"/>
      <c r="S122" s="29"/>
    </row>
    <row r="123" spans="1:19">
      <c r="A123" s="3" t="s">
        <v>1499</v>
      </c>
      <c r="B123" s="3"/>
      <c r="C123" s="12"/>
      <c r="D123" s="3"/>
      <c r="E123" s="3"/>
      <c r="F123" s="3"/>
      <c r="G123" s="3"/>
      <c r="H123" s="12">
        <v>0.26</v>
      </c>
      <c r="I123" s="3"/>
      <c r="J123" s="3"/>
      <c r="L123" s="10">
        <v>2.76E-2</v>
      </c>
      <c r="M123" s="9">
        <v>824375.89</v>
      </c>
      <c r="O123" s="9">
        <v>2971.99</v>
      </c>
      <c r="P123" s="10">
        <v>6.4000000000000003E-3</v>
      </c>
      <c r="Q123" s="10">
        <v>2.0000000000000001E-4</v>
      </c>
      <c r="R123" s="29"/>
      <c r="S123" s="29"/>
    </row>
    <row r="124" spans="1:19">
      <c r="A124" s="13" t="s">
        <v>1322</v>
      </c>
      <c r="B124" s="13"/>
      <c r="C124" s="14"/>
      <c r="D124" s="13"/>
      <c r="E124" s="13"/>
      <c r="F124" s="13"/>
      <c r="G124" s="13"/>
      <c r="I124" s="13"/>
      <c r="J124" s="13"/>
      <c r="M124" s="15">
        <v>0</v>
      </c>
      <c r="O124" s="15">
        <v>0</v>
      </c>
      <c r="P124" s="16">
        <v>0</v>
      </c>
      <c r="Q124" s="16">
        <v>0</v>
      </c>
      <c r="R124" s="29"/>
      <c r="S124" s="29"/>
    </row>
    <row r="125" spans="1:19">
      <c r="A125" s="13" t="s">
        <v>1323</v>
      </c>
      <c r="B125" s="13"/>
      <c r="C125" s="14"/>
      <c r="D125" s="13"/>
      <c r="E125" s="13"/>
      <c r="F125" s="13"/>
      <c r="G125" s="13"/>
      <c r="I125" s="13"/>
      <c r="J125" s="13"/>
      <c r="M125" s="15">
        <v>0</v>
      </c>
      <c r="O125" s="15">
        <v>0</v>
      </c>
      <c r="P125" s="16">
        <v>0</v>
      </c>
      <c r="Q125" s="16">
        <v>0</v>
      </c>
      <c r="R125" s="29"/>
      <c r="S125" s="29"/>
    </row>
    <row r="126" spans="1:19">
      <c r="A126" s="13" t="s">
        <v>1324</v>
      </c>
      <c r="B126" s="13"/>
      <c r="C126" s="14"/>
      <c r="D126" s="13"/>
      <c r="E126" s="13"/>
      <c r="F126" s="13"/>
      <c r="G126" s="13"/>
      <c r="I126" s="13"/>
      <c r="J126" s="13"/>
      <c r="M126" s="15">
        <v>0</v>
      </c>
      <c r="O126" s="15">
        <v>0</v>
      </c>
      <c r="P126" s="16">
        <v>0</v>
      </c>
      <c r="Q126" s="16">
        <v>0</v>
      </c>
      <c r="R126" s="29"/>
      <c r="S126" s="29"/>
    </row>
    <row r="127" spans="1:19">
      <c r="A127" s="13" t="s">
        <v>1494</v>
      </c>
      <c r="B127" s="13"/>
      <c r="C127" s="14"/>
      <c r="D127" s="13"/>
      <c r="E127" s="13"/>
      <c r="F127" s="13"/>
      <c r="G127" s="13"/>
      <c r="H127" s="14">
        <v>0.26</v>
      </c>
      <c r="I127" s="13"/>
      <c r="J127" s="13"/>
      <c r="L127" s="16">
        <v>2.76E-2</v>
      </c>
      <c r="M127" s="15">
        <v>824375.89</v>
      </c>
      <c r="O127" s="15">
        <v>2971.99</v>
      </c>
      <c r="P127" s="16">
        <v>6.4000000000000003E-3</v>
      </c>
      <c r="Q127" s="16">
        <v>2.0000000000000001E-4</v>
      </c>
      <c r="R127" s="29"/>
      <c r="S127" s="29"/>
    </row>
    <row r="128" spans="1:19">
      <c r="A128" s="6" t="s">
        <v>1500</v>
      </c>
      <c r="B128" s="6" t="s">
        <v>1321</v>
      </c>
      <c r="C128" s="17">
        <v>61001749</v>
      </c>
      <c r="D128" s="18">
        <v>520032681</v>
      </c>
      <c r="E128" s="6" t="s">
        <v>279</v>
      </c>
      <c r="F128" s="6" t="s">
        <v>1501</v>
      </c>
      <c r="G128" s="6" t="s">
        <v>181</v>
      </c>
      <c r="H128" s="17">
        <v>0.26</v>
      </c>
      <c r="I128" s="6" t="s">
        <v>666</v>
      </c>
      <c r="J128" s="6" t="s">
        <v>43</v>
      </c>
      <c r="K128" s="21">
        <v>5.5E-2</v>
      </c>
      <c r="L128" s="8">
        <v>2.76E-2</v>
      </c>
      <c r="M128" s="7">
        <v>824375.89</v>
      </c>
      <c r="N128" s="7">
        <v>104.77</v>
      </c>
      <c r="O128" s="7">
        <v>2971.99</v>
      </c>
      <c r="P128" s="8">
        <v>6.4000000000000003E-3</v>
      </c>
      <c r="Q128" s="8">
        <v>2.0000000000000001E-4</v>
      </c>
      <c r="R128" s="29"/>
      <c r="S128" s="29"/>
    </row>
    <row r="129" spans="1:19">
      <c r="A129" s="29" t="s">
        <v>1556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S129" s="29"/>
    </row>
    <row r="130" spans="1:19">
      <c r="A130" s="6" t="s">
        <v>118</v>
      </c>
      <c r="B130" s="6"/>
      <c r="C130" s="17"/>
      <c r="D130" s="6"/>
      <c r="E130" s="6"/>
      <c r="F130" s="6"/>
      <c r="G130" s="6"/>
      <c r="I130" s="6"/>
      <c r="J130" s="6"/>
      <c r="S130" s="29"/>
    </row>
    <row r="131" spans="1:19">
      <c r="A131" s="29" t="s">
        <v>1557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</sheetData>
  <mergeCells count="4">
    <mergeCell ref="R6:R128"/>
    <mergeCell ref="A129:Q129"/>
    <mergeCell ref="S1:S131"/>
    <mergeCell ref="A131:R131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ColWidth="9.140625" defaultRowHeight="12.75"/>
  <cols>
    <col min="1" max="1" width="31.7109375" customWidth="1"/>
    <col min="2" max="2" width="12.7109375" customWidth="1"/>
    <col min="3" max="3" width="13.7109375" customWidth="1"/>
    <col min="4" max="4" width="8.7109375" customWidth="1"/>
    <col min="5" max="5" width="12.7109375" customWidth="1"/>
    <col min="6" max="6" width="7.42578125" customWidth="1"/>
    <col min="7" max="7" width="11.7109375" customWidth="1"/>
    <col min="8" max="8" width="14.7109375" customWidth="1"/>
    <col min="9" max="10" width="16.7109375" customWidth="1"/>
    <col min="11" max="11" width="9.7109375" customWidth="1"/>
    <col min="12" max="12" width="12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29" t="s">
        <v>1557</v>
      </c>
    </row>
    <row r="2" spans="1:16" ht="15.75">
      <c r="A2" s="1" t="s">
        <v>2</v>
      </c>
      <c r="B2" s="1" t="s">
        <v>1543</v>
      </c>
      <c r="P2" s="29"/>
    </row>
    <row r="3" spans="1:16" ht="15.75">
      <c r="A3" s="1" t="s">
        <v>3</v>
      </c>
      <c r="B3" s="1" t="s">
        <v>4</v>
      </c>
      <c r="P3" s="29"/>
    </row>
    <row r="4" spans="1:16" ht="15.75">
      <c r="A4" s="1" t="s">
        <v>5</v>
      </c>
      <c r="B4" s="1" t="s">
        <v>6</v>
      </c>
      <c r="P4" s="29"/>
    </row>
    <row r="5" spans="1:16" ht="15.75">
      <c r="A5" s="2" t="s">
        <v>1502</v>
      </c>
      <c r="P5" s="29"/>
    </row>
    <row r="6" spans="1:16">
      <c r="A6" s="3" t="s">
        <v>76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123</v>
      </c>
      <c r="G6" s="3" t="s">
        <v>81</v>
      </c>
      <c r="H6" s="3" t="s">
        <v>82</v>
      </c>
      <c r="I6" s="3" t="s">
        <v>83</v>
      </c>
      <c r="J6" s="3" t="s">
        <v>124</v>
      </c>
      <c r="K6" s="3" t="s">
        <v>42</v>
      </c>
      <c r="L6" s="3" t="s">
        <v>893</v>
      </c>
      <c r="M6" s="3" t="s">
        <v>127</v>
      </c>
      <c r="N6" s="3" t="s">
        <v>128</v>
      </c>
      <c r="O6" s="29" t="s">
        <v>1556</v>
      </c>
      <c r="P6" s="29"/>
    </row>
    <row r="7" spans="1:16" ht="13.5" thickBot="1">
      <c r="A7" s="4"/>
      <c r="B7" s="4"/>
      <c r="C7" s="4"/>
      <c r="D7" s="4"/>
      <c r="E7" s="4"/>
      <c r="F7" s="4" t="s">
        <v>130</v>
      </c>
      <c r="G7" s="4"/>
      <c r="H7" s="4" t="s">
        <v>87</v>
      </c>
      <c r="I7" s="4" t="s">
        <v>87</v>
      </c>
      <c r="J7" s="4" t="s">
        <v>131</v>
      </c>
      <c r="K7" s="4" t="s">
        <v>132</v>
      </c>
      <c r="L7" s="4" t="s">
        <v>88</v>
      </c>
      <c r="M7" s="4" t="s">
        <v>87</v>
      </c>
      <c r="N7" s="4" t="s">
        <v>87</v>
      </c>
      <c r="O7" s="29"/>
      <c r="P7" s="29"/>
    </row>
    <row r="8" spans="1:16" ht="13.5" thickTop="1">
      <c r="A8" s="3" t="s">
        <v>1503</v>
      </c>
      <c r="B8" s="12"/>
      <c r="C8" s="3"/>
      <c r="D8" s="3"/>
      <c r="E8" s="3"/>
      <c r="F8" s="12">
        <v>2.9</v>
      </c>
      <c r="G8" s="3"/>
      <c r="I8" s="10">
        <v>4.4000000000000003E-3</v>
      </c>
      <c r="J8" s="9">
        <v>26662000</v>
      </c>
      <c r="L8" s="9">
        <v>27320.55</v>
      </c>
      <c r="M8" s="10">
        <v>1</v>
      </c>
      <c r="N8" s="10">
        <v>1.8E-3</v>
      </c>
      <c r="O8" s="29"/>
      <c r="P8" s="29"/>
    </row>
    <row r="9" spans="1:16">
      <c r="A9" s="3" t="s">
        <v>90</v>
      </c>
      <c r="B9" s="12"/>
      <c r="C9" s="3"/>
      <c r="D9" s="3"/>
      <c r="E9" s="3"/>
      <c r="F9" s="12">
        <v>2.9</v>
      </c>
      <c r="G9" s="3"/>
      <c r="I9" s="10">
        <v>4.4000000000000003E-3</v>
      </c>
      <c r="J9" s="9">
        <v>26662000</v>
      </c>
      <c r="L9" s="9">
        <v>27320.55</v>
      </c>
      <c r="M9" s="10">
        <v>1</v>
      </c>
      <c r="N9" s="10">
        <v>1.8E-3</v>
      </c>
      <c r="O9" s="29"/>
      <c r="P9" s="29"/>
    </row>
    <row r="10" spans="1:16">
      <c r="A10" s="13" t="s">
        <v>1504</v>
      </c>
      <c r="B10" s="14"/>
      <c r="C10" s="13"/>
      <c r="D10" s="13"/>
      <c r="E10" s="13"/>
      <c r="F10" s="14">
        <v>2.9</v>
      </c>
      <c r="G10" s="13"/>
      <c r="I10" s="16">
        <v>4.4000000000000003E-3</v>
      </c>
      <c r="J10" s="15">
        <v>26662000</v>
      </c>
      <c r="L10" s="15">
        <v>27320.55</v>
      </c>
      <c r="M10" s="16">
        <v>1</v>
      </c>
      <c r="N10" s="16">
        <v>1.8E-3</v>
      </c>
      <c r="O10" s="29"/>
      <c r="P10" s="29"/>
    </row>
    <row r="11" spans="1:16">
      <c r="A11" s="6" t="s">
        <v>1505</v>
      </c>
      <c r="B11" s="17">
        <v>6620850</v>
      </c>
      <c r="C11" s="18">
        <v>12</v>
      </c>
      <c r="D11" s="6" t="s">
        <v>180</v>
      </c>
      <c r="E11" s="6" t="s">
        <v>181</v>
      </c>
      <c r="F11" s="17">
        <v>2.9</v>
      </c>
      <c r="G11" s="6" t="s">
        <v>94</v>
      </c>
      <c r="H11" s="21">
        <v>8.2000000000000007E-3</v>
      </c>
      <c r="I11" s="8">
        <v>4.4000000000000003E-3</v>
      </c>
      <c r="J11" s="7">
        <v>26662000</v>
      </c>
      <c r="K11" s="7">
        <v>102.47</v>
      </c>
      <c r="L11" s="7">
        <v>27320.55</v>
      </c>
      <c r="M11" s="8">
        <v>1</v>
      </c>
      <c r="N11" s="8">
        <v>1.8E-3</v>
      </c>
      <c r="O11" s="29"/>
      <c r="P11" s="29"/>
    </row>
    <row r="12" spans="1:16">
      <c r="A12" s="13" t="s">
        <v>1131</v>
      </c>
      <c r="B12" s="14"/>
      <c r="C12" s="13"/>
      <c r="D12" s="13"/>
      <c r="E12" s="13"/>
      <c r="G12" s="13"/>
      <c r="J12" s="15">
        <v>0</v>
      </c>
      <c r="L12" s="15">
        <v>0</v>
      </c>
      <c r="M12" s="16">
        <v>0</v>
      </c>
      <c r="N12" s="16">
        <v>0</v>
      </c>
      <c r="O12" s="29"/>
      <c r="P12" s="29"/>
    </row>
    <row r="13" spans="1:16">
      <c r="A13" s="13" t="s">
        <v>1506</v>
      </c>
      <c r="B13" s="14"/>
      <c r="C13" s="13"/>
      <c r="D13" s="13"/>
      <c r="E13" s="13"/>
      <c r="G13" s="13"/>
      <c r="J13" s="15">
        <v>0</v>
      </c>
      <c r="L13" s="15">
        <v>0</v>
      </c>
      <c r="M13" s="16">
        <v>0</v>
      </c>
      <c r="N13" s="16">
        <v>0</v>
      </c>
      <c r="O13" s="29"/>
      <c r="P13" s="29"/>
    </row>
    <row r="14" spans="1:16">
      <c r="A14" s="13" t="s">
        <v>1507</v>
      </c>
      <c r="B14" s="14"/>
      <c r="C14" s="13"/>
      <c r="D14" s="13"/>
      <c r="E14" s="13"/>
      <c r="G14" s="13"/>
      <c r="J14" s="15">
        <v>0</v>
      </c>
      <c r="L14" s="15">
        <v>0</v>
      </c>
      <c r="M14" s="16">
        <v>0</v>
      </c>
      <c r="N14" s="16">
        <v>0</v>
      </c>
      <c r="O14" s="29"/>
      <c r="P14" s="29"/>
    </row>
    <row r="15" spans="1:16">
      <c r="A15" s="13" t="s">
        <v>722</v>
      </c>
      <c r="B15" s="14"/>
      <c r="C15" s="13"/>
      <c r="D15" s="13"/>
      <c r="E15" s="13"/>
      <c r="G15" s="13"/>
      <c r="J15" s="15">
        <v>0</v>
      </c>
      <c r="L15" s="15">
        <v>0</v>
      </c>
      <c r="M15" s="16">
        <v>0</v>
      </c>
      <c r="N15" s="16">
        <v>0</v>
      </c>
      <c r="O15" s="29"/>
      <c r="P15" s="29"/>
    </row>
    <row r="16" spans="1:16">
      <c r="A16" s="3" t="s">
        <v>173</v>
      </c>
      <c r="B16" s="12"/>
      <c r="C16" s="3"/>
      <c r="D16" s="3"/>
      <c r="E16" s="3"/>
      <c r="G16" s="3"/>
      <c r="J16" s="9">
        <v>0</v>
      </c>
      <c r="L16" s="9">
        <v>0</v>
      </c>
      <c r="M16" s="10">
        <v>0</v>
      </c>
      <c r="N16" s="10">
        <v>0</v>
      </c>
      <c r="O16" s="29"/>
      <c r="P16" s="29"/>
    </row>
    <row r="17" spans="1:16">
      <c r="A17" s="29" t="s">
        <v>1556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P17" s="29"/>
    </row>
    <row r="18" spans="1:16">
      <c r="A18" s="6" t="s">
        <v>118</v>
      </c>
      <c r="B18" s="17"/>
      <c r="C18" s="6"/>
      <c r="D18" s="6"/>
      <c r="E18" s="6"/>
      <c r="G18" s="6"/>
      <c r="P18" s="29"/>
    </row>
    <row r="19" spans="1:16">
      <c r="A19" s="29" t="s">
        <v>1557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</sheetData>
  <mergeCells count="4">
    <mergeCell ref="O6:O16"/>
    <mergeCell ref="A17:N17"/>
    <mergeCell ref="P1:P19"/>
    <mergeCell ref="A19:O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workbookViewId="0"/>
  </sheetViews>
  <sheetFormatPr defaultColWidth="9.140625" defaultRowHeight="12.75"/>
  <cols>
    <col min="1" max="1" width="24.7109375" customWidth="1"/>
    <col min="2" max="2" width="21.7109375" customWidth="1"/>
    <col min="3" max="3" width="12.7109375" customWidth="1"/>
    <col min="4" max="4" width="30.7109375" customWidth="1"/>
    <col min="5" max="5" width="11.7109375" customWidth="1"/>
    <col min="6" max="6" width="14.7109375" customWidth="1"/>
    <col min="7" max="7" width="27.7109375" customWidth="1"/>
    <col min="8" max="8" width="20.7109375" customWidth="1"/>
    <col min="9" max="9" width="31.7109375" customWidth="1"/>
  </cols>
  <sheetData>
    <row r="1" spans="1:11" ht="15.75">
      <c r="A1" s="1" t="s">
        <v>0</v>
      </c>
      <c r="B1" s="1" t="s">
        <v>1</v>
      </c>
      <c r="K1" s="29" t="s">
        <v>1557</v>
      </c>
    </row>
    <row r="2" spans="1:11" ht="15.75">
      <c r="A2" s="1" t="s">
        <v>2</v>
      </c>
      <c r="B2" s="1" t="s">
        <v>1543</v>
      </c>
      <c r="K2" s="29"/>
    </row>
    <row r="3" spans="1:11" ht="15.75">
      <c r="A3" s="1" t="s">
        <v>3</v>
      </c>
      <c r="B3" s="1" t="s">
        <v>4</v>
      </c>
      <c r="K3" s="29"/>
    </row>
    <row r="4" spans="1:11" ht="15.75">
      <c r="A4" s="1" t="s">
        <v>5</v>
      </c>
      <c r="B4" s="1" t="s">
        <v>6</v>
      </c>
      <c r="K4" s="29"/>
    </row>
    <row r="5" spans="1:11" ht="15.75">
      <c r="A5" s="2" t="s">
        <v>1508</v>
      </c>
      <c r="K5" s="29"/>
    </row>
    <row r="6" spans="1:11">
      <c r="A6" s="3" t="s">
        <v>76</v>
      </c>
      <c r="B6" s="3" t="s">
        <v>1509</v>
      </c>
      <c r="C6" s="3" t="s">
        <v>1510</v>
      </c>
      <c r="D6" s="3" t="s">
        <v>1511</v>
      </c>
      <c r="E6" s="3" t="s">
        <v>81</v>
      </c>
      <c r="F6" s="3" t="s">
        <v>1512</v>
      </c>
      <c r="G6" s="3" t="s">
        <v>85</v>
      </c>
      <c r="H6" s="3" t="s">
        <v>86</v>
      </c>
      <c r="I6" s="3" t="s">
        <v>1513</v>
      </c>
      <c r="J6" s="29" t="s">
        <v>1556</v>
      </c>
      <c r="K6" s="29"/>
    </row>
    <row r="7" spans="1:11" ht="13.5" thickBot="1">
      <c r="A7" s="4"/>
      <c r="B7" s="4"/>
      <c r="C7" s="4"/>
      <c r="D7" s="4" t="s">
        <v>130</v>
      </c>
      <c r="E7" s="4"/>
      <c r="F7" s="4" t="s">
        <v>88</v>
      </c>
      <c r="G7" s="4" t="s">
        <v>87</v>
      </c>
      <c r="H7" s="4" t="s">
        <v>87</v>
      </c>
      <c r="I7" s="4"/>
      <c r="J7" s="29"/>
      <c r="K7" s="29"/>
    </row>
    <row r="8" spans="1:11" ht="13.5" thickTop="1">
      <c r="A8" s="3" t="s">
        <v>1514</v>
      </c>
      <c r="B8" s="3"/>
      <c r="C8" s="3"/>
      <c r="E8" s="3"/>
      <c r="F8" s="9">
        <v>65399.5</v>
      </c>
      <c r="G8" s="10">
        <v>1</v>
      </c>
      <c r="H8" s="10">
        <v>4.1999999999999997E-3</v>
      </c>
      <c r="I8" s="3"/>
      <c r="J8" s="29"/>
      <c r="K8" s="29"/>
    </row>
    <row r="9" spans="1:11">
      <c r="A9" s="3" t="s">
        <v>1515</v>
      </c>
      <c r="B9" s="3"/>
      <c r="C9" s="3"/>
      <c r="E9" s="3"/>
      <c r="F9" s="9">
        <v>65399.5</v>
      </c>
      <c r="G9" s="10">
        <v>1</v>
      </c>
      <c r="H9" s="10">
        <v>4.1999999999999997E-3</v>
      </c>
      <c r="I9" s="3"/>
      <c r="J9" s="29"/>
      <c r="K9" s="29"/>
    </row>
    <row r="10" spans="1:11">
      <c r="A10" s="13" t="s">
        <v>1516</v>
      </c>
      <c r="B10" s="13"/>
      <c r="C10" s="13"/>
      <c r="E10" s="13"/>
      <c r="F10" s="15">
        <v>65399.5</v>
      </c>
      <c r="G10" s="16">
        <v>1</v>
      </c>
      <c r="H10" s="16">
        <v>4.1999999999999997E-3</v>
      </c>
      <c r="I10" s="13"/>
      <c r="J10" s="29"/>
      <c r="K10" s="29"/>
    </row>
    <row r="11" spans="1:11">
      <c r="A11" s="6" t="s">
        <v>1517</v>
      </c>
      <c r="B11" s="24">
        <v>44012</v>
      </c>
      <c r="C11" s="6" t="s">
        <v>1518</v>
      </c>
      <c r="E11" s="6" t="s">
        <v>94</v>
      </c>
      <c r="F11" s="7">
        <v>19599.37</v>
      </c>
      <c r="G11" s="8">
        <v>0.29970000000000002</v>
      </c>
      <c r="H11" s="8">
        <v>1.2999999999999999E-3</v>
      </c>
      <c r="I11" s="6" t="s">
        <v>1519</v>
      </c>
      <c r="J11" s="29"/>
      <c r="K11" s="29"/>
    </row>
    <row r="12" spans="1:11">
      <c r="A12" s="6" t="s">
        <v>1520</v>
      </c>
      <c r="B12" s="24">
        <v>43830</v>
      </c>
      <c r="C12" s="6" t="s">
        <v>1518</v>
      </c>
      <c r="E12" s="6" t="s">
        <v>94</v>
      </c>
      <c r="F12" s="7">
        <v>20796.650000000001</v>
      </c>
      <c r="G12" s="8">
        <v>0.318</v>
      </c>
      <c r="H12" s="8">
        <v>1.2999999999999999E-3</v>
      </c>
      <c r="I12" s="6" t="s">
        <v>1521</v>
      </c>
      <c r="J12" s="29"/>
      <c r="K12" s="29"/>
    </row>
    <row r="13" spans="1:11">
      <c r="A13" s="6" t="s">
        <v>1522</v>
      </c>
      <c r="B13" s="24">
        <v>43830</v>
      </c>
      <c r="C13" s="6" t="s">
        <v>1518</v>
      </c>
      <c r="E13" s="6" t="s">
        <v>94</v>
      </c>
      <c r="F13" s="7">
        <v>25003.47</v>
      </c>
      <c r="G13" s="8">
        <v>0.38229999999999997</v>
      </c>
      <c r="H13" s="8">
        <v>1.6000000000000001E-3</v>
      </c>
      <c r="I13" s="6" t="s">
        <v>1523</v>
      </c>
      <c r="J13" s="29"/>
      <c r="K13" s="29"/>
    </row>
    <row r="14" spans="1:11">
      <c r="A14" s="13" t="s">
        <v>1524</v>
      </c>
      <c r="B14" s="13"/>
      <c r="C14" s="13"/>
      <c r="E14" s="13"/>
      <c r="F14" s="15">
        <v>0</v>
      </c>
      <c r="G14" s="16">
        <v>0</v>
      </c>
      <c r="H14" s="16">
        <v>0</v>
      </c>
      <c r="I14" s="13"/>
      <c r="J14" s="29"/>
      <c r="K14" s="29"/>
    </row>
    <row r="15" spans="1:11">
      <c r="A15" s="3" t="s">
        <v>1525</v>
      </c>
      <c r="B15" s="3"/>
      <c r="C15" s="3"/>
      <c r="E15" s="3"/>
      <c r="F15" s="9">
        <v>0</v>
      </c>
      <c r="G15" s="10">
        <v>0</v>
      </c>
      <c r="H15" s="10">
        <v>0</v>
      </c>
      <c r="I15" s="3"/>
      <c r="J15" s="29"/>
      <c r="K15" s="29"/>
    </row>
    <row r="16" spans="1:11">
      <c r="A16" s="13" t="s">
        <v>1516</v>
      </c>
      <c r="B16" s="13"/>
      <c r="C16" s="13"/>
      <c r="E16" s="13"/>
      <c r="F16" s="15">
        <v>0</v>
      </c>
      <c r="G16" s="16">
        <v>0</v>
      </c>
      <c r="H16" s="16">
        <v>0</v>
      </c>
      <c r="I16" s="13"/>
      <c r="J16" s="29"/>
      <c r="K16" s="29"/>
    </row>
    <row r="17" spans="1:11">
      <c r="A17" s="13" t="s">
        <v>1524</v>
      </c>
      <c r="B17" s="13"/>
      <c r="C17" s="13"/>
      <c r="E17" s="13"/>
      <c r="F17" s="15">
        <v>0</v>
      </c>
      <c r="G17" s="16">
        <v>0</v>
      </c>
      <c r="H17" s="16">
        <v>0</v>
      </c>
      <c r="I17" s="13"/>
      <c r="J17" s="29"/>
      <c r="K17" s="29"/>
    </row>
    <row r="18" spans="1:11">
      <c r="A18" s="29" t="s">
        <v>1556</v>
      </c>
      <c r="B18" s="29"/>
      <c r="C18" s="29"/>
      <c r="D18" s="29"/>
      <c r="E18" s="29"/>
      <c r="F18" s="29"/>
      <c r="G18" s="29"/>
      <c r="H18" s="29"/>
      <c r="I18" s="29"/>
      <c r="K18" s="29"/>
    </row>
    <row r="19" spans="1:11">
      <c r="A19" s="6" t="s">
        <v>118</v>
      </c>
      <c r="B19" s="6"/>
      <c r="C19" s="6"/>
      <c r="E19" s="6"/>
      <c r="I19" s="6"/>
      <c r="K19" s="29"/>
    </row>
    <row r="20" spans="1:11">
      <c r="A20" s="29" t="s">
        <v>1557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</sheetData>
  <mergeCells count="4">
    <mergeCell ref="J6:J17"/>
    <mergeCell ref="A18:I18"/>
    <mergeCell ref="K1:K20"/>
    <mergeCell ref="A20:J2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/>
  </sheetViews>
  <sheetFormatPr defaultColWidth="9.140625" defaultRowHeight="12.75"/>
  <cols>
    <col min="1" max="1" width="30.7109375" customWidth="1"/>
    <col min="2" max="2" width="13.7109375" customWidth="1"/>
    <col min="3" max="3" width="8.7109375" customWidth="1"/>
    <col min="4" max="4" width="10.7109375" customWidth="1"/>
    <col min="5" max="5" width="11.7109375" customWidth="1"/>
    <col min="6" max="6" width="14.7109375" customWidth="1"/>
    <col min="7" max="7" width="16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9" t="s">
        <v>1557</v>
      </c>
    </row>
    <row r="2" spans="1:12" ht="15.75">
      <c r="A2" s="1" t="s">
        <v>2</v>
      </c>
      <c r="B2" s="1" t="s">
        <v>1543</v>
      </c>
      <c r="L2" s="29"/>
    </row>
    <row r="3" spans="1:12" ht="15.75">
      <c r="A3" s="1" t="s">
        <v>3</v>
      </c>
      <c r="B3" s="1" t="s">
        <v>4</v>
      </c>
      <c r="L3" s="29"/>
    </row>
    <row r="4" spans="1:12" ht="15.75">
      <c r="A4" s="1" t="s">
        <v>5</v>
      </c>
      <c r="B4" s="1" t="s">
        <v>6</v>
      </c>
      <c r="L4" s="29"/>
    </row>
    <row r="5" spans="1:12" ht="15.75">
      <c r="A5" s="2" t="s">
        <v>1526</v>
      </c>
      <c r="L5" s="29"/>
    </row>
    <row r="6" spans="1:12">
      <c r="A6" s="3" t="s">
        <v>76</v>
      </c>
      <c r="B6" s="3" t="s">
        <v>78</v>
      </c>
      <c r="C6" s="3" t="s">
        <v>79</v>
      </c>
      <c r="D6" s="3" t="s">
        <v>80</v>
      </c>
      <c r="E6" s="3" t="s">
        <v>81</v>
      </c>
      <c r="F6" s="3" t="s">
        <v>82</v>
      </c>
      <c r="G6" s="3" t="s">
        <v>83</v>
      </c>
      <c r="H6" s="3" t="s">
        <v>893</v>
      </c>
      <c r="I6" s="3" t="s">
        <v>127</v>
      </c>
      <c r="J6" s="3" t="s">
        <v>128</v>
      </c>
      <c r="K6" s="29" t="s">
        <v>1556</v>
      </c>
      <c r="L6" s="29"/>
    </row>
    <row r="7" spans="1:12" ht="13.5" thickBot="1">
      <c r="A7" s="4"/>
      <c r="B7" s="4"/>
      <c r="C7" s="4"/>
      <c r="D7" s="4"/>
      <c r="E7" s="4"/>
      <c r="F7" s="4" t="s">
        <v>87</v>
      </c>
      <c r="G7" s="4" t="s">
        <v>87</v>
      </c>
      <c r="H7" s="4" t="s">
        <v>88</v>
      </c>
      <c r="I7" s="4" t="s">
        <v>87</v>
      </c>
      <c r="J7" s="4" t="s">
        <v>87</v>
      </c>
      <c r="K7" s="29"/>
      <c r="L7" s="29"/>
    </row>
    <row r="8" spans="1:12" ht="13.5" thickTop="1">
      <c r="A8" s="3" t="s">
        <v>1527</v>
      </c>
      <c r="B8" s="3"/>
      <c r="C8" s="3"/>
      <c r="D8" s="3"/>
      <c r="E8" s="3"/>
      <c r="H8" s="9">
        <v>0</v>
      </c>
      <c r="I8" s="10">
        <v>0</v>
      </c>
      <c r="J8" s="10">
        <v>0</v>
      </c>
      <c r="K8" s="29"/>
      <c r="L8" s="29"/>
    </row>
    <row r="9" spans="1:12">
      <c r="A9" s="3" t="s">
        <v>90</v>
      </c>
      <c r="B9" s="3"/>
      <c r="C9" s="3"/>
      <c r="D9" s="3"/>
      <c r="E9" s="3"/>
      <c r="H9" s="9">
        <v>0</v>
      </c>
      <c r="I9" s="10">
        <v>0</v>
      </c>
      <c r="J9" s="10">
        <v>0</v>
      </c>
      <c r="K9" s="29"/>
      <c r="L9" s="29"/>
    </row>
    <row r="10" spans="1:12">
      <c r="A10" s="3" t="s">
        <v>117</v>
      </c>
      <c r="B10" s="3"/>
      <c r="C10" s="3"/>
      <c r="D10" s="3"/>
      <c r="E10" s="3"/>
      <c r="H10" s="9">
        <v>0</v>
      </c>
      <c r="I10" s="10">
        <v>0</v>
      </c>
      <c r="J10" s="10">
        <v>0</v>
      </c>
      <c r="K10" s="29"/>
      <c r="L10" s="29"/>
    </row>
    <row r="11" spans="1:12">
      <c r="A11" s="29" t="s">
        <v>1556</v>
      </c>
      <c r="B11" s="29"/>
      <c r="C11" s="29"/>
      <c r="D11" s="29"/>
      <c r="E11" s="29"/>
      <c r="F11" s="29"/>
      <c r="G11" s="29"/>
      <c r="H11" s="29"/>
      <c r="I11" s="29"/>
      <c r="J11" s="29"/>
      <c r="L11" s="29"/>
    </row>
    <row r="12" spans="1:12">
      <c r="A12" s="6" t="s">
        <v>118</v>
      </c>
      <c r="B12" s="6"/>
      <c r="C12" s="6"/>
      <c r="D12" s="6"/>
      <c r="E12" s="6"/>
      <c r="L12" s="29"/>
    </row>
    <row r="13" spans="1:12">
      <c r="A13" s="29" t="s">
        <v>1557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</sheetData>
  <mergeCells count="4">
    <mergeCell ref="K6:K10"/>
    <mergeCell ref="A11:J11"/>
    <mergeCell ref="L1:L13"/>
    <mergeCell ref="A13:K1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/>
  </sheetViews>
  <sheetFormatPr defaultColWidth="9.140625" defaultRowHeight="12.75"/>
  <cols>
    <col min="1" max="1" width="24.7109375" customWidth="1"/>
    <col min="2" max="2" width="12.7109375" customWidth="1"/>
    <col min="3" max="3" width="8.7109375" customWidth="1"/>
    <col min="4" max="4" width="10.7109375" customWidth="1"/>
    <col min="5" max="5" width="11.7109375" customWidth="1"/>
    <col min="6" max="6" width="14.7109375" customWidth="1"/>
    <col min="7" max="7" width="16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9" t="s">
        <v>1557</v>
      </c>
    </row>
    <row r="2" spans="1:12" ht="15.75">
      <c r="A2" s="1" t="s">
        <v>2</v>
      </c>
      <c r="B2" s="1" t="s">
        <v>1543</v>
      </c>
      <c r="L2" s="29"/>
    </row>
    <row r="3" spans="1:12" ht="15.75">
      <c r="A3" s="1" t="s">
        <v>3</v>
      </c>
      <c r="B3" s="1" t="s">
        <v>4</v>
      </c>
      <c r="L3" s="29"/>
    </row>
    <row r="4" spans="1:12" ht="15.75">
      <c r="A4" s="1" t="s">
        <v>5</v>
      </c>
      <c r="B4" s="1" t="s">
        <v>6</v>
      </c>
      <c r="L4" s="29"/>
    </row>
    <row r="5" spans="1:12" ht="15.75">
      <c r="A5" s="2" t="s">
        <v>1528</v>
      </c>
      <c r="L5" s="29"/>
    </row>
    <row r="6" spans="1:12">
      <c r="A6" s="3" t="s">
        <v>76</v>
      </c>
      <c r="B6" s="3" t="s">
        <v>77</v>
      </c>
      <c r="C6" s="3" t="s">
        <v>79</v>
      </c>
      <c r="D6" s="3" t="s">
        <v>80</v>
      </c>
      <c r="E6" s="3" t="s">
        <v>81</v>
      </c>
      <c r="F6" s="3" t="s">
        <v>82</v>
      </c>
      <c r="G6" s="3" t="s">
        <v>83</v>
      </c>
      <c r="H6" s="3" t="s">
        <v>893</v>
      </c>
      <c r="I6" s="3" t="s">
        <v>127</v>
      </c>
      <c r="J6" s="3" t="s">
        <v>128</v>
      </c>
      <c r="K6" s="29" t="s">
        <v>1556</v>
      </c>
      <c r="L6" s="29"/>
    </row>
    <row r="7" spans="1:12" ht="13.5" thickBot="1">
      <c r="A7" s="4"/>
      <c r="B7" s="4"/>
      <c r="C7" s="4"/>
      <c r="D7" s="4"/>
      <c r="E7" s="4"/>
      <c r="F7" s="4" t="s">
        <v>87</v>
      </c>
      <c r="G7" s="4" t="s">
        <v>87</v>
      </c>
      <c r="H7" s="4" t="s">
        <v>88</v>
      </c>
      <c r="I7" s="4" t="s">
        <v>87</v>
      </c>
      <c r="J7" s="4" t="s">
        <v>87</v>
      </c>
      <c r="K7" s="29"/>
      <c r="L7" s="29"/>
    </row>
    <row r="8" spans="1:12" ht="13.5" thickTop="1">
      <c r="A8" s="3" t="s">
        <v>1529</v>
      </c>
      <c r="B8" s="12"/>
      <c r="C8" s="3"/>
      <c r="D8" s="3"/>
      <c r="E8" s="3"/>
      <c r="H8" s="9">
        <v>0</v>
      </c>
      <c r="I8" s="10">
        <v>0</v>
      </c>
      <c r="J8" s="10">
        <v>0</v>
      </c>
      <c r="K8" s="29"/>
      <c r="L8" s="29"/>
    </row>
    <row r="9" spans="1:12">
      <c r="A9" s="3" t="s">
        <v>90</v>
      </c>
      <c r="B9" s="12"/>
      <c r="C9" s="3"/>
      <c r="D9" s="3"/>
      <c r="E9" s="3"/>
      <c r="H9" s="9">
        <v>0</v>
      </c>
      <c r="I9" s="10">
        <v>0</v>
      </c>
      <c r="J9" s="10">
        <v>0</v>
      </c>
      <c r="K9" s="29"/>
      <c r="L9" s="29"/>
    </row>
    <row r="10" spans="1:12">
      <c r="A10" s="3" t="s">
        <v>117</v>
      </c>
      <c r="B10" s="12"/>
      <c r="C10" s="3"/>
      <c r="D10" s="3"/>
      <c r="E10" s="3"/>
      <c r="H10" s="9">
        <v>0</v>
      </c>
      <c r="I10" s="10">
        <v>0</v>
      </c>
      <c r="J10" s="10">
        <v>0</v>
      </c>
      <c r="K10" s="29"/>
      <c r="L10" s="29"/>
    </row>
    <row r="11" spans="1:12">
      <c r="A11" s="30" t="s">
        <v>1556</v>
      </c>
      <c r="B11" s="30"/>
      <c r="C11" s="30"/>
      <c r="D11" s="30"/>
      <c r="E11" s="30"/>
      <c r="F11" s="30"/>
      <c r="G11" s="30"/>
      <c r="H11" s="30"/>
      <c r="I11" s="30"/>
      <c r="J11" s="30"/>
      <c r="L11" s="29"/>
    </row>
    <row r="12" spans="1:12">
      <c r="A12" s="6" t="s">
        <v>118</v>
      </c>
      <c r="B12" s="17"/>
      <c r="C12" s="6"/>
      <c r="D12" s="6"/>
      <c r="E12" s="6"/>
      <c r="L12" s="29"/>
    </row>
    <row r="13" spans="1:12">
      <c r="A13" s="29" t="s">
        <v>1557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</sheetData>
  <mergeCells count="4">
    <mergeCell ref="K6:K10"/>
    <mergeCell ref="A11:J11"/>
    <mergeCell ref="L1:L13"/>
    <mergeCell ref="A13:K1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rightToLeft="1" topLeftCell="A2" workbookViewId="0">
      <selection activeCell="A2" sqref="A2"/>
    </sheetView>
  </sheetViews>
  <sheetFormatPr defaultColWidth="9.140625" defaultRowHeight="12.75"/>
  <cols>
    <col min="1" max="1" width="31.7109375" customWidth="1"/>
    <col min="2" max="2" width="17.7109375" customWidth="1"/>
    <col min="3" max="3" width="24.7109375" customWidth="1"/>
  </cols>
  <sheetData>
    <row r="1" spans="1:6" ht="15.75">
      <c r="A1" s="1" t="s">
        <v>0</v>
      </c>
      <c r="B1" s="1" t="s">
        <v>1</v>
      </c>
      <c r="F1" s="29" t="s">
        <v>1557</v>
      </c>
    </row>
    <row r="2" spans="1:6" ht="15.75">
      <c r="A2" s="1" t="s">
        <v>2</v>
      </c>
      <c r="B2" s="1" t="s">
        <v>1543</v>
      </c>
      <c r="F2" s="29"/>
    </row>
    <row r="3" spans="1:6" ht="15.75">
      <c r="A3" s="1" t="s">
        <v>3</v>
      </c>
      <c r="B3" s="1" t="s">
        <v>4</v>
      </c>
      <c r="F3" s="29"/>
    </row>
    <row r="4" spans="1:6" ht="15.75">
      <c r="A4" s="1" t="s">
        <v>5</v>
      </c>
      <c r="B4" s="1" t="s">
        <v>6</v>
      </c>
      <c r="F4" s="29"/>
    </row>
    <row r="5" spans="1:6" ht="15.75">
      <c r="A5" s="2" t="s">
        <v>1530</v>
      </c>
      <c r="F5" s="29"/>
    </row>
    <row r="6" spans="1:6">
      <c r="A6" s="3" t="s">
        <v>76</v>
      </c>
      <c r="B6" s="3" t="s">
        <v>1531</v>
      </c>
      <c r="C6" s="3" t="s">
        <v>1532</v>
      </c>
      <c r="D6" s="29" t="s">
        <v>1556</v>
      </c>
      <c r="F6" s="29"/>
    </row>
    <row r="7" spans="1:6">
      <c r="A7" s="4"/>
      <c r="B7" s="4" t="s">
        <v>88</v>
      </c>
      <c r="C7" s="4" t="s">
        <v>129</v>
      </c>
      <c r="D7" s="29"/>
      <c r="F7" s="29"/>
    </row>
    <row r="8" spans="1:6">
      <c r="A8" s="3" t="s">
        <v>1533</v>
      </c>
      <c r="B8" s="9">
        <f>B9+B18</f>
        <v>469372.60000000003</v>
      </c>
      <c r="C8" s="3"/>
      <c r="D8" s="29"/>
      <c r="F8" s="29"/>
    </row>
    <row r="9" spans="1:6">
      <c r="A9" s="3" t="s">
        <v>90</v>
      </c>
      <c r="B9" s="9">
        <f>SUM(B10:B17)</f>
        <v>64359.93</v>
      </c>
      <c r="C9" s="3"/>
      <c r="D9" s="29"/>
      <c r="F9" s="29"/>
    </row>
    <row r="10" spans="1:6">
      <c r="A10" s="6" t="s">
        <v>1213</v>
      </c>
      <c r="B10" s="7">
        <v>2762.87</v>
      </c>
      <c r="C10" s="27">
        <v>46842</v>
      </c>
      <c r="D10" s="29"/>
      <c r="F10" s="29"/>
    </row>
    <row r="11" spans="1:6">
      <c r="A11" s="6" t="s">
        <v>1217</v>
      </c>
      <c r="B11" s="7">
        <v>1995.08</v>
      </c>
      <c r="C11" s="27">
        <v>44423</v>
      </c>
      <c r="D11" s="29"/>
      <c r="F11" s="29"/>
    </row>
    <row r="12" spans="1:6">
      <c r="A12" s="6" t="s">
        <v>1218</v>
      </c>
      <c r="B12" s="7">
        <v>10290.16</v>
      </c>
      <c r="C12" s="27">
        <v>44196</v>
      </c>
      <c r="D12" s="29"/>
      <c r="F12" s="29"/>
    </row>
    <row r="13" spans="1:6">
      <c r="A13" s="6" t="s">
        <v>1219</v>
      </c>
      <c r="B13" s="7">
        <v>26.29</v>
      </c>
      <c r="C13" s="27"/>
      <c r="D13" s="29"/>
      <c r="F13" s="29"/>
    </row>
    <row r="14" spans="1:6">
      <c r="A14" s="6" t="s">
        <v>1226</v>
      </c>
      <c r="B14" s="7">
        <v>5543.92</v>
      </c>
      <c r="C14" s="27">
        <v>44561</v>
      </c>
      <c r="D14" s="29"/>
      <c r="F14" s="29"/>
    </row>
    <row r="15" spans="1:6">
      <c r="A15" s="6" t="s">
        <v>1228</v>
      </c>
      <c r="B15" s="7">
        <v>7500.62</v>
      </c>
      <c r="C15" s="27">
        <v>46387</v>
      </c>
      <c r="D15" s="29"/>
      <c r="F15" s="29"/>
    </row>
    <row r="16" spans="1:6">
      <c r="A16" s="6" t="s">
        <v>1229</v>
      </c>
      <c r="B16" s="7">
        <v>9221.1299999999992</v>
      </c>
      <c r="C16" s="27">
        <v>47238</v>
      </c>
      <c r="D16" s="29"/>
      <c r="F16" s="29"/>
    </row>
    <row r="17" spans="1:6">
      <c r="A17" s="6" t="s">
        <v>1227</v>
      </c>
      <c r="B17" s="7">
        <v>27019.86</v>
      </c>
      <c r="C17" s="27">
        <v>46721</v>
      </c>
      <c r="D17" s="29"/>
      <c r="F17" s="29"/>
    </row>
    <row r="18" spans="1:6">
      <c r="A18" s="3" t="s">
        <v>117</v>
      </c>
      <c r="B18" s="9">
        <f>SUM(B19:B46)</f>
        <v>405012.67000000004</v>
      </c>
      <c r="C18" s="27"/>
      <c r="D18" s="29"/>
      <c r="F18" s="29"/>
    </row>
    <row r="19" spans="1:6">
      <c r="A19" s="6" t="s">
        <v>1237</v>
      </c>
      <c r="B19" s="7">
        <v>2051.09</v>
      </c>
      <c r="C19" s="27"/>
      <c r="D19" s="29"/>
      <c r="F19" s="29"/>
    </row>
    <row r="20" spans="1:6">
      <c r="A20" s="6" t="s">
        <v>1253</v>
      </c>
      <c r="B20" s="7">
        <v>25720.9</v>
      </c>
      <c r="C20" s="27">
        <v>45627</v>
      </c>
      <c r="D20" s="29"/>
      <c r="F20" s="29"/>
    </row>
    <row r="21" spans="1:6">
      <c r="A21" s="6" t="s">
        <v>1269</v>
      </c>
      <c r="B21" s="7">
        <v>29975.84</v>
      </c>
      <c r="C21" s="27">
        <v>44255</v>
      </c>
      <c r="D21" s="29"/>
      <c r="F21" s="29"/>
    </row>
    <row r="22" spans="1:6">
      <c r="A22" s="6" t="s">
        <v>1255</v>
      </c>
      <c r="B22" s="7">
        <v>14066.87</v>
      </c>
      <c r="C22" s="27">
        <v>46203</v>
      </c>
      <c r="D22" s="29"/>
      <c r="F22" s="29"/>
    </row>
    <row r="23" spans="1:6">
      <c r="A23" s="6" t="s">
        <v>1249</v>
      </c>
      <c r="B23" s="7">
        <v>12371.65</v>
      </c>
      <c r="C23" s="27">
        <v>46934</v>
      </c>
      <c r="D23" s="29"/>
      <c r="F23" s="29"/>
    </row>
    <row r="24" spans="1:6">
      <c r="A24" s="6" t="s">
        <v>1262</v>
      </c>
      <c r="B24" s="7">
        <v>11713.8</v>
      </c>
      <c r="C24" s="27">
        <v>48060</v>
      </c>
      <c r="D24" s="29"/>
      <c r="F24" s="29"/>
    </row>
    <row r="25" spans="1:6">
      <c r="A25" s="6" t="s">
        <v>1248</v>
      </c>
      <c r="B25" s="7">
        <v>2020.35</v>
      </c>
      <c r="C25" s="27">
        <v>46904</v>
      </c>
      <c r="D25" s="29"/>
      <c r="F25" s="29"/>
    </row>
    <row r="26" spans="1:6">
      <c r="A26" s="6" t="s">
        <v>1554</v>
      </c>
      <c r="B26" s="7">
        <v>1883.87</v>
      </c>
      <c r="C26" s="27">
        <v>44785</v>
      </c>
      <c r="D26" s="29"/>
      <c r="F26" s="29"/>
    </row>
    <row r="27" spans="1:6">
      <c r="A27" s="6" t="s">
        <v>1258</v>
      </c>
      <c r="B27" s="7">
        <v>13781.78</v>
      </c>
      <c r="C27" s="27">
        <v>44459</v>
      </c>
      <c r="D27" s="29"/>
      <c r="F27" s="29"/>
    </row>
    <row r="28" spans="1:6">
      <c r="A28" s="6" t="s">
        <v>1261</v>
      </c>
      <c r="B28" s="7">
        <v>12029.6</v>
      </c>
      <c r="C28" s="27">
        <v>46507</v>
      </c>
      <c r="D28" s="29"/>
      <c r="F28" s="29"/>
    </row>
    <row r="29" spans="1:6">
      <c r="A29" s="6" t="s">
        <v>1265</v>
      </c>
      <c r="B29" s="7">
        <v>3762.01</v>
      </c>
      <c r="C29" s="27">
        <v>47118</v>
      </c>
      <c r="D29" s="29"/>
      <c r="F29" s="29"/>
    </row>
    <row r="30" spans="1:6">
      <c r="A30" s="6" t="s">
        <v>1264</v>
      </c>
      <c r="B30" s="7">
        <v>3247.77</v>
      </c>
      <c r="C30" s="27">
        <v>46873</v>
      </c>
      <c r="D30" s="29"/>
      <c r="F30" s="29"/>
    </row>
    <row r="31" spans="1:6">
      <c r="A31" s="6" t="s">
        <v>1231</v>
      </c>
      <c r="B31" s="7">
        <v>1825.46</v>
      </c>
      <c r="C31" s="27">
        <v>46111</v>
      </c>
      <c r="D31" s="29"/>
      <c r="F31" s="29"/>
    </row>
    <row r="32" spans="1:6">
      <c r="A32" s="6" t="s">
        <v>1555</v>
      </c>
      <c r="B32" s="7">
        <v>15480.13</v>
      </c>
      <c r="C32" s="27">
        <v>46748</v>
      </c>
      <c r="D32" s="29"/>
      <c r="F32" s="29"/>
    </row>
    <row r="33" spans="1:6">
      <c r="A33" s="6" t="s">
        <v>1266</v>
      </c>
      <c r="B33" s="7">
        <v>21241.49</v>
      </c>
      <c r="C33" s="27">
        <v>45961</v>
      </c>
      <c r="D33" s="29"/>
      <c r="F33" s="29"/>
    </row>
    <row r="34" spans="1:6">
      <c r="A34" s="6" t="s">
        <v>1257</v>
      </c>
      <c r="B34" s="7">
        <v>6604.89</v>
      </c>
      <c r="C34" s="27">
        <v>47149</v>
      </c>
      <c r="D34" s="29"/>
      <c r="F34" s="29"/>
    </row>
    <row r="35" spans="1:6">
      <c r="A35" s="6" t="s">
        <v>1263</v>
      </c>
      <c r="B35" s="7">
        <v>22656.560000000001</v>
      </c>
      <c r="C35" s="27">
        <v>47269</v>
      </c>
      <c r="D35" s="29"/>
      <c r="F35" s="29"/>
    </row>
    <row r="36" spans="1:6">
      <c r="A36" s="6" t="s">
        <v>1245</v>
      </c>
      <c r="B36" s="7">
        <v>17735.54</v>
      </c>
      <c r="C36" s="27">
        <v>47360</v>
      </c>
      <c r="D36" s="29"/>
      <c r="F36" s="29"/>
    </row>
    <row r="37" spans="1:6">
      <c r="A37" s="6" t="s">
        <v>1216</v>
      </c>
      <c r="B37" s="7">
        <v>2293.11</v>
      </c>
      <c r="C37" s="27">
        <v>47299</v>
      </c>
      <c r="D37" s="29"/>
      <c r="F37" s="29"/>
    </row>
    <row r="38" spans="1:6">
      <c r="A38" s="6" t="s">
        <v>1260</v>
      </c>
      <c r="B38" s="7">
        <v>17315.400000000001</v>
      </c>
      <c r="C38" s="27">
        <v>46691</v>
      </c>
      <c r="D38" s="29"/>
      <c r="F38" s="29"/>
    </row>
    <row r="39" spans="1:6">
      <c r="A39" s="6" t="s">
        <v>1222</v>
      </c>
      <c r="B39" s="7">
        <v>37772.19</v>
      </c>
      <c r="C39" s="27">
        <v>47422</v>
      </c>
      <c r="D39" s="29"/>
      <c r="F39" s="29"/>
    </row>
    <row r="40" spans="1:6">
      <c r="A40" s="6" t="s">
        <v>1214</v>
      </c>
      <c r="B40" s="7">
        <v>16035.75</v>
      </c>
      <c r="C40" s="27">
        <v>46081</v>
      </c>
      <c r="D40" s="29"/>
      <c r="F40" s="29"/>
    </row>
    <row r="41" spans="1:6">
      <c r="A41" s="6" t="s">
        <v>1259</v>
      </c>
      <c r="B41" s="7">
        <v>6299.56</v>
      </c>
      <c r="C41" s="27">
        <v>46965</v>
      </c>
      <c r="D41" s="29"/>
      <c r="F41" s="29"/>
    </row>
    <row r="42" spans="1:6">
      <c r="A42" s="6" t="s">
        <v>1221</v>
      </c>
      <c r="B42" s="7">
        <v>26752.26</v>
      </c>
      <c r="C42" s="27">
        <v>47542</v>
      </c>
      <c r="D42" s="29"/>
      <c r="F42" s="29"/>
    </row>
    <row r="43" spans="1:6">
      <c r="A43" s="6" t="s">
        <v>1215</v>
      </c>
      <c r="B43" s="7">
        <v>24202.27</v>
      </c>
      <c r="C43" s="27">
        <v>47483</v>
      </c>
      <c r="D43" s="29"/>
      <c r="F43" s="29"/>
    </row>
    <row r="44" spans="1:6">
      <c r="A44" s="6" t="s">
        <v>1212</v>
      </c>
      <c r="B44" s="7">
        <v>4023.49</v>
      </c>
      <c r="C44" s="27">
        <v>47118</v>
      </c>
      <c r="D44" s="29"/>
      <c r="F44" s="29"/>
    </row>
    <row r="45" spans="1:6">
      <c r="A45" s="6" t="s">
        <v>1267</v>
      </c>
      <c r="B45" s="7">
        <v>18369.95</v>
      </c>
      <c r="C45" s="27">
        <v>46142</v>
      </c>
      <c r="D45" s="29"/>
      <c r="F45" s="29"/>
    </row>
    <row r="46" spans="1:6">
      <c r="A46" s="6" t="s">
        <v>1256</v>
      </c>
      <c r="B46" s="7">
        <v>33779.089999999997</v>
      </c>
      <c r="C46" s="27">
        <v>47573</v>
      </c>
      <c r="D46" s="29"/>
      <c r="F46" s="29"/>
    </row>
    <row r="47" spans="1:6">
      <c r="A47" s="29" t="s">
        <v>1556</v>
      </c>
      <c r="B47" s="29"/>
      <c r="C47" s="29"/>
      <c r="F47" s="29"/>
    </row>
    <row r="48" spans="1:6">
      <c r="A48" s="6" t="s">
        <v>118</v>
      </c>
      <c r="C48" s="6"/>
      <c r="F48" s="29"/>
    </row>
    <row r="49" spans="1:6">
      <c r="A49" s="29" t="s">
        <v>1557</v>
      </c>
      <c r="B49" s="29"/>
      <c r="C49" s="29"/>
      <c r="D49" s="29"/>
      <c r="E49" s="29"/>
      <c r="F49" s="29"/>
    </row>
  </sheetData>
  <mergeCells count="4">
    <mergeCell ref="D6:D46"/>
    <mergeCell ref="A47:C47"/>
    <mergeCell ref="F1:F49"/>
    <mergeCell ref="A49:E4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9" t="s">
        <v>1557</v>
      </c>
    </row>
    <row r="2" spans="1:17" ht="15.75">
      <c r="A2" s="1" t="s">
        <v>2</v>
      </c>
      <c r="B2" s="1" t="s">
        <v>1543</v>
      </c>
      <c r="Q2" s="29"/>
    </row>
    <row r="3" spans="1:17" ht="15.75">
      <c r="A3" s="1" t="s">
        <v>3</v>
      </c>
      <c r="B3" s="1" t="s">
        <v>4</v>
      </c>
      <c r="Q3" s="29"/>
    </row>
    <row r="4" spans="1:17" ht="15.75">
      <c r="A4" s="1" t="s">
        <v>5</v>
      </c>
      <c r="B4" s="1" t="s">
        <v>6</v>
      </c>
      <c r="Q4" s="29"/>
    </row>
    <row r="5" spans="1:17" ht="15.75">
      <c r="A5" s="2" t="s">
        <v>1534</v>
      </c>
      <c r="Q5" s="29"/>
    </row>
    <row r="6" spans="1:17">
      <c r="A6" s="3" t="s">
        <v>76</v>
      </c>
      <c r="B6" s="3" t="s">
        <v>77</v>
      </c>
      <c r="C6" s="3" t="s">
        <v>169</v>
      </c>
      <c r="D6" s="3" t="s">
        <v>79</v>
      </c>
      <c r="E6" s="3" t="s">
        <v>80</v>
      </c>
      <c r="F6" s="3" t="s">
        <v>122</v>
      </c>
      <c r="G6" s="3" t="s">
        <v>123</v>
      </c>
      <c r="H6" s="3" t="s">
        <v>81</v>
      </c>
      <c r="I6" s="3" t="s">
        <v>82</v>
      </c>
      <c r="J6" s="3" t="s">
        <v>1535</v>
      </c>
      <c r="K6" s="3" t="s">
        <v>124</v>
      </c>
      <c r="L6" s="3" t="s">
        <v>1536</v>
      </c>
      <c r="M6" s="3" t="s">
        <v>126</v>
      </c>
      <c r="N6" s="3" t="s">
        <v>127</v>
      </c>
      <c r="O6" s="3" t="s">
        <v>128</v>
      </c>
      <c r="P6" s="29" t="s">
        <v>1556</v>
      </c>
      <c r="Q6" s="29"/>
    </row>
    <row r="7" spans="1:17" ht="13.5" thickBot="1">
      <c r="A7" s="4"/>
      <c r="B7" s="4"/>
      <c r="C7" s="4"/>
      <c r="D7" s="4"/>
      <c r="E7" s="4"/>
      <c r="F7" s="4" t="s">
        <v>129</v>
      </c>
      <c r="G7" s="4" t="s">
        <v>130</v>
      </c>
      <c r="H7" s="4"/>
      <c r="I7" s="4" t="s">
        <v>87</v>
      </c>
      <c r="J7" s="4" t="s">
        <v>87</v>
      </c>
      <c r="K7" s="4" t="s">
        <v>131</v>
      </c>
      <c r="L7" s="4" t="s">
        <v>88</v>
      </c>
      <c r="M7" s="4" t="s">
        <v>87</v>
      </c>
      <c r="N7" s="4" t="s">
        <v>87</v>
      </c>
      <c r="O7" s="4" t="s">
        <v>87</v>
      </c>
      <c r="P7" s="29"/>
      <c r="Q7" s="29"/>
    </row>
    <row r="8" spans="1:17" ht="13.5" thickTop="1">
      <c r="A8" s="3" t="s">
        <v>1537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29"/>
      <c r="Q8" s="29"/>
    </row>
    <row r="9" spans="1:17">
      <c r="A9" s="3" t="s">
        <v>90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29"/>
      <c r="Q9" s="29"/>
    </row>
    <row r="10" spans="1:17">
      <c r="A10" s="13" t="s">
        <v>171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29"/>
      <c r="Q10" s="29"/>
    </row>
    <row r="11" spans="1:17">
      <c r="A11" s="13" t="s">
        <v>148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29"/>
      <c r="Q11" s="29"/>
    </row>
    <row r="12" spans="1:17">
      <c r="A12" s="13" t="s">
        <v>172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29"/>
      <c r="Q12" s="29"/>
    </row>
    <row r="13" spans="1:17">
      <c r="A13" s="13" t="s">
        <v>722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29"/>
      <c r="Q13" s="29"/>
    </row>
    <row r="14" spans="1:17">
      <c r="A14" s="3" t="s">
        <v>117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29"/>
      <c r="Q14" s="29"/>
    </row>
    <row r="15" spans="1:17">
      <c r="A15" s="13" t="s">
        <v>174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29"/>
      <c r="Q15" s="29"/>
    </row>
    <row r="16" spans="1:17">
      <c r="A16" s="13" t="s">
        <v>175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29"/>
      <c r="Q16" s="29"/>
    </row>
    <row r="17" spans="1:17">
      <c r="A17" s="29" t="s">
        <v>1556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29"/>
    </row>
    <row r="18" spans="1:17">
      <c r="A18" s="6" t="s">
        <v>118</v>
      </c>
      <c r="B18" s="17"/>
      <c r="C18" s="6"/>
      <c r="D18" s="6"/>
      <c r="E18" s="6"/>
      <c r="F18" s="6"/>
      <c r="H18" s="6"/>
      <c r="Q18" s="29"/>
    </row>
    <row r="19" spans="1:17">
      <c r="A19" s="29" t="s">
        <v>1557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9" t="s">
        <v>1557</v>
      </c>
    </row>
    <row r="2" spans="1:17" ht="15.75">
      <c r="A2" s="1" t="s">
        <v>2</v>
      </c>
      <c r="B2" s="1" t="s">
        <v>1543</v>
      </c>
      <c r="Q2" s="29"/>
    </row>
    <row r="3" spans="1:17" ht="15.75">
      <c r="A3" s="1" t="s">
        <v>3</v>
      </c>
      <c r="B3" s="1" t="s">
        <v>4</v>
      </c>
      <c r="Q3" s="29"/>
    </row>
    <row r="4" spans="1:17" ht="15.75">
      <c r="A4" s="1" t="s">
        <v>5</v>
      </c>
      <c r="B4" s="1" t="s">
        <v>6</v>
      </c>
      <c r="Q4" s="29"/>
    </row>
    <row r="5" spans="1:17" ht="15.75">
      <c r="A5" s="2" t="s">
        <v>1538</v>
      </c>
      <c r="Q5" s="29"/>
    </row>
    <row r="6" spans="1:17">
      <c r="A6" s="3" t="s">
        <v>76</v>
      </c>
      <c r="B6" s="3" t="s">
        <v>77</v>
      </c>
      <c r="C6" s="3" t="s">
        <v>169</v>
      </c>
      <c r="D6" s="3" t="s">
        <v>79</v>
      </c>
      <c r="E6" s="3" t="s">
        <v>80</v>
      </c>
      <c r="F6" s="3" t="s">
        <v>122</v>
      </c>
      <c r="G6" s="3" t="s">
        <v>123</v>
      </c>
      <c r="H6" s="3" t="s">
        <v>81</v>
      </c>
      <c r="I6" s="3" t="s">
        <v>82</v>
      </c>
      <c r="J6" s="3" t="s">
        <v>1535</v>
      </c>
      <c r="K6" s="3" t="s">
        <v>124</v>
      </c>
      <c r="L6" s="3" t="s">
        <v>1536</v>
      </c>
      <c r="M6" s="3" t="s">
        <v>126</v>
      </c>
      <c r="N6" s="3" t="s">
        <v>127</v>
      </c>
      <c r="O6" s="3" t="s">
        <v>128</v>
      </c>
      <c r="P6" s="29" t="s">
        <v>1556</v>
      </c>
      <c r="Q6" s="29"/>
    </row>
    <row r="7" spans="1:17" ht="13.5" thickBot="1">
      <c r="A7" s="4"/>
      <c r="B7" s="4"/>
      <c r="C7" s="4"/>
      <c r="D7" s="4"/>
      <c r="E7" s="4"/>
      <c r="F7" s="4" t="s">
        <v>129</v>
      </c>
      <c r="G7" s="4" t="s">
        <v>130</v>
      </c>
      <c r="H7" s="4"/>
      <c r="I7" s="4" t="s">
        <v>87</v>
      </c>
      <c r="J7" s="4" t="s">
        <v>87</v>
      </c>
      <c r="K7" s="4" t="s">
        <v>131</v>
      </c>
      <c r="L7" s="4" t="s">
        <v>88</v>
      </c>
      <c r="M7" s="4" t="s">
        <v>87</v>
      </c>
      <c r="N7" s="4" t="s">
        <v>87</v>
      </c>
      <c r="O7" s="4" t="s">
        <v>87</v>
      </c>
      <c r="P7" s="29"/>
      <c r="Q7" s="29"/>
    </row>
    <row r="8" spans="1:17" ht="13.5" thickTop="1">
      <c r="A8" s="3" t="s">
        <v>1539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29"/>
      <c r="Q8" s="29"/>
    </row>
    <row r="9" spans="1:17">
      <c r="A9" s="3" t="s">
        <v>1540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29"/>
      <c r="Q9" s="29"/>
    </row>
    <row r="10" spans="1:17">
      <c r="A10" s="13" t="s">
        <v>171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29"/>
      <c r="Q10" s="29"/>
    </row>
    <row r="11" spans="1:17">
      <c r="A11" s="13" t="s">
        <v>148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29"/>
      <c r="Q11" s="29"/>
    </row>
    <row r="12" spans="1:17">
      <c r="A12" s="13" t="s">
        <v>172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29"/>
      <c r="Q12" s="29"/>
    </row>
    <row r="13" spans="1:17">
      <c r="A13" s="13" t="s">
        <v>722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29"/>
      <c r="Q13" s="29"/>
    </row>
    <row r="14" spans="1:17">
      <c r="A14" s="3" t="s">
        <v>117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29"/>
      <c r="Q14" s="29"/>
    </row>
    <row r="15" spans="1:17">
      <c r="A15" s="13" t="s">
        <v>174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29"/>
      <c r="Q15" s="29"/>
    </row>
    <row r="16" spans="1:17">
      <c r="A16" s="13" t="s">
        <v>175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29"/>
      <c r="Q16" s="29"/>
    </row>
    <row r="17" spans="1:17">
      <c r="A17" s="29" t="s">
        <v>1556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29"/>
    </row>
    <row r="18" spans="1:17">
      <c r="A18" s="6" t="s">
        <v>118</v>
      </c>
      <c r="B18" s="17"/>
      <c r="C18" s="6"/>
      <c r="D18" s="6"/>
      <c r="E18" s="6"/>
      <c r="F18" s="6"/>
      <c r="H18" s="6"/>
      <c r="Q18" s="29"/>
    </row>
    <row r="19" spans="1:17">
      <c r="A19" s="29" t="s">
        <v>1557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rightToLeft="1" workbookViewId="0"/>
  </sheetViews>
  <sheetFormatPr defaultColWidth="9.140625" defaultRowHeight="12.75"/>
  <cols>
    <col min="1" max="1" width="44.7109375" customWidth="1"/>
    <col min="2" max="2" width="15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5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21.7109375" customWidth="1"/>
    <col min="14" max="14" width="15.7109375" customWidth="1"/>
    <col min="15" max="15" width="24.7109375" customWidth="1"/>
    <col min="16" max="16" width="26.7109375" customWidth="1"/>
    <col min="17" max="17" width="23.7109375" customWidth="1"/>
  </cols>
  <sheetData>
    <row r="1" spans="1:19" ht="15.75">
      <c r="A1" s="1" t="s">
        <v>0</v>
      </c>
      <c r="B1" s="1" t="s">
        <v>1</v>
      </c>
      <c r="S1" s="29" t="s">
        <v>1557</v>
      </c>
    </row>
    <row r="2" spans="1:19" ht="15.75">
      <c r="A2" s="1" t="s">
        <v>2</v>
      </c>
      <c r="B2" s="1" t="s">
        <v>1543</v>
      </c>
      <c r="S2" s="29"/>
    </row>
    <row r="3" spans="1:19" ht="15.75">
      <c r="A3" s="1" t="s">
        <v>3</v>
      </c>
      <c r="B3" s="1" t="s">
        <v>4</v>
      </c>
      <c r="S3" s="29"/>
    </row>
    <row r="4" spans="1:19" ht="15.75">
      <c r="A4" s="1" t="s">
        <v>5</v>
      </c>
      <c r="B4" s="1" t="s">
        <v>6</v>
      </c>
      <c r="S4" s="29"/>
    </row>
    <row r="5" spans="1:19" ht="15.75">
      <c r="A5" s="2" t="s">
        <v>119</v>
      </c>
      <c r="S5" s="29"/>
    </row>
    <row r="6" spans="1:19" ht="15.75">
      <c r="A6" s="2" t="s">
        <v>120</v>
      </c>
      <c r="S6" s="29"/>
    </row>
    <row r="7" spans="1:19">
      <c r="A7" s="3" t="s">
        <v>76</v>
      </c>
      <c r="B7" s="3" t="s">
        <v>77</v>
      </c>
      <c r="C7" s="3" t="s">
        <v>121</v>
      </c>
      <c r="D7" s="3" t="s">
        <v>79</v>
      </c>
      <c r="E7" s="3" t="s">
        <v>80</v>
      </c>
      <c r="F7" s="3" t="s">
        <v>122</v>
      </c>
      <c r="G7" s="3" t="s">
        <v>123</v>
      </c>
      <c r="H7" s="3" t="s">
        <v>81</v>
      </c>
      <c r="I7" s="3" t="s">
        <v>82</v>
      </c>
      <c r="J7" s="3" t="s">
        <v>83</v>
      </c>
      <c r="K7" s="3" t="s">
        <v>124</v>
      </c>
      <c r="L7" s="3" t="s">
        <v>42</v>
      </c>
      <c r="M7" s="3" t="s">
        <v>125</v>
      </c>
      <c r="N7" s="3" t="s">
        <v>84</v>
      </c>
      <c r="O7" s="3" t="s">
        <v>126</v>
      </c>
      <c r="P7" s="3" t="s">
        <v>127</v>
      </c>
      <c r="Q7" s="3" t="s">
        <v>128</v>
      </c>
      <c r="R7" s="29" t="s">
        <v>1556</v>
      </c>
      <c r="S7" s="29"/>
    </row>
    <row r="8" spans="1:19" ht="13.5" thickBot="1">
      <c r="A8" s="4"/>
      <c r="B8" s="4"/>
      <c r="C8" s="4"/>
      <c r="D8" s="4"/>
      <c r="E8" s="4"/>
      <c r="F8" s="4" t="s">
        <v>129</v>
      </c>
      <c r="G8" s="4" t="s">
        <v>130</v>
      </c>
      <c r="H8" s="4"/>
      <c r="I8" s="4" t="s">
        <v>87</v>
      </c>
      <c r="J8" s="4" t="s">
        <v>87</v>
      </c>
      <c r="K8" s="4" t="s">
        <v>131</v>
      </c>
      <c r="L8" s="4" t="s">
        <v>132</v>
      </c>
      <c r="M8" s="4" t="s">
        <v>88</v>
      </c>
      <c r="N8" s="4" t="s">
        <v>88</v>
      </c>
      <c r="O8" s="4" t="s">
        <v>87</v>
      </c>
      <c r="P8" s="4" t="s">
        <v>87</v>
      </c>
      <c r="Q8" s="4" t="s">
        <v>87</v>
      </c>
      <c r="R8" s="29"/>
      <c r="S8" s="29"/>
    </row>
    <row r="9" spans="1:19" ht="13.5" thickTop="1">
      <c r="A9" s="3" t="s">
        <v>133</v>
      </c>
      <c r="B9" s="12"/>
      <c r="C9" s="19"/>
      <c r="D9" s="3"/>
      <c r="E9" s="3"/>
      <c r="F9" s="3"/>
      <c r="G9" s="12">
        <v>15.82</v>
      </c>
      <c r="H9" s="3"/>
      <c r="J9" s="10">
        <v>2.5999999999999999E-3</v>
      </c>
      <c r="K9" s="9">
        <v>1700687826</v>
      </c>
      <c r="N9" s="9">
        <v>2805798.34</v>
      </c>
      <c r="P9" s="10">
        <v>1</v>
      </c>
      <c r="Q9" s="10">
        <v>0.1797</v>
      </c>
      <c r="R9" s="29"/>
      <c r="S9" s="29"/>
    </row>
    <row r="10" spans="1:19">
      <c r="A10" s="3" t="s">
        <v>90</v>
      </c>
      <c r="B10" s="12"/>
      <c r="C10" s="19"/>
      <c r="D10" s="3"/>
      <c r="E10" s="3"/>
      <c r="F10" s="3"/>
      <c r="G10" s="12">
        <v>15.84</v>
      </c>
      <c r="H10" s="3"/>
      <c r="J10" s="10">
        <v>2.5000000000000001E-3</v>
      </c>
      <c r="K10" s="9">
        <v>1698770826</v>
      </c>
      <c r="N10" s="9">
        <v>2797964.26</v>
      </c>
      <c r="P10" s="10">
        <v>0.99719999999999998</v>
      </c>
      <c r="Q10" s="10">
        <v>0.1792</v>
      </c>
      <c r="R10" s="29"/>
      <c r="S10" s="29"/>
    </row>
    <row r="11" spans="1:19">
      <c r="A11" s="13" t="s">
        <v>134</v>
      </c>
      <c r="B11" s="14"/>
      <c r="C11" s="20"/>
      <c r="D11" s="13"/>
      <c r="E11" s="13"/>
      <c r="F11" s="13"/>
      <c r="G11" s="14">
        <v>15.71</v>
      </c>
      <c r="H11" s="13"/>
      <c r="J11" s="16">
        <v>-4.0000000000000002E-4</v>
      </c>
      <c r="K11" s="15">
        <v>1371768165</v>
      </c>
      <c r="N11" s="15">
        <v>2282602.9700000002</v>
      </c>
      <c r="P11" s="16">
        <v>0.8135</v>
      </c>
      <c r="Q11" s="16">
        <v>0.1462</v>
      </c>
      <c r="R11" s="29"/>
      <c r="S11" s="29"/>
    </row>
    <row r="12" spans="1:19">
      <c r="A12" s="13" t="s">
        <v>135</v>
      </c>
      <c r="B12" s="14"/>
      <c r="C12" s="20"/>
      <c r="D12" s="13"/>
      <c r="E12" s="13"/>
      <c r="F12" s="13"/>
      <c r="G12" s="14">
        <v>15.71</v>
      </c>
      <c r="H12" s="13"/>
      <c r="J12" s="16">
        <v>-4.0000000000000002E-4</v>
      </c>
      <c r="K12" s="15">
        <v>1371768165</v>
      </c>
      <c r="N12" s="15">
        <v>2282602.9700000002</v>
      </c>
      <c r="P12" s="16">
        <v>0.8135</v>
      </c>
      <c r="Q12" s="16">
        <v>0.1462</v>
      </c>
      <c r="R12" s="29"/>
      <c r="S12" s="29"/>
    </row>
    <row r="13" spans="1:19">
      <c r="A13" s="6" t="s">
        <v>136</v>
      </c>
      <c r="B13" s="17">
        <v>1128081</v>
      </c>
      <c r="C13" s="18" t="s">
        <v>137</v>
      </c>
      <c r="D13" s="6" t="s">
        <v>138</v>
      </c>
      <c r="E13" s="6"/>
      <c r="F13" s="6"/>
      <c r="G13" s="17">
        <v>2.95</v>
      </c>
      <c r="H13" s="6" t="s">
        <v>94</v>
      </c>
      <c r="I13" s="21">
        <v>1.7500000000000002E-2</v>
      </c>
      <c r="J13" s="8">
        <v>-2.3999999999999998E-3</v>
      </c>
      <c r="K13" s="7">
        <v>2387503</v>
      </c>
      <c r="L13" s="7">
        <v>107.9</v>
      </c>
      <c r="M13" s="7">
        <v>0</v>
      </c>
      <c r="N13" s="7">
        <v>2576.12</v>
      </c>
      <c r="O13" s="8">
        <v>1E-4</v>
      </c>
      <c r="P13" s="8">
        <v>8.9999999999999998E-4</v>
      </c>
      <c r="Q13" s="8">
        <v>2.0000000000000001E-4</v>
      </c>
      <c r="R13" s="29"/>
      <c r="S13" s="29"/>
    </row>
    <row r="14" spans="1:19">
      <c r="A14" s="6" t="s">
        <v>139</v>
      </c>
      <c r="B14" s="17">
        <v>9590332</v>
      </c>
      <c r="C14" s="18" t="s">
        <v>137</v>
      </c>
      <c r="D14" s="6" t="s">
        <v>138</v>
      </c>
      <c r="E14" s="6"/>
      <c r="F14" s="6"/>
      <c r="G14" s="17">
        <v>0.83</v>
      </c>
      <c r="H14" s="6" t="s">
        <v>94</v>
      </c>
      <c r="I14" s="21">
        <v>0.04</v>
      </c>
      <c r="J14" s="8">
        <v>7.6E-3</v>
      </c>
      <c r="K14" s="7">
        <v>5383528</v>
      </c>
      <c r="L14" s="7">
        <v>134.9</v>
      </c>
      <c r="M14" s="7">
        <v>0</v>
      </c>
      <c r="N14" s="7">
        <v>7262.38</v>
      </c>
      <c r="O14" s="8">
        <v>2.9999999999999997E-4</v>
      </c>
      <c r="P14" s="8">
        <v>2.5999999999999999E-3</v>
      </c>
      <c r="Q14" s="8">
        <v>5.0000000000000001E-4</v>
      </c>
      <c r="R14" s="29"/>
      <c r="S14" s="29"/>
    </row>
    <row r="15" spans="1:19">
      <c r="A15" s="6" t="s">
        <v>140</v>
      </c>
      <c r="B15" s="17">
        <v>9590431</v>
      </c>
      <c r="C15" s="18" t="s">
        <v>137</v>
      </c>
      <c r="D15" s="6" t="s">
        <v>138</v>
      </c>
      <c r="E15" s="6"/>
      <c r="F15" s="6"/>
      <c r="G15" s="17">
        <v>3.63</v>
      </c>
      <c r="H15" s="6" t="s">
        <v>94</v>
      </c>
      <c r="I15" s="21">
        <v>0.04</v>
      </c>
      <c r="J15" s="8">
        <v>-3.0999999999999999E-3</v>
      </c>
      <c r="K15" s="7">
        <v>771159</v>
      </c>
      <c r="L15" s="7">
        <v>144.97</v>
      </c>
      <c r="M15" s="7">
        <v>0</v>
      </c>
      <c r="N15" s="7">
        <v>1117.95</v>
      </c>
      <c r="O15" s="8">
        <v>1E-4</v>
      </c>
      <c r="P15" s="8">
        <v>4.0000000000000002E-4</v>
      </c>
      <c r="Q15" s="8">
        <v>1E-4</v>
      </c>
      <c r="R15" s="29"/>
      <c r="S15" s="29"/>
    </row>
    <row r="16" spans="1:19">
      <c r="A16" s="6" t="s">
        <v>141</v>
      </c>
      <c r="B16" s="17">
        <v>1140847</v>
      </c>
      <c r="C16" s="18" t="s">
        <v>137</v>
      </c>
      <c r="D16" s="6" t="s">
        <v>138</v>
      </c>
      <c r="E16" s="6"/>
      <c r="F16" s="6"/>
      <c r="G16" s="17">
        <v>6.52</v>
      </c>
      <c r="H16" s="6" t="s">
        <v>94</v>
      </c>
      <c r="I16" s="21">
        <v>7.4999999999999997E-3</v>
      </c>
      <c r="J16" s="8">
        <v>-4.4999999999999997E-3</v>
      </c>
      <c r="K16" s="7">
        <v>4044106</v>
      </c>
      <c r="L16" s="7">
        <v>109.57</v>
      </c>
      <c r="M16" s="7">
        <v>0</v>
      </c>
      <c r="N16" s="7">
        <v>4431.13</v>
      </c>
      <c r="O16" s="8">
        <v>2.0000000000000001E-4</v>
      </c>
      <c r="P16" s="8">
        <v>1.6000000000000001E-3</v>
      </c>
      <c r="Q16" s="8">
        <v>2.9999999999999997E-4</v>
      </c>
      <c r="R16" s="29"/>
      <c r="S16" s="29"/>
    </row>
    <row r="17" spans="1:19">
      <c r="A17" s="6" t="s">
        <v>142</v>
      </c>
      <c r="B17" s="17">
        <v>1134865</v>
      </c>
      <c r="C17" s="18" t="s">
        <v>137</v>
      </c>
      <c r="D17" s="6" t="s">
        <v>138</v>
      </c>
      <c r="E17" s="6"/>
      <c r="F17" s="6"/>
      <c r="G17" s="17">
        <v>22.18</v>
      </c>
      <c r="H17" s="6" t="s">
        <v>94</v>
      </c>
      <c r="I17" s="21">
        <v>0.01</v>
      </c>
      <c r="J17" s="8">
        <v>2.5999999999999999E-3</v>
      </c>
      <c r="K17" s="7">
        <v>452116828</v>
      </c>
      <c r="L17" s="7">
        <v>119.13</v>
      </c>
      <c r="M17" s="7">
        <v>0</v>
      </c>
      <c r="N17" s="7">
        <v>538606.78</v>
      </c>
      <c r="O17" s="8">
        <v>2.58E-2</v>
      </c>
      <c r="P17" s="8">
        <v>0.192</v>
      </c>
      <c r="Q17" s="8">
        <v>3.4500000000000003E-2</v>
      </c>
      <c r="R17" s="29"/>
      <c r="S17" s="29"/>
    </row>
    <row r="18" spans="1:19">
      <c r="A18" s="6" t="s">
        <v>143</v>
      </c>
      <c r="B18" s="17">
        <v>1124056</v>
      </c>
      <c r="C18" s="18" t="s">
        <v>137</v>
      </c>
      <c r="D18" s="6" t="s">
        <v>138</v>
      </c>
      <c r="E18" s="6"/>
      <c r="F18" s="6"/>
      <c r="G18" s="17">
        <v>1.97</v>
      </c>
      <c r="H18" s="6" t="s">
        <v>94</v>
      </c>
      <c r="I18" s="21">
        <v>2.75E-2</v>
      </c>
      <c r="J18" s="8">
        <v>-1E-4</v>
      </c>
      <c r="K18" s="7">
        <v>5759863</v>
      </c>
      <c r="L18" s="7">
        <v>109.4</v>
      </c>
      <c r="M18" s="7">
        <v>0</v>
      </c>
      <c r="N18" s="7">
        <v>6301.29</v>
      </c>
      <c r="O18" s="8">
        <v>2.9999999999999997E-4</v>
      </c>
      <c r="P18" s="8">
        <v>2.2000000000000001E-3</v>
      </c>
      <c r="Q18" s="8">
        <v>4.0000000000000002E-4</v>
      </c>
      <c r="R18" s="29"/>
      <c r="S18" s="29"/>
    </row>
    <row r="19" spans="1:19">
      <c r="A19" s="6" t="s">
        <v>144</v>
      </c>
      <c r="B19" s="17">
        <v>1137181</v>
      </c>
      <c r="C19" s="18" t="s">
        <v>137</v>
      </c>
      <c r="D19" s="6" t="s">
        <v>138</v>
      </c>
      <c r="E19" s="6"/>
      <c r="F19" s="6"/>
      <c r="G19" s="17">
        <v>0.08</v>
      </c>
      <c r="H19" s="6" t="s">
        <v>94</v>
      </c>
      <c r="I19" s="21">
        <v>1E-3</v>
      </c>
      <c r="J19" s="8">
        <v>1.9099999999999999E-2</v>
      </c>
      <c r="K19" s="7">
        <v>30907</v>
      </c>
      <c r="L19" s="7">
        <v>100.84</v>
      </c>
      <c r="M19" s="7">
        <v>0</v>
      </c>
      <c r="N19" s="7">
        <v>31.17</v>
      </c>
      <c r="O19" s="8">
        <v>0</v>
      </c>
      <c r="P19" s="8">
        <v>0</v>
      </c>
      <c r="Q19" s="8">
        <v>0</v>
      </c>
      <c r="R19" s="29"/>
      <c r="S19" s="29"/>
    </row>
    <row r="20" spans="1:19">
      <c r="A20" s="6" t="s">
        <v>145</v>
      </c>
      <c r="B20" s="17">
        <v>1135912</v>
      </c>
      <c r="C20" s="18" t="s">
        <v>137</v>
      </c>
      <c r="D20" s="6" t="s">
        <v>138</v>
      </c>
      <c r="E20" s="6"/>
      <c r="F20" s="6"/>
      <c r="G20" s="17">
        <v>4.9800000000000004</v>
      </c>
      <c r="H20" s="6" t="s">
        <v>94</v>
      </c>
      <c r="I20" s="21">
        <v>7.4999999999999997E-3</v>
      </c>
      <c r="J20" s="8">
        <v>-4.1000000000000003E-3</v>
      </c>
      <c r="K20" s="7">
        <v>280569</v>
      </c>
      <c r="L20" s="7">
        <v>107.2</v>
      </c>
      <c r="M20" s="7">
        <v>0</v>
      </c>
      <c r="N20" s="7">
        <v>300.77</v>
      </c>
      <c r="O20" s="8">
        <v>0</v>
      </c>
      <c r="P20" s="8">
        <v>1E-4</v>
      </c>
      <c r="Q20" s="8">
        <v>0</v>
      </c>
      <c r="R20" s="29"/>
      <c r="S20" s="29"/>
    </row>
    <row r="21" spans="1:19">
      <c r="A21" s="6" t="s">
        <v>146</v>
      </c>
      <c r="B21" s="17">
        <v>1097708</v>
      </c>
      <c r="C21" s="18" t="s">
        <v>137</v>
      </c>
      <c r="D21" s="6" t="s">
        <v>138</v>
      </c>
      <c r="E21" s="6"/>
      <c r="F21" s="6"/>
      <c r="G21" s="17">
        <v>12.78</v>
      </c>
      <c r="H21" s="6" t="s">
        <v>94</v>
      </c>
      <c r="I21" s="21">
        <v>0.04</v>
      </c>
      <c r="J21" s="8">
        <v>-1.9E-3</v>
      </c>
      <c r="K21" s="7">
        <v>653125038</v>
      </c>
      <c r="L21" s="7">
        <v>200</v>
      </c>
      <c r="M21" s="7">
        <v>0</v>
      </c>
      <c r="N21" s="7">
        <v>1306250.08</v>
      </c>
      <c r="O21" s="8">
        <v>3.9699999999999999E-2</v>
      </c>
      <c r="P21" s="8">
        <v>0.46560000000000001</v>
      </c>
      <c r="Q21" s="8">
        <v>8.3699999999999997E-2</v>
      </c>
      <c r="R21" s="29"/>
      <c r="S21" s="29"/>
    </row>
    <row r="22" spans="1:19">
      <c r="A22" s="6" t="s">
        <v>147</v>
      </c>
      <c r="B22" s="17">
        <v>1120583</v>
      </c>
      <c r="C22" s="18" t="s">
        <v>137</v>
      </c>
      <c r="D22" s="6" t="s">
        <v>138</v>
      </c>
      <c r="E22" s="6"/>
      <c r="F22" s="6"/>
      <c r="G22" s="17">
        <v>17.22</v>
      </c>
      <c r="H22" s="6" t="s">
        <v>94</v>
      </c>
      <c r="I22" s="21">
        <v>2.7650999999999998E-2</v>
      </c>
      <c r="J22" s="8">
        <v>5.0000000000000001E-4</v>
      </c>
      <c r="K22" s="7">
        <v>247868664</v>
      </c>
      <c r="L22" s="7">
        <v>167.72</v>
      </c>
      <c r="M22" s="7">
        <v>0</v>
      </c>
      <c r="N22" s="7">
        <v>415725.32</v>
      </c>
      <c r="O22" s="8">
        <v>1.4E-2</v>
      </c>
      <c r="P22" s="8">
        <v>0.1482</v>
      </c>
      <c r="Q22" s="8">
        <v>2.6599999999999999E-2</v>
      </c>
      <c r="R22" s="29"/>
      <c r="S22" s="29"/>
    </row>
    <row r="23" spans="1:19">
      <c r="A23" s="13" t="s">
        <v>148</v>
      </c>
      <c r="B23" s="14"/>
      <c r="C23" s="20"/>
      <c r="D23" s="13"/>
      <c r="E23" s="13"/>
      <c r="F23" s="13"/>
      <c r="G23" s="14">
        <v>16.399999999999999</v>
      </c>
      <c r="H23" s="13"/>
      <c r="J23" s="16">
        <v>1.54E-2</v>
      </c>
      <c r="K23" s="15">
        <v>327002661</v>
      </c>
      <c r="N23" s="15">
        <v>515361.28000000003</v>
      </c>
      <c r="P23" s="16">
        <v>0.1837</v>
      </c>
      <c r="Q23" s="16">
        <v>3.3000000000000002E-2</v>
      </c>
      <c r="R23" s="29"/>
      <c r="S23" s="29"/>
    </row>
    <row r="24" spans="1:19">
      <c r="A24" s="13" t="s">
        <v>149</v>
      </c>
      <c r="B24" s="14"/>
      <c r="C24" s="20"/>
      <c r="D24" s="13"/>
      <c r="E24" s="13"/>
      <c r="F24" s="13"/>
      <c r="G24" s="14">
        <v>0.15</v>
      </c>
      <c r="H24" s="13"/>
      <c r="J24" s="16">
        <v>8.0000000000000004E-4</v>
      </c>
      <c r="K24" s="15">
        <v>540000</v>
      </c>
      <c r="N24" s="15">
        <v>539.95000000000005</v>
      </c>
      <c r="P24" s="16">
        <v>2.0000000000000001E-4</v>
      </c>
      <c r="Q24" s="16">
        <v>0</v>
      </c>
      <c r="R24" s="29"/>
      <c r="S24" s="29"/>
    </row>
    <row r="25" spans="1:19">
      <c r="A25" s="6" t="s">
        <v>150</v>
      </c>
      <c r="B25" s="17">
        <v>8201022</v>
      </c>
      <c r="C25" s="18" t="s">
        <v>137</v>
      </c>
      <c r="D25" s="6" t="s">
        <v>138</v>
      </c>
      <c r="E25" s="6"/>
      <c r="F25" s="6"/>
      <c r="G25" s="17">
        <v>0.04</v>
      </c>
      <c r="H25" s="6" t="s">
        <v>94</v>
      </c>
      <c r="J25" s="8">
        <v>2.5999999999999999E-3</v>
      </c>
      <c r="K25" s="7">
        <v>69000</v>
      </c>
      <c r="L25" s="7">
        <v>99.99</v>
      </c>
      <c r="M25" s="7">
        <v>0</v>
      </c>
      <c r="N25" s="7">
        <v>68.989999999999995</v>
      </c>
      <c r="O25" s="8">
        <v>0</v>
      </c>
      <c r="P25" s="8">
        <v>0</v>
      </c>
      <c r="Q25" s="8">
        <v>0</v>
      </c>
      <c r="R25" s="29"/>
      <c r="S25" s="29"/>
    </row>
    <row r="26" spans="1:19">
      <c r="A26" s="6" t="s">
        <v>151</v>
      </c>
      <c r="B26" s="17">
        <v>8201113</v>
      </c>
      <c r="C26" s="18" t="s">
        <v>137</v>
      </c>
      <c r="D26" s="6" t="s">
        <v>138</v>
      </c>
      <c r="E26" s="6"/>
      <c r="F26" s="6"/>
      <c r="G26" s="17">
        <v>0.1</v>
      </c>
      <c r="H26" s="6" t="s">
        <v>94</v>
      </c>
      <c r="K26" s="7">
        <v>69000</v>
      </c>
      <c r="L26" s="7">
        <v>100</v>
      </c>
      <c r="M26" s="7">
        <v>0</v>
      </c>
      <c r="N26" s="7">
        <v>69</v>
      </c>
      <c r="O26" s="8">
        <v>0</v>
      </c>
      <c r="P26" s="8">
        <v>0</v>
      </c>
      <c r="Q26" s="8">
        <v>0</v>
      </c>
      <c r="R26" s="29"/>
      <c r="S26" s="29"/>
    </row>
    <row r="27" spans="1:19">
      <c r="A27" s="6" t="s">
        <v>152</v>
      </c>
      <c r="B27" s="17">
        <v>8201212</v>
      </c>
      <c r="C27" s="18" t="s">
        <v>137</v>
      </c>
      <c r="D27" s="6" t="s">
        <v>138</v>
      </c>
      <c r="E27" s="6"/>
      <c r="F27" s="6"/>
      <c r="G27" s="17">
        <v>0.17</v>
      </c>
      <c r="H27" s="6" t="s">
        <v>94</v>
      </c>
      <c r="J27" s="8">
        <v>5.9999999999999995E-4</v>
      </c>
      <c r="K27" s="7">
        <v>402000</v>
      </c>
      <c r="L27" s="7">
        <v>99.99</v>
      </c>
      <c r="M27" s="7">
        <v>0</v>
      </c>
      <c r="N27" s="7">
        <v>401.96</v>
      </c>
      <c r="O27" s="8">
        <v>0</v>
      </c>
      <c r="P27" s="8">
        <v>1E-4</v>
      </c>
      <c r="Q27" s="8">
        <v>0</v>
      </c>
      <c r="R27" s="29"/>
      <c r="S27" s="29"/>
    </row>
    <row r="28" spans="1:19">
      <c r="A28" s="13" t="s">
        <v>153</v>
      </c>
      <c r="B28" s="14"/>
      <c r="C28" s="20"/>
      <c r="D28" s="13"/>
      <c r="E28" s="13"/>
      <c r="F28" s="13"/>
      <c r="G28" s="14">
        <v>16.420000000000002</v>
      </c>
      <c r="H28" s="13"/>
      <c r="J28" s="16">
        <v>1.54E-2</v>
      </c>
      <c r="K28" s="15">
        <v>326462661</v>
      </c>
      <c r="N28" s="15">
        <v>514821.33</v>
      </c>
      <c r="P28" s="16">
        <v>0.1835</v>
      </c>
      <c r="Q28" s="16">
        <v>3.3000000000000002E-2</v>
      </c>
      <c r="R28" s="29"/>
      <c r="S28" s="29"/>
    </row>
    <row r="29" spans="1:19">
      <c r="A29" s="6" t="s">
        <v>154</v>
      </c>
      <c r="B29" s="17">
        <v>1142223</v>
      </c>
      <c r="C29" s="18" t="s">
        <v>137</v>
      </c>
      <c r="D29" s="6" t="s">
        <v>138</v>
      </c>
      <c r="E29" s="6"/>
      <c r="F29" s="6"/>
      <c r="G29" s="17">
        <v>0.34</v>
      </c>
      <c r="H29" s="6" t="s">
        <v>94</v>
      </c>
      <c r="I29" s="21">
        <v>5.0000000000000001E-3</v>
      </c>
      <c r="J29" s="8">
        <v>-2.9999999999999997E-4</v>
      </c>
      <c r="K29" s="7">
        <v>669621</v>
      </c>
      <c r="L29" s="7">
        <v>100.51</v>
      </c>
      <c r="M29" s="7">
        <v>0</v>
      </c>
      <c r="N29" s="7">
        <v>673.04</v>
      </c>
      <c r="O29" s="8">
        <v>1E-4</v>
      </c>
      <c r="P29" s="8">
        <v>2.0000000000000001E-4</v>
      </c>
      <c r="Q29" s="8">
        <v>0</v>
      </c>
      <c r="R29" s="29"/>
      <c r="S29" s="29"/>
    </row>
    <row r="30" spans="1:19">
      <c r="A30" s="6" t="s">
        <v>155</v>
      </c>
      <c r="B30" s="17">
        <v>1125400</v>
      </c>
      <c r="C30" s="18" t="s">
        <v>137</v>
      </c>
      <c r="D30" s="6" t="s">
        <v>138</v>
      </c>
      <c r="E30" s="6"/>
      <c r="F30" s="6"/>
      <c r="G30" s="17">
        <v>14.85</v>
      </c>
      <c r="H30" s="6" t="s">
        <v>94</v>
      </c>
      <c r="I30" s="21">
        <v>5.5E-2</v>
      </c>
      <c r="J30" s="8">
        <v>1.44E-2</v>
      </c>
      <c r="K30" s="7">
        <v>129344033</v>
      </c>
      <c r="L30" s="7">
        <v>177.75</v>
      </c>
      <c r="M30" s="7">
        <v>0</v>
      </c>
      <c r="N30" s="7">
        <v>229909.02</v>
      </c>
      <c r="O30" s="8">
        <v>6.6E-3</v>
      </c>
      <c r="P30" s="8">
        <v>8.1900000000000001E-2</v>
      </c>
      <c r="Q30" s="8">
        <v>1.47E-2</v>
      </c>
      <c r="R30" s="29"/>
      <c r="S30" s="29"/>
    </row>
    <row r="31" spans="1:19">
      <c r="A31" s="6" t="s">
        <v>156</v>
      </c>
      <c r="B31" s="17">
        <v>1130848</v>
      </c>
      <c r="C31" s="18" t="s">
        <v>137</v>
      </c>
      <c r="D31" s="6" t="s">
        <v>138</v>
      </c>
      <c r="E31" s="6"/>
      <c r="F31" s="6"/>
      <c r="G31" s="17">
        <v>3.3</v>
      </c>
      <c r="H31" s="6" t="s">
        <v>94</v>
      </c>
      <c r="I31" s="21">
        <v>3.7499999999999999E-2</v>
      </c>
      <c r="J31" s="8">
        <v>2.2000000000000001E-3</v>
      </c>
      <c r="K31" s="7">
        <v>286096</v>
      </c>
      <c r="L31" s="7">
        <v>114.16</v>
      </c>
      <c r="M31" s="7">
        <v>0</v>
      </c>
      <c r="N31" s="7">
        <v>326.61</v>
      </c>
      <c r="O31" s="8">
        <v>0</v>
      </c>
      <c r="P31" s="8">
        <v>1E-4</v>
      </c>
      <c r="Q31" s="8">
        <v>0</v>
      </c>
      <c r="R31" s="29"/>
      <c r="S31" s="29"/>
    </row>
    <row r="32" spans="1:19">
      <c r="A32" s="6" t="s">
        <v>157</v>
      </c>
      <c r="B32" s="17">
        <v>1140193</v>
      </c>
      <c r="C32" s="18" t="s">
        <v>137</v>
      </c>
      <c r="D32" s="6" t="s">
        <v>138</v>
      </c>
      <c r="E32" s="6"/>
      <c r="F32" s="6"/>
      <c r="G32" s="17">
        <v>18.64</v>
      </c>
      <c r="H32" s="6" t="s">
        <v>94</v>
      </c>
      <c r="I32" s="21">
        <v>3.7499999999999999E-2</v>
      </c>
      <c r="J32" s="8">
        <v>1.7100000000000001E-2</v>
      </c>
      <c r="K32" s="7">
        <v>182773466</v>
      </c>
      <c r="L32" s="7">
        <v>145.04</v>
      </c>
      <c r="M32" s="7">
        <v>0</v>
      </c>
      <c r="N32" s="7">
        <v>265094.64</v>
      </c>
      <c r="O32" s="8">
        <v>9.4000000000000004E-3</v>
      </c>
      <c r="P32" s="8">
        <v>9.4500000000000001E-2</v>
      </c>
      <c r="Q32" s="8">
        <v>1.7000000000000001E-2</v>
      </c>
      <c r="R32" s="29"/>
      <c r="S32" s="29"/>
    </row>
    <row r="33" spans="1:19">
      <c r="A33" s="6" t="s">
        <v>158</v>
      </c>
      <c r="B33" s="17">
        <v>1126747</v>
      </c>
      <c r="C33" s="18" t="s">
        <v>137</v>
      </c>
      <c r="D33" s="6" t="s">
        <v>138</v>
      </c>
      <c r="E33" s="6"/>
      <c r="F33" s="6"/>
      <c r="G33" s="17">
        <v>2.39</v>
      </c>
      <c r="H33" s="6" t="s">
        <v>94</v>
      </c>
      <c r="I33" s="21">
        <v>4.2500000000000003E-2</v>
      </c>
      <c r="J33" s="8">
        <v>1.2999999999999999E-3</v>
      </c>
      <c r="K33" s="7">
        <v>148715</v>
      </c>
      <c r="L33" s="7">
        <v>112.39</v>
      </c>
      <c r="M33" s="7">
        <v>0</v>
      </c>
      <c r="N33" s="7">
        <v>167.14</v>
      </c>
      <c r="O33" s="8">
        <v>0</v>
      </c>
      <c r="P33" s="8">
        <v>1E-4</v>
      </c>
      <c r="Q33" s="8">
        <v>0</v>
      </c>
      <c r="R33" s="29"/>
      <c r="S33" s="29"/>
    </row>
    <row r="34" spans="1:19">
      <c r="A34" s="6" t="s">
        <v>159</v>
      </c>
      <c r="B34" s="17">
        <v>1099456</v>
      </c>
      <c r="C34" s="18" t="s">
        <v>137</v>
      </c>
      <c r="D34" s="6" t="s">
        <v>138</v>
      </c>
      <c r="E34" s="6"/>
      <c r="F34" s="6"/>
      <c r="G34" s="17">
        <v>5.16</v>
      </c>
      <c r="H34" s="6" t="s">
        <v>94</v>
      </c>
      <c r="I34" s="21">
        <v>6.25E-2</v>
      </c>
      <c r="J34" s="8">
        <v>4.0000000000000001E-3</v>
      </c>
      <c r="K34" s="7">
        <v>13240730</v>
      </c>
      <c r="L34" s="7">
        <v>140.86000000000001</v>
      </c>
      <c r="M34" s="7">
        <v>0</v>
      </c>
      <c r="N34" s="7">
        <v>18650.89</v>
      </c>
      <c r="O34" s="8">
        <v>8.0000000000000004E-4</v>
      </c>
      <c r="P34" s="8">
        <v>6.6E-3</v>
      </c>
      <c r="Q34" s="8">
        <v>1.1999999999999999E-3</v>
      </c>
      <c r="R34" s="29"/>
      <c r="S34" s="29"/>
    </row>
    <row r="35" spans="1:19">
      <c r="A35" s="13" t="s">
        <v>160</v>
      </c>
      <c r="B35" s="14"/>
      <c r="C35" s="20"/>
      <c r="D35" s="13"/>
      <c r="E35" s="13"/>
      <c r="F35" s="13"/>
      <c r="H35" s="13"/>
      <c r="K35" s="15">
        <v>0</v>
      </c>
      <c r="N35" s="15">
        <v>0</v>
      </c>
      <c r="P35" s="16">
        <v>0</v>
      </c>
      <c r="Q35" s="16">
        <v>0</v>
      </c>
      <c r="R35" s="29"/>
      <c r="S35" s="29"/>
    </row>
    <row r="36" spans="1:19">
      <c r="A36" s="13" t="s">
        <v>161</v>
      </c>
      <c r="B36" s="14"/>
      <c r="C36" s="20"/>
      <c r="D36" s="13"/>
      <c r="E36" s="13"/>
      <c r="F36" s="13"/>
      <c r="H36" s="13"/>
      <c r="K36" s="15">
        <v>0</v>
      </c>
      <c r="N36" s="15">
        <v>0</v>
      </c>
      <c r="P36" s="16">
        <v>0</v>
      </c>
      <c r="Q36" s="16">
        <v>0</v>
      </c>
      <c r="R36" s="29"/>
      <c r="S36" s="29"/>
    </row>
    <row r="37" spans="1:19">
      <c r="A37" s="3" t="s">
        <v>117</v>
      </c>
      <c r="B37" s="12"/>
      <c r="C37" s="19"/>
      <c r="D37" s="3"/>
      <c r="E37" s="3"/>
      <c r="F37" s="3"/>
      <c r="G37" s="12">
        <v>7.08</v>
      </c>
      <c r="H37" s="3"/>
      <c r="J37" s="10">
        <v>2.35E-2</v>
      </c>
      <c r="K37" s="9">
        <v>1917000</v>
      </c>
      <c r="N37" s="9">
        <v>7834.08</v>
      </c>
      <c r="P37" s="10">
        <v>2.8E-3</v>
      </c>
      <c r="Q37" s="10">
        <v>5.0000000000000001E-4</v>
      </c>
      <c r="R37" s="29"/>
      <c r="S37" s="29"/>
    </row>
    <row r="38" spans="1:19">
      <c r="A38" s="13" t="s">
        <v>162</v>
      </c>
      <c r="B38" s="14"/>
      <c r="C38" s="20"/>
      <c r="D38" s="13"/>
      <c r="E38" s="13"/>
      <c r="F38" s="13"/>
      <c r="H38" s="13"/>
      <c r="K38" s="15">
        <v>0</v>
      </c>
      <c r="N38" s="15">
        <v>0</v>
      </c>
      <c r="P38" s="16">
        <v>0</v>
      </c>
      <c r="Q38" s="16">
        <v>0</v>
      </c>
      <c r="R38" s="29"/>
      <c r="S38" s="29"/>
    </row>
    <row r="39" spans="1:19">
      <c r="A39" s="13" t="s">
        <v>163</v>
      </c>
      <c r="B39" s="14"/>
      <c r="C39" s="20"/>
      <c r="D39" s="13"/>
      <c r="E39" s="13"/>
      <c r="F39" s="13"/>
      <c r="G39" s="14">
        <v>7.08</v>
      </c>
      <c r="H39" s="13"/>
      <c r="J39" s="16">
        <v>2.35E-2</v>
      </c>
      <c r="K39" s="15">
        <v>1917000</v>
      </c>
      <c r="N39" s="15">
        <v>7834.08</v>
      </c>
      <c r="P39" s="16">
        <v>2.8E-3</v>
      </c>
      <c r="Q39" s="16">
        <v>5.0000000000000001E-4</v>
      </c>
      <c r="R39" s="29"/>
      <c r="S39" s="29"/>
    </row>
    <row r="40" spans="1:19">
      <c r="A40" s="6" t="s">
        <v>164</v>
      </c>
      <c r="B40" s="17" t="s">
        <v>165</v>
      </c>
      <c r="C40" s="18" t="s">
        <v>166</v>
      </c>
      <c r="D40" s="6" t="s">
        <v>102</v>
      </c>
      <c r="E40" s="6"/>
      <c r="F40" s="6"/>
      <c r="G40">
        <v>7.08</v>
      </c>
      <c r="H40" s="6" t="s">
        <v>43</v>
      </c>
      <c r="I40" s="21">
        <v>4.8000000000000001E-2</v>
      </c>
      <c r="J40" s="8">
        <v>2.35E-2</v>
      </c>
      <c r="K40" s="7">
        <v>1917000</v>
      </c>
      <c r="L40" s="7">
        <v>118.76</v>
      </c>
      <c r="M40" s="7">
        <v>0</v>
      </c>
      <c r="N40" s="7">
        <v>7834.08</v>
      </c>
      <c r="P40" s="8">
        <v>2.8E-3</v>
      </c>
      <c r="Q40" s="8">
        <v>5.0000000000000001E-4</v>
      </c>
      <c r="R40" s="29"/>
      <c r="S40" s="29"/>
    </row>
    <row r="41" spans="1:19">
      <c r="A41" s="29" t="s">
        <v>1556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S41" s="29"/>
    </row>
    <row r="42" spans="1:19">
      <c r="A42" s="6" t="s">
        <v>118</v>
      </c>
      <c r="B42" s="17"/>
      <c r="C42" s="18"/>
      <c r="D42" s="6"/>
      <c r="E42" s="6"/>
      <c r="F42" s="6"/>
      <c r="H42" s="6"/>
      <c r="S42" s="29"/>
    </row>
    <row r="43" spans="1:19">
      <c r="A43" s="29" t="s">
        <v>1557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</sheetData>
  <mergeCells count="4">
    <mergeCell ref="R7:R40"/>
    <mergeCell ref="A41:Q41"/>
    <mergeCell ref="S1:S43"/>
    <mergeCell ref="A43:R4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abSelected="1" workbookViewId="0"/>
  </sheetViews>
  <sheetFormatPr defaultColWidth="9.140625" defaultRowHeight="12.75"/>
  <cols>
    <col min="1" max="1" width="36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9" t="s">
        <v>1557</v>
      </c>
    </row>
    <row r="2" spans="1:17" ht="15.75">
      <c r="A2" s="1" t="s">
        <v>2</v>
      </c>
      <c r="B2" s="1" t="s">
        <v>1543</v>
      </c>
      <c r="Q2" s="29"/>
    </row>
    <row r="3" spans="1:17" ht="15.75">
      <c r="A3" s="1" t="s">
        <v>3</v>
      </c>
      <c r="B3" s="1" t="s">
        <v>4</v>
      </c>
      <c r="Q3" s="29"/>
    </row>
    <row r="4" spans="1:17" ht="15.75">
      <c r="A4" s="1" t="s">
        <v>5</v>
      </c>
      <c r="B4" s="1" t="s">
        <v>6</v>
      </c>
      <c r="Q4" s="29"/>
    </row>
    <row r="5" spans="1:17" ht="15.75">
      <c r="A5" s="2" t="s">
        <v>1541</v>
      </c>
      <c r="Q5" s="29"/>
    </row>
    <row r="6" spans="1:17">
      <c r="A6" s="3" t="s">
        <v>76</v>
      </c>
      <c r="B6" s="3" t="s">
        <v>77</v>
      </c>
      <c r="C6" s="3" t="s">
        <v>169</v>
      </c>
      <c r="D6" s="3" t="s">
        <v>79</v>
      </c>
      <c r="E6" s="3" t="s">
        <v>80</v>
      </c>
      <c r="F6" s="3" t="s">
        <v>122</v>
      </c>
      <c r="G6" s="3" t="s">
        <v>123</v>
      </c>
      <c r="H6" s="3" t="s">
        <v>81</v>
      </c>
      <c r="I6" s="3" t="s">
        <v>82</v>
      </c>
      <c r="J6" s="3" t="s">
        <v>1535</v>
      </c>
      <c r="K6" s="3" t="s">
        <v>124</v>
      </c>
      <c r="L6" s="3" t="s">
        <v>1536</v>
      </c>
      <c r="M6" s="3" t="s">
        <v>126</v>
      </c>
      <c r="N6" s="3" t="s">
        <v>127</v>
      </c>
      <c r="O6" s="3" t="s">
        <v>128</v>
      </c>
      <c r="P6" s="29" t="s">
        <v>1556</v>
      </c>
      <c r="Q6" s="29"/>
    </row>
    <row r="7" spans="1:17" ht="13.5" thickBot="1">
      <c r="A7" s="4"/>
      <c r="B7" s="4"/>
      <c r="C7" s="4"/>
      <c r="D7" s="4"/>
      <c r="E7" s="4"/>
      <c r="F7" s="4" t="s">
        <v>129</v>
      </c>
      <c r="G7" s="4" t="s">
        <v>130</v>
      </c>
      <c r="H7" s="4"/>
      <c r="I7" s="4" t="s">
        <v>87</v>
      </c>
      <c r="J7" s="4" t="s">
        <v>87</v>
      </c>
      <c r="K7" s="4" t="s">
        <v>131</v>
      </c>
      <c r="L7" s="4" t="s">
        <v>88</v>
      </c>
      <c r="M7" s="4" t="s">
        <v>87</v>
      </c>
      <c r="N7" s="4" t="s">
        <v>87</v>
      </c>
      <c r="O7" s="4" t="s">
        <v>87</v>
      </c>
      <c r="P7" s="29"/>
      <c r="Q7" s="29"/>
    </row>
    <row r="8" spans="1:17" ht="13.5" thickTop="1">
      <c r="A8" s="3" t="s">
        <v>1542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29"/>
      <c r="Q8" s="29"/>
    </row>
    <row r="9" spans="1:17">
      <c r="A9" s="3" t="s">
        <v>1540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29"/>
      <c r="Q9" s="29"/>
    </row>
    <row r="10" spans="1:17">
      <c r="A10" s="13" t="s">
        <v>171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29"/>
      <c r="Q10" s="29"/>
    </row>
    <row r="11" spans="1:17">
      <c r="A11" s="13" t="s">
        <v>148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29"/>
      <c r="Q11" s="29"/>
    </row>
    <row r="12" spans="1:17">
      <c r="A12" s="13" t="s">
        <v>172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29"/>
      <c r="Q12" s="29"/>
    </row>
    <row r="13" spans="1:17">
      <c r="A13" s="13" t="s">
        <v>722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29"/>
      <c r="Q13" s="29"/>
    </row>
    <row r="14" spans="1:17">
      <c r="A14" s="3" t="s">
        <v>117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29"/>
      <c r="Q14" s="29"/>
    </row>
    <row r="15" spans="1:17">
      <c r="A15" s="13" t="s">
        <v>174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29"/>
      <c r="Q15" s="29"/>
    </row>
    <row r="16" spans="1:17">
      <c r="A16" s="13" t="s">
        <v>175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29"/>
      <c r="Q16" s="29"/>
    </row>
    <row r="17" spans="1:17">
      <c r="A17" s="29" t="s">
        <v>1556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29"/>
    </row>
    <row r="18" spans="1:17">
      <c r="A18" s="6" t="s">
        <v>118</v>
      </c>
      <c r="B18" s="17"/>
      <c r="C18" s="6"/>
      <c r="D18" s="6"/>
      <c r="E18" s="6"/>
      <c r="F18" s="6"/>
      <c r="H18" s="6"/>
      <c r="Q18" s="29"/>
    </row>
    <row r="19" spans="1:17">
      <c r="A19" s="29" t="s">
        <v>1557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rightToLeft="1" workbookViewId="0"/>
  </sheetViews>
  <sheetFormatPr defaultColWidth="9.140625" defaultRowHeight="12.75"/>
  <cols>
    <col min="1" max="1" width="30.7109375" customWidth="1"/>
    <col min="2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7.4257812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21.7109375" customWidth="1"/>
    <col min="17" max="17" width="11.7109375" customWidth="1"/>
    <col min="18" max="18" width="24.7109375" customWidth="1"/>
    <col min="19" max="19" width="26.7109375" customWidth="1"/>
    <col min="20" max="20" width="23.7109375" customWidth="1"/>
  </cols>
  <sheetData>
    <row r="1" spans="1:22" ht="15.75">
      <c r="A1" s="1" t="s">
        <v>0</v>
      </c>
      <c r="B1" s="1" t="s">
        <v>1</v>
      </c>
      <c r="V1" s="29" t="s">
        <v>1557</v>
      </c>
    </row>
    <row r="2" spans="1:22" ht="15.75">
      <c r="A2" s="1" t="s">
        <v>2</v>
      </c>
      <c r="B2" s="1" t="s">
        <v>1543</v>
      </c>
      <c r="V2" s="29"/>
    </row>
    <row r="3" spans="1:22" ht="15.75">
      <c r="A3" s="1" t="s">
        <v>3</v>
      </c>
      <c r="B3" s="1" t="s">
        <v>4</v>
      </c>
      <c r="V3" s="29"/>
    </row>
    <row r="4" spans="1:22" ht="15.75">
      <c r="A4" s="1" t="s">
        <v>5</v>
      </c>
      <c r="B4" s="1" t="s">
        <v>6</v>
      </c>
      <c r="V4" s="29"/>
    </row>
    <row r="5" spans="1:22" ht="15.75">
      <c r="A5" s="2" t="s">
        <v>119</v>
      </c>
      <c r="V5" s="29"/>
    </row>
    <row r="6" spans="1:22" ht="15.75">
      <c r="A6" s="2" t="s">
        <v>167</v>
      </c>
      <c r="V6" s="29"/>
    </row>
    <row r="7" spans="1:22">
      <c r="A7" s="3" t="s">
        <v>76</v>
      </c>
      <c r="B7" s="3" t="s">
        <v>77</v>
      </c>
      <c r="C7" s="3" t="s">
        <v>121</v>
      </c>
      <c r="D7" s="3" t="s">
        <v>168</v>
      </c>
      <c r="E7" s="3" t="s">
        <v>78</v>
      </c>
      <c r="F7" s="3" t="s">
        <v>169</v>
      </c>
      <c r="G7" s="3" t="s">
        <v>79</v>
      </c>
      <c r="H7" s="3" t="s">
        <v>80</v>
      </c>
      <c r="I7" s="3" t="s">
        <v>122</v>
      </c>
      <c r="J7" s="3" t="s">
        <v>123</v>
      </c>
      <c r="K7" s="3" t="s">
        <v>81</v>
      </c>
      <c r="L7" s="3" t="s">
        <v>82</v>
      </c>
      <c r="M7" s="3" t="s">
        <v>83</v>
      </c>
      <c r="N7" s="3" t="s">
        <v>124</v>
      </c>
      <c r="O7" s="3" t="s">
        <v>42</v>
      </c>
      <c r="P7" s="3" t="s">
        <v>125</v>
      </c>
      <c r="Q7" s="3" t="s">
        <v>84</v>
      </c>
      <c r="R7" s="3" t="s">
        <v>126</v>
      </c>
      <c r="S7" s="3" t="s">
        <v>127</v>
      </c>
      <c r="T7" s="3" t="s">
        <v>128</v>
      </c>
      <c r="U7" s="29" t="s">
        <v>1556</v>
      </c>
      <c r="V7" s="29"/>
    </row>
    <row r="8" spans="1:22" ht="13.5" thickBot="1">
      <c r="A8" s="4"/>
      <c r="B8" s="4"/>
      <c r="C8" s="4"/>
      <c r="D8" s="4"/>
      <c r="E8" s="4"/>
      <c r="F8" s="4"/>
      <c r="G8" s="4"/>
      <c r="H8" s="4"/>
      <c r="I8" s="4" t="s">
        <v>129</v>
      </c>
      <c r="J8" s="4" t="s">
        <v>130</v>
      </c>
      <c r="K8" s="4"/>
      <c r="L8" s="4" t="s">
        <v>87</v>
      </c>
      <c r="M8" s="4" t="s">
        <v>87</v>
      </c>
      <c r="N8" s="4" t="s">
        <v>131</v>
      </c>
      <c r="O8" s="4" t="s">
        <v>132</v>
      </c>
      <c r="P8" s="4" t="s">
        <v>88</v>
      </c>
      <c r="Q8" s="4" t="s">
        <v>88</v>
      </c>
      <c r="R8" s="4" t="s">
        <v>87</v>
      </c>
      <c r="S8" s="4" t="s">
        <v>87</v>
      </c>
      <c r="T8" s="4" t="s">
        <v>87</v>
      </c>
      <c r="U8" s="29"/>
      <c r="V8" s="29"/>
    </row>
    <row r="9" spans="1:22" ht="13.5" thickTop="1">
      <c r="A9" s="3" t="s">
        <v>170</v>
      </c>
      <c r="B9" s="12"/>
      <c r="C9" s="19"/>
      <c r="D9" s="3"/>
      <c r="E9" s="3"/>
      <c r="F9" s="3"/>
      <c r="G9" s="3"/>
      <c r="H9" s="3"/>
      <c r="I9" s="3"/>
      <c r="K9" s="3"/>
      <c r="N9" s="9">
        <v>0</v>
      </c>
      <c r="Q9" s="9">
        <v>0</v>
      </c>
      <c r="S9" s="10">
        <v>0</v>
      </c>
      <c r="T9" s="10">
        <v>0</v>
      </c>
      <c r="U9" s="29"/>
      <c r="V9" s="29"/>
    </row>
    <row r="10" spans="1:22">
      <c r="A10" s="3" t="s">
        <v>90</v>
      </c>
      <c r="B10" s="12"/>
      <c r="C10" s="19"/>
      <c r="D10" s="3"/>
      <c r="E10" s="3"/>
      <c r="F10" s="3"/>
      <c r="G10" s="3"/>
      <c r="H10" s="3"/>
      <c r="I10" s="3"/>
      <c r="K10" s="3"/>
      <c r="N10" s="9">
        <v>0</v>
      </c>
      <c r="Q10" s="9">
        <v>0</v>
      </c>
      <c r="S10" s="10">
        <v>0</v>
      </c>
      <c r="T10" s="10">
        <v>0</v>
      </c>
      <c r="U10" s="29"/>
      <c r="V10" s="29"/>
    </row>
    <row r="11" spans="1:22">
      <c r="A11" s="13" t="s">
        <v>171</v>
      </c>
      <c r="B11" s="14"/>
      <c r="C11" s="20"/>
      <c r="D11" s="13"/>
      <c r="E11" s="13"/>
      <c r="F11" s="13"/>
      <c r="G11" s="13"/>
      <c r="H11" s="13"/>
      <c r="I11" s="13"/>
      <c r="K11" s="13"/>
      <c r="N11" s="15">
        <v>0</v>
      </c>
      <c r="Q11" s="15">
        <v>0</v>
      </c>
      <c r="S11" s="16">
        <v>0</v>
      </c>
      <c r="T11" s="16">
        <v>0</v>
      </c>
      <c r="U11" s="29"/>
      <c r="V11" s="29"/>
    </row>
    <row r="12" spans="1:22">
      <c r="A12" s="13" t="s">
        <v>148</v>
      </c>
      <c r="B12" s="14"/>
      <c r="C12" s="20"/>
      <c r="D12" s="13"/>
      <c r="E12" s="13"/>
      <c r="F12" s="13"/>
      <c r="G12" s="13"/>
      <c r="H12" s="13"/>
      <c r="I12" s="13"/>
      <c r="K12" s="13"/>
      <c r="N12" s="15">
        <v>0</v>
      </c>
      <c r="Q12" s="15">
        <v>0</v>
      </c>
      <c r="S12" s="16">
        <v>0</v>
      </c>
      <c r="T12" s="16">
        <v>0</v>
      </c>
      <c r="U12" s="29"/>
      <c r="V12" s="29"/>
    </row>
    <row r="13" spans="1:22">
      <c r="A13" s="13" t="s">
        <v>172</v>
      </c>
      <c r="B13" s="14"/>
      <c r="C13" s="20"/>
      <c r="D13" s="13"/>
      <c r="E13" s="13"/>
      <c r="F13" s="13"/>
      <c r="G13" s="13"/>
      <c r="H13" s="13"/>
      <c r="I13" s="13"/>
      <c r="K13" s="13"/>
      <c r="N13" s="15">
        <v>0</v>
      </c>
      <c r="Q13" s="15">
        <v>0</v>
      </c>
      <c r="S13" s="16">
        <v>0</v>
      </c>
      <c r="T13" s="16">
        <v>0</v>
      </c>
      <c r="U13" s="29"/>
      <c r="V13" s="29"/>
    </row>
    <row r="14" spans="1:22">
      <c r="A14" s="3" t="s">
        <v>173</v>
      </c>
      <c r="B14" s="12"/>
      <c r="C14" s="19"/>
      <c r="D14" s="3"/>
      <c r="E14" s="3"/>
      <c r="F14" s="3"/>
      <c r="G14" s="3"/>
      <c r="H14" s="3"/>
      <c r="I14" s="3"/>
      <c r="K14" s="3"/>
      <c r="N14" s="9">
        <v>0</v>
      </c>
      <c r="Q14" s="9">
        <v>0</v>
      </c>
      <c r="S14" s="10">
        <v>0</v>
      </c>
      <c r="T14" s="10">
        <v>0</v>
      </c>
      <c r="U14" s="29"/>
      <c r="V14" s="29"/>
    </row>
    <row r="15" spans="1:22">
      <c r="A15" s="13" t="s">
        <v>174</v>
      </c>
      <c r="B15" s="14"/>
      <c r="C15" s="20"/>
      <c r="D15" s="13"/>
      <c r="E15" s="13"/>
      <c r="F15" s="13"/>
      <c r="G15" s="13"/>
      <c r="H15" s="13"/>
      <c r="I15" s="13"/>
      <c r="K15" s="13"/>
      <c r="N15" s="15">
        <v>0</v>
      </c>
      <c r="Q15" s="15">
        <v>0</v>
      </c>
      <c r="S15" s="16">
        <v>0</v>
      </c>
      <c r="T15" s="16">
        <v>0</v>
      </c>
      <c r="U15" s="29"/>
      <c r="V15" s="29"/>
    </row>
    <row r="16" spans="1:22">
      <c r="A16" s="13" t="s">
        <v>175</v>
      </c>
      <c r="B16" s="14"/>
      <c r="C16" s="20"/>
      <c r="D16" s="13"/>
      <c r="E16" s="13"/>
      <c r="F16" s="13"/>
      <c r="G16" s="13"/>
      <c r="H16" s="13"/>
      <c r="I16" s="13"/>
      <c r="K16" s="13"/>
      <c r="N16" s="15">
        <v>0</v>
      </c>
      <c r="Q16" s="15">
        <v>0</v>
      </c>
      <c r="S16" s="16">
        <v>0</v>
      </c>
      <c r="T16" s="16">
        <v>0</v>
      </c>
      <c r="U16" s="29"/>
      <c r="V16" s="29"/>
    </row>
    <row r="17" spans="1:22">
      <c r="A17" s="29" t="s">
        <v>1556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V17" s="29"/>
    </row>
    <row r="18" spans="1:22">
      <c r="A18" s="6" t="s">
        <v>118</v>
      </c>
      <c r="B18" s="17"/>
      <c r="C18" s="18"/>
      <c r="D18" s="6"/>
      <c r="E18" s="6"/>
      <c r="F18" s="6"/>
      <c r="G18" s="6"/>
      <c r="H18" s="6"/>
      <c r="I18" s="6"/>
      <c r="K18" s="6"/>
      <c r="V18" s="29"/>
    </row>
    <row r="19" spans="1:22">
      <c r="A19" s="29" t="s">
        <v>1557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</sheetData>
  <mergeCells count="4">
    <mergeCell ref="U7:U16"/>
    <mergeCell ref="A17:T17"/>
    <mergeCell ref="V1:V19"/>
    <mergeCell ref="A19:U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rightToLeft="1" workbookViewId="0"/>
  </sheetViews>
  <sheetFormatPr defaultColWidth="9.140625" defaultRowHeight="12.75"/>
  <cols>
    <col min="1" max="1" width="30.7109375" customWidth="1"/>
    <col min="2" max="2" width="15.7109375" customWidth="1"/>
    <col min="3" max="3" width="12.7109375" customWidth="1"/>
    <col min="4" max="4" width="11.7109375" customWidth="1"/>
    <col min="5" max="5" width="13.7109375" customWidth="1"/>
    <col min="6" max="6" width="21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3" width="16.7109375" customWidth="1"/>
    <col min="14" max="14" width="20.7109375" customWidth="1"/>
    <col min="15" max="15" width="13.7109375" customWidth="1"/>
    <col min="16" max="16" width="21.7109375" customWidth="1"/>
    <col min="17" max="17" width="15.7109375" customWidth="1"/>
    <col min="18" max="18" width="24.7109375" customWidth="1"/>
    <col min="19" max="19" width="26.7109375" customWidth="1"/>
    <col min="20" max="20" width="23.7109375" customWidth="1"/>
  </cols>
  <sheetData>
    <row r="1" spans="1:22" ht="15.75">
      <c r="A1" s="1" t="s">
        <v>0</v>
      </c>
      <c r="B1" s="1" t="s">
        <v>1</v>
      </c>
      <c r="V1" s="29" t="s">
        <v>1557</v>
      </c>
    </row>
    <row r="2" spans="1:22" ht="15.75">
      <c r="A2" s="1" t="s">
        <v>2</v>
      </c>
      <c r="B2" s="1" t="s">
        <v>1543</v>
      </c>
      <c r="V2" s="29"/>
    </row>
    <row r="3" spans="1:22" ht="15.75">
      <c r="A3" s="1" t="s">
        <v>3</v>
      </c>
      <c r="B3" s="1" t="s">
        <v>4</v>
      </c>
      <c r="V3" s="29"/>
    </row>
    <row r="4" spans="1:22" ht="15.75">
      <c r="A4" s="1" t="s">
        <v>5</v>
      </c>
      <c r="B4" s="1" t="s">
        <v>6</v>
      </c>
      <c r="V4" s="29"/>
    </row>
    <row r="5" spans="1:22" ht="15.75">
      <c r="A5" s="2" t="s">
        <v>119</v>
      </c>
      <c r="V5" s="29"/>
    </row>
    <row r="6" spans="1:22" ht="15.75">
      <c r="A6" s="2" t="s">
        <v>176</v>
      </c>
      <c r="V6" s="29"/>
    </row>
    <row r="7" spans="1:22">
      <c r="A7" s="3" t="s">
        <v>76</v>
      </c>
      <c r="B7" s="3" t="s">
        <v>77</v>
      </c>
      <c r="C7" s="3" t="s">
        <v>121</v>
      </c>
      <c r="D7" s="3" t="s">
        <v>168</v>
      </c>
      <c r="E7" s="3" t="s">
        <v>78</v>
      </c>
      <c r="F7" s="3" t="s">
        <v>169</v>
      </c>
      <c r="G7" s="3" t="s">
        <v>79</v>
      </c>
      <c r="H7" s="3" t="s">
        <v>80</v>
      </c>
      <c r="I7" s="3" t="s">
        <v>122</v>
      </c>
      <c r="J7" s="3" t="s">
        <v>123</v>
      </c>
      <c r="K7" s="3" t="s">
        <v>81</v>
      </c>
      <c r="L7" s="3" t="s">
        <v>82</v>
      </c>
      <c r="M7" s="3" t="s">
        <v>83</v>
      </c>
      <c r="N7" s="3" t="s">
        <v>124</v>
      </c>
      <c r="O7" s="3" t="s">
        <v>42</v>
      </c>
      <c r="P7" s="3" t="s">
        <v>125</v>
      </c>
      <c r="Q7" s="3" t="s">
        <v>84</v>
      </c>
      <c r="R7" s="3" t="s">
        <v>126</v>
      </c>
      <c r="S7" s="3" t="s">
        <v>127</v>
      </c>
      <c r="T7" s="3" t="s">
        <v>128</v>
      </c>
      <c r="U7" s="29" t="s">
        <v>1556</v>
      </c>
      <c r="V7" s="29"/>
    </row>
    <row r="8" spans="1:22" ht="13.5" thickBot="1">
      <c r="A8" s="4"/>
      <c r="B8" s="4"/>
      <c r="C8" s="4"/>
      <c r="D8" s="4"/>
      <c r="E8" s="4"/>
      <c r="F8" s="4"/>
      <c r="G8" s="4"/>
      <c r="H8" s="4"/>
      <c r="I8" s="4" t="s">
        <v>129</v>
      </c>
      <c r="J8" s="4" t="s">
        <v>130</v>
      </c>
      <c r="K8" s="4"/>
      <c r="L8" s="4" t="s">
        <v>87</v>
      </c>
      <c r="M8" s="4" t="s">
        <v>87</v>
      </c>
      <c r="N8" s="4" t="s">
        <v>131</v>
      </c>
      <c r="O8" s="4" t="s">
        <v>132</v>
      </c>
      <c r="P8" s="4" t="s">
        <v>88</v>
      </c>
      <c r="Q8" s="4" t="s">
        <v>88</v>
      </c>
      <c r="R8" s="4" t="s">
        <v>87</v>
      </c>
      <c r="S8" s="4" t="s">
        <v>87</v>
      </c>
      <c r="T8" s="4" t="s">
        <v>87</v>
      </c>
      <c r="U8" s="29"/>
      <c r="V8" s="29"/>
    </row>
    <row r="9" spans="1:22" ht="13.5" thickTop="1">
      <c r="A9" s="3" t="s">
        <v>177</v>
      </c>
      <c r="B9" s="12"/>
      <c r="C9" s="19"/>
      <c r="D9" s="3"/>
      <c r="E9" s="3"/>
      <c r="F9" s="3"/>
      <c r="G9" s="3"/>
      <c r="H9" s="3"/>
      <c r="I9" s="3"/>
      <c r="J9" s="12">
        <v>4.55</v>
      </c>
      <c r="K9" s="3"/>
      <c r="M9" s="10">
        <v>1.9800000000000002E-2</v>
      </c>
      <c r="N9" s="9">
        <v>1757492910.8599999</v>
      </c>
      <c r="Q9" s="9">
        <v>2014439.18</v>
      </c>
      <c r="S9" s="10">
        <v>1</v>
      </c>
      <c r="T9" s="10">
        <v>0.129</v>
      </c>
      <c r="U9" s="29"/>
      <c r="V9" s="29"/>
    </row>
    <row r="10" spans="1:22">
      <c r="A10" s="3" t="s">
        <v>90</v>
      </c>
      <c r="B10" s="12"/>
      <c r="C10" s="19"/>
      <c r="D10" s="3"/>
      <c r="E10" s="3"/>
      <c r="F10" s="3"/>
      <c r="G10" s="3"/>
      <c r="H10" s="3"/>
      <c r="I10" s="3"/>
      <c r="J10" s="12">
        <v>4.55</v>
      </c>
      <c r="K10" s="3"/>
      <c r="M10" s="10">
        <v>1.9699999999999999E-2</v>
      </c>
      <c r="N10" s="9">
        <v>1745796910.8599999</v>
      </c>
      <c r="Q10" s="9">
        <v>1973974.82</v>
      </c>
      <c r="S10" s="10">
        <v>0.97989999999999999</v>
      </c>
      <c r="T10" s="10">
        <v>0.1265</v>
      </c>
      <c r="U10" s="29"/>
      <c r="V10" s="29"/>
    </row>
    <row r="11" spans="1:22">
      <c r="A11" s="13" t="s">
        <v>171</v>
      </c>
      <c r="B11" s="14"/>
      <c r="C11" s="20"/>
      <c r="D11" s="13"/>
      <c r="E11" s="13"/>
      <c r="F11" s="13"/>
      <c r="G11" s="13"/>
      <c r="H11" s="13"/>
      <c r="I11" s="13"/>
      <c r="J11" s="14">
        <v>4.6100000000000003</v>
      </c>
      <c r="K11" s="13"/>
      <c r="M11" s="16">
        <v>1.84E-2</v>
      </c>
      <c r="N11" s="15">
        <v>1552441773.75</v>
      </c>
      <c r="Q11" s="15">
        <v>1780921.55</v>
      </c>
      <c r="S11" s="16">
        <v>0.8841</v>
      </c>
      <c r="T11" s="16">
        <v>0.11409999999999999</v>
      </c>
      <c r="U11" s="29"/>
      <c r="V11" s="29"/>
    </row>
    <row r="12" spans="1:22">
      <c r="A12" s="6" t="s">
        <v>178</v>
      </c>
      <c r="B12" s="17">
        <v>1160290</v>
      </c>
      <c r="C12" s="18" t="s">
        <v>137</v>
      </c>
      <c r="D12" s="6"/>
      <c r="E12" s="18">
        <v>513141879</v>
      </c>
      <c r="F12" s="6" t="s">
        <v>179</v>
      </c>
      <c r="G12" s="6" t="s">
        <v>180</v>
      </c>
      <c r="H12" s="6" t="s">
        <v>181</v>
      </c>
      <c r="I12" s="6"/>
      <c r="J12" s="17">
        <v>4.93</v>
      </c>
      <c r="K12" s="6" t="s">
        <v>94</v>
      </c>
      <c r="L12" s="21">
        <v>1E-3</v>
      </c>
      <c r="M12" s="8">
        <v>1.6999999999999999E-3</v>
      </c>
      <c r="N12" s="7">
        <v>15717000</v>
      </c>
      <c r="O12" s="7">
        <v>99.06</v>
      </c>
      <c r="P12" s="7">
        <v>0</v>
      </c>
      <c r="Q12" s="7">
        <v>15569.26</v>
      </c>
      <c r="R12" s="8">
        <v>1.0500000000000001E-2</v>
      </c>
      <c r="S12" s="8">
        <v>7.7000000000000002E-3</v>
      </c>
      <c r="T12" s="8">
        <v>1E-3</v>
      </c>
      <c r="U12" s="29"/>
      <c r="V12" s="29"/>
    </row>
    <row r="13" spans="1:22">
      <c r="A13" s="6" t="s">
        <v>182</v>
      </c>
      <c r="B13" s="17">
        <v>1135177</v>
      </c>
      <c r="C13" s="18" t="s">
        <v>137</v>
      </c>
      <c r="D13" s="6"/>
      <c r="E13" s="18">
        <v>513141879</v>
      </c>
      <c r="F13" s="6" t="s">
        <v>179</v>
      </c>
      <c r="G13" s="6" t="s">
        <v>180</v>
      </c>
      <c r="H13" s="6" t="s">
        <v>181</v>
      </c>
      <c r="I13" s="6"/>
      <c r="J13" s="17">
        <v>0.5</v>
      </c>
      <c r="K13" s="6" t="s">
        <v>94</v>
      </c>
      <c r="L13" s="21">
        <v>8.0000000000000002E-3</v>
      </c>
      <c r="M13" s="8">
        <v>1.7299999999999999E-2</v>
      </c>
      <c r="N13" s="7">
        <v>1939670.77</v>
      </c>
      <c r="O13" s="7">
        <v>101.56</v>
      </c>
      <c r="P13" s="7">
        <v>0</v>
      </c>
      <c r="Q13" s="7">
        <v>1969.93</v>
      </c>
      <c r="R13" s="8">
        <v>8.9999999999999993E-3</v>
      </c>
      <c r="S13" s="8">
        <v>1E-3</v>
      </c>
      <c r="T13" s="8">
        <v>1E-4</v>
      </c>
      <c r="U13" s="29"/>
      <c r="V13" s="29"/>
    </row>
    <row r="14" spans="1:22">
      <c r="A14" s="6" t="s">
        <v>183</v>
      </c>
      <c r="B14" s="17">
        <v>1119825</v>
      </c>
      <c r="C14" s="18" t="s">
        <v>137</v>
      </c>
      <c r="D14" s="6"/>
      <c r="E14" s="18">
        <v>513704304</v>
      </c>
      <c r="F14" s="6" t="s">
        <v>179</v>
      </c>
      <c r="G14" s="6" t="s">
        <v>180</v>
      </c>
      <c r="H14" s="6" t="s">
        <v>181</v>
      </c>
      <c r="I14" s="6"/>
      <c r="J14" s="17">
        <v>1.81</v>
      </c>
      <c r="K14" s="6" t="s">
        <v>94</v>
      </c>
      <c r="L14" s="21">
        <v>3.5499999999999997E-2</v>
      </c>
      <c r="M14" s="8">
        <v>6.1000000000000004E-3</v>
      </c>
      <c r="N14" s="7">
        <v>11190901.09</v>
      </c>
      <c r="O14" s="7">
        <v>114.31</v>
      </c>
      <c r="P14" s="7">
        <v>0</v>
      </c>
      <c r="Q14" s="7">
        <v>12792.32</v>
      </c>
      <c r="R14" s="8">
        <v>5.2299999999999999E-2</v>
      </c>
      <c r="S14" s="8">
        <v>6.4000000000000003E-3</v>
      </c>
      <c r="T14" s="8">
        <v>8.0000000000000004E-4</v>
      </c>
      <c r="U14" s="29"/>
      <c r="V14" s="29"/>
    </row>
    <row r="15" spans="1:22">
      <c r="A15" s="6" t="s">
        <v>184</v>
      </c>
      <c r="B15" s="17">
        <v>1134147</v>
      </c>
      <c r="C15" s="18" t="s">
        <v>137</v>
      </c>
      <c r="D15" s="6"/>
      <c r="E15" s="18">
        <v>513704304</v>
      </c>
      <c r="F15" s="6" t="s">
        <v>179</v>
      </c>
      <c r="G15" s="6" t="s">
        <v>180</v>
      </c>
      <c r="H15" s="6" t="s">
        <v>181</v>
      </c>
      <c r="I15" s="6"/>
      <c r="J15" s="17">
        <v>4.71</v>
      </c>
      <c r="K15" s="6" t="s">
        <v>94</v>
      </c>
      <c r="L15" s="21">
        <v>1.4999999999999999E-2</v>
      </c>
      <c r="M15" s="8">
        <v>2.5999999999999999E-3</v>
      </c>
      <c r="N15" s="7">
        <v>15977320.800000001</v>
      </c>
      <c r="O15" s="7">
        <v>106.95</v>
      </c>
      <c r="P15" s="7">
        <v>0</v>
      </c>
      <c r="Q15" s="7">
        <v>17087.740000000002</v>
      </c>
      <c r="R15" s="8">
        <v>3.44E-2</v>
      </c>
      <c r="S15" s="8">
        <v>8.5000000000000006E-3</v>
      </c>
      <c r="T15" s="8">
        <v>1.1000000000000001E-3</v>
      </c>
      <c r="U15" s="29"/>
      <c r="V15" s="29"/>
    </row>
    <row r="16" spans="1:22">
      <c r="A16" s="6" t="s">
        <v>185</v>
      </c>
      <c r="B16" s="17">
        <v>6040372</v>
      </c>
      <c r="C16" s="18" t="s">
        <v>137</v>
      </c>
      <c r="D16" s="6"/>
      <c r="E16" s="18">
        <v>520018078</v>
      </c>
      <c r="F16" s="6" t="s">
        <v>179</v>
      </c>
      <c r="G16" s="6" t="s">
        <v>180</v>
      </c>
      <c r="H16" s="6" t="s">
        <v>181</v>
      </c>
      <c r="I16" s="6"/>
      <c r="J16" s="17">
        <v>4.67</v>
      </c>
      <c r="K16" s="6" t="s">
        <v>94</v>
      </c>
      <c r="L16" s="21">
        <v>8.3000000000000001E-3</v>
      </c>
      <c r="M16" s="8">
        <v>1E-3</v>
      </c>
      <c r="N16" s="7">
        <v>30019000</v>
      </c>
      <c r="O16" s="7">
        <v>103.67</v>
      </c>
      <c r="P16" s="7">
        <v>0</v>
      </c>
      <c r="Q16" s="7">
        <v>31120.7</v>
      </c>
      <c r="R16" s="8">
        <v>2.3300000000000001E-2</v>
      </c>
      <c r="S16" s="8">
        <v>1.54E-2</v>
      </c>
      <c r="T16" s="8">
        <v>2E-3</v>
      </c>
      <c r="U16" s="29"/>
      <c r="V16" s="29"/>
    </row>
    <row r="17" spans="1:22">
      <c r="A17" s="6" t="s">
        <v>186</v>
      </c>
      <c r="B17" s="17">
        <v>2310282</v>
      </c>
      <c r="C17" s="18" t="s">
        <v>137</v>
      </c>
      <c r="D17" s="6"/>
      <c r="E17" s="18">
        <v>520032046</v>
      </c>
      <c r="F17" s="6" t="s">
        <v>179</v>
      </c>
      <c r="G17" s="6" t="s">
        <v>180</v>
      </c>
      <c r="H17" s="6" t="s">
        <v>181</v>
      </c>
      <c r="I17" s="6"/>
      <c r="J17" s="17">
        <v>5.67</v>
      </c>
      <c r="K17" s="6" t="s">
        <v>94</v>
      </c>
      <c r="L17" s="21">
        <v>3.8E-3</v>
      </c>
      <c r="M17" s="8">
        <v>2.8E-3</v>
      </c>
      <c r="N17" s="7">
        <v>43329075</v>
      </c>
      <c r="O17" s="7">
        <v>99.16</v>
      </c>
      <c r="P17" s="7">
        <v>0</v>
      </c>
      <c r="Q17" s="7">
        <v>42965.11</v>
      </c>
      <c r="R17" s="8">
        <v>1.44E-2</v>
      </c>
      <c r="S17" s="8">
        <v>2.1299999999999999E-2</v>
      </c>
      <c r="T17" s="8">
        <v>2.8E-3</v>
      </c>
      <c r="U17" s="29"/>
      <c r="V17" s="29"/>
    </row>
    <row r="18" spans="1:22">
      <c r="A18" s="6" t="s">
        <v>187</v>
      </c>
      <c r="B18" s="17">
        <v>2310225</v>
      </c>
      <c r="C18" s="18" t="s">
        <v>137</v>
      </c>
      <c r="D18" s="6"/>
      <c r="E18" s="18">
        <v>520032046</v>
      </c>
      <c r="F18" s="6" t="s">
        <v>179</v>
      </c>
      <c r="G18" s="6" t="s">
        <v>180</v>
      </c>
      <c r="H18" s="6" t="s">
        <v>181</v>
      </c>
      <c r="I18" s="6"/>
      <c r="J18" s="17">
        <v>6.76</v>
      </c>
      <c r="K18" s="6" t="s">
        <v>94</v>
      </c>
      <c r="L18" s="21">
        <v>1.2200000000000001E-2</v>
      </c>
      <c r="M18" s="8">
        <v>2E-3</v>
      </c>
      <c r="N18" s="7">
        <v>44984097</v>
      </c>
      <c r="O18" s="7">
        <v>108.16</v>
      </c>
      <c r="P18" s="7">
        <v>0</v>
      </c>
      <c r="Q18" s="7">
        <v>48654.8</v>
      </c>
      <c r="R18" s="8">
        <v>2.2499999999999999E-2</v>
      </c>
      <c r="S18" s="8">
        <v>2.4199999999999999E-2</v>
      </c>
      <c r="T18" s="8">
        <v>3.0999999999999999E-3</v>
      </c>
      <c r="U18" s="29"/>
      <c r="V18" s="29"/>
    </row>
    <row r="19" spans="1:22">
      <c r="A19" s="6" t="s">
        <v>188</v>
      </c>
      <c r="B19" s="17">
        <v>2310381</v>
      </c>
      <c r="C19" s="18" t="s">
        <v>137</v>
      </c>
      <c r="D19" s="6"/>
      <c r="E19" s="18">
        <v>520032046</v>
      </c>
      <c r="F19" s="6" t="s">
        <v>179</v>
      </c>
      <c r="G19" s="6" t="s">
        <v>180</v>
      </c>
      <c r="H19" s="6" t="s">
        <v>181</v>
      </c>
      <c r="I19" s="6"/>
      <c r="J19" s="17">
        <v>9.66</v>
      </c>
      <c r="K19" s="6" t="s">
        <v>94</v>
      </c>
      <c r="L19" s="21">
        <v>2E-3</v>
      </c>
      <c r="M19" s="8">
        <v>2.5000000000000001E-3</v>
      </c>
      <c r="N19" s="7">
        <v>30322000</v>
      </c>
      <c r="O19" s="7">
        <v>99.65</v>
      </c>
      <c r="P19" s="7">
        <v>0</v>
      </c>
      <c r="Q19" s="7">
        <v>30215.87</v>
      </c>
      <c r="R19" s="8">
        <v>7.3400000000000007E-2</v>
      </c>
      <c r="S19" s="8">
        <v>1.4999999999999999E-2</v>
      </c>
      <c r="T19" s="8">
        <v>1.9E-3</v>
      </c>
      <c r="U19" s="29"/>
      <c r="V19" s="29"/>
    </row>
    <row r="20" spans="1:22">
      <c r="A20" s="6" t="s">
        <v>189</v>
      </c>
      <c r="B20" s="17">
        <v>2310209</v>
      </c>
      <c r="C20" s="18" t="s">
        <v>137</v>
      </c>
      <c r="D20" s="6"/>
      <c r="E20" s="18">
        <v>520032046</v>
      </c>
      <c r="F20" s="6" t="s">
        <v>179</v>
      </c>
      <c r="G20" s="6" t="s">
        <v>180</v>
      </c>
      <c r="H20" s="6" t="s">
        <v>181</v>
      </c>
      <c r="I20" s="6"/>
      <c r="J20" s="17">
        <v>1.98</v>
      </c>
      <c r="K20" s="6" t="s">
        <v>94</v>
      </c>
      <c r="L20" s="21">
        <v>9.9000000000000008E-3</v>
      </c>
      <c r="M20" s="8">
        <v>7.7000000000000002E-3</v>
      </c>
      <c r="N20" s="7">
        <v>31587000</v>
      </c>
      <c r="O20" s="7">
        <v>101.35</v>
      </c>
      <c r="P20" s="7">
        <v>0</v>
      </c>
      <c r="Q20" s="7">
        <v>32013.42</v>
      </c>
      <c r="R20" s="8">
        <v>1.0500000000000001E-2</v>
      </c>
      <c r="S20" s="8">
        <v>1.5900000000000001E-2</v>
      </c>
      <c r="T20" s="8">
        <v>2.0999999999999999E-3</v>
      </c>
      <c r="U20" s="29"/>
      <c r="V20" s="29"/>
    </row>
    <row r="21" spans="1:22">
      <c r="A21" s="6" t="s">
        <v>190</v>
      </c>
      <c r="B21" s="17">
        <v>2310217</v>
      </c>
      <c r="C21" s="18" t="s">
        <v>137</v>
      </c>
      <c r="D21" s="6"/>
      <c r="E21" s="18">
        <v>520032046</v>
      </c>
      <c r="F21" s="6" t="s">
        <v>179</v>
      </c>
      <c r="G21" s="6" t="s">
        <v>180</v>
      </c>
      <c r="H21" s="6" t="s">
        <v>181</v>
      </c>
      <c r="I21" s="6"/>
      <c r="J21" s="17">
        <v>3.95</v>
      </c>
      <c r="K21" s="6" t="s">
        <v>94</v>
      </c>
      <c r="L21" s="21">
        <v>8.6E-3</v>
      </c>
      <c r="M21" s="8">
        <v>3.0999999999999999E-3</v>
      </c>
      <c r="N21" s="7">
        <v>12927238</v>
      </c>
      <c r="O21" s="7">
        <v>103.2</v>
      </c>
      <c r="P21" s="7">
        <v>0</v>
      </c>
      <c r="Q21" s="7">
        <v>13340.91</v>
      </c>
      <c r="R21" s="8">
        <v>5.1999999999999998E-3</v>
      </c>
      <c r="S21" s="8">
        <v>6.6E-3</v>
      </c>
      <c r="T21" s="8">
        <v>8.9999999999999998E-4</v>
      </c>
      <c r="U21" s="29"/>
      <c r="V21" s="29"/>
    </row>
    <row r="22" spans="1:22">
      <c r="A22" s="6" t="s">
        <v>190</v>
      </c>
      <c r="B22" s="17">
        <v>2310191</v>
      </c>
      <c r="C22" s="18" t="s">
        <v>137</v>
      </c>
      <c r="D22" s="6"/>
      <c r="E22" s="18">
        <v>520032046</v>
      </c>
      <c r="F22" s="6" t="s">
        <v>179</v>
      </c>
      <c r="G22" s="6" t="s">
        <v>180</v>
      </c>
      <c r="H22" s="6" t="s">
        <v>181</v>
      </c>
      <c r="I22" s="6"/>
      <c r="J22" s="17">
        <v>0.83</v>
      </c>
      <c r="K22" s="6" t="s">
        <v>94</v>
      </c>
      <c r="L22" s="21">
        <v>0.04</v>
      </c>
      <c r="M22" s="8">
        <v>1.34E-2</v>
      </c>
      <c r="N22" s="7">
        <v>17311367</v>
      </c>
      <c r="O22" s="7">
        <v>104.4</v>
      </c>
      <c r="P22" s="7">
        <v>0</v>
      </c>
      <c r="Q22" s="7">
        <v>18073.07</v>
      </c>
      <c r="R22" s="8">
        <v>8.3999999999999995E-3</v>
      </c>
      <c r="S22" s="8">
        <v>8.9999999999999993E-3</v>
      </c>
      <c r="T22" s="8">
        <v>1.1999999999999999E-3</v>
      </c>
      <c r="U22" s="29"/>
      <c r="V22" s="29"/>
    </row>
    <row r="23" spans="1:22">
      <c r="A23" s="6" t="s">
        <v>191</v>
      </c>
      <c r="B23" s="17">
        <v>2310142</v>
      </c>
      <c r="C23" s="18" t="s">
        <v>137</v>
      </c>
      <c r="D23" s="6"/>
      <c r="E23" s="18">
        <v>520032046</v>
      </c>
      <c r="F23" s="6" t="s">
        <v>179</v>
      </c>
      <c r="G23" s="6" t="s">
        <v>180</v>
      </c>
      <c r="H23" s="6" t="s">
        <v>181</v>
      </c>
      <c r="I23" s="6"/>
      <c r="J23" s="17">
        <v>0.95</v>
      </c>
      <c r="K23" s="6" t="s">
        <v>94</v>
      </c>
      <c r="L23" s="21">
        <v>4.1000000000000003E-3</v>
      </c>
      <c r="M23" s="8">
        <v>4.4000000000000003E-3</v>
      </c>
      <c r="N23" s="7">
        <v>65985.66</v>
      </c>
      <c r="O23" s="7">
        <v>99.99</v>
      </c>
      <c r="P23" s="7">
        <v>0</v>
      </c>
      <c r="Q23" s="7">
        <v>65.98</v>
      </c>
      <c r="R23" s="8">
        <v>2.0000000000000001E-4</v>
      </c>
      <c r="S23" s="8">
        <v>0</v>
      </c>
      <c r="T23" s="8">
        <v>0</v>
      </c>
      <c r="U23" s="29"/>
      <c r="V23" s="29"/>
    </row>
    <row r="24" spans="1:22">
      <c r="A24" s="6" t="s">
        <v>192</v>
      </c>
      <c r="B24" s="17">
        <v>1940618</v>
      </c>
      <c r="C24" s="18" t="s">
        <v>137</v>
      </c>
      <c r="D24" s="6"/>
      <c r="E24" s="18">
        <v>520032640</v>
      </c>
      <c r="F24" s="6" t="s">
        <v>179</v>
      </c>
      <c r="G24" s="6" t="s">
        <v>180</v>
      </c>
      <c r="H24" s="6" t="s">
        <v>181</v>
      </c>
      <c r="I24" s="6"/>
      <c r="J24" s="17">
        <v>4.03</v>
      </c>
      <c r="K24" s="6" t="s">
        <v>94</v>
      </c>
      <c r="L24" s="21">
        <v>6.0000000000000001E-3</v>
      </c>
      <c r="M24" s="8">
        <v>3.0999999999999999E-3</v>
      </c>
      <c r="N24" s="7">
        <v>21891200.27</v>
      </c>
      <c r="O24" s="7">
        <v>102.35</v>
      </c>
      <c r="P24" s="7">
        <v>0</v>
      </c>
      <c r="Q24" s="7">
        <v>22405.64</v>
      </c>
      <c r="R24" s="8">
        <v>1.23E-2</v>
      </c>
      <c r="S24" s="8">
        <v>1.11E-2</v>
      </c>
      <c r="T24" s="8">
        <v>1.4E-3</v>
      </c>
      <c r="U24" s="29"/>
      <c r="V24" s="29"/>
    </row>
    <row r="25" spans="1:22">
      <c r="A25" s="6" t="s">
        <v>193</v>
      </c>
      <c r="B25" s="17">
        <v>1940659</v>
      </c>
      <c r="C25" s="18" t="s">
        <v>137</v>
      </c>
      <c r="D25" s="6"/>
      <c r="E25" s="18">
        <v>520032640</v>
      </c>
      <c r="F25" s="6" t="s">
        <v>179</v>
      </c>
      <c r="G25" s="6" t="s">
        <v>180</v>
      </c>
      <c r="H25" s="6" t="s">
        <v>181</v>
      </c>
      <c r="I25" s="6"/>
      <c r="J25" s="17">
        <v>4.99</v>
      </c>
      <c r="K25" s="6" t="s">
        <v>94</v>
      </c>
      <c r="L25" s="21">
        <v>1.7500000000000002E-2</v>
      </c>
      <c r="M25" s="8">
        <v>2.5000000000000001E-3</v>
      </c>
      <c r="N25" s="7">
        <v>19029775.300000001</v>
      </c>
      <c r="O25" s="7">
        <v>108.47</v>
      </c>
      <c r="P25" s="7">
        <v>0</v>
      </c>
      <c r="Q25" s="7">
        <v>20641.599999999999</v>
      </c>
      <c r="R25" s="8">
        <v>4.1999999999999997E-3</v>
      </c>
      <c r="S25" s="8">
        <v>1.0200000000000001E-2</v>
      </c>
      <c r="T25" s="8">
        <v>1.2999999999999999E-3</v>
      </c>
      <c r="U25" s="29"/>
      <c r="V25" s="29"/>
    </row>
    <row r="26" spans="1:22">
      <c r="A26" s="6" t="s">
        <v>194</v>
      </c>
      <c r="B26" s="17">
        <v>1940576</v>
      </c>
      <c r="C26" s="18" t="s">
        <v>137</v>
      </c>
      <c r="D26" s="6"/>
      <c r="E26" s="18">
        <v>520032640</v>
      </c>
      <c r="F26" s="6" t="s">
        <v>179</v>
      </c>
      <c r="G26" s="6" t="s">
        <v>180</v>
      </c>
      <c r="H26" s="6" t="s">
        <v>181</v>
      </c>
      <c r="I26" s="6"/>
      <c r="J26" s="17">
        <v>1.47</v>
      </c>
      <c r="K26" s="6" t="s">
        <v>94</v>
      </c>
      <c r="L26" s="21">
        <v>7.0000000000000001E-3</v>
      </c>
      <c r="M26" s="8">
        <v>1.14E-2</v>
      </c>
      <c r="N26" s="7">
        <v>29297146.949999999</v>
      </c>
      <c r="O26" s="7">
        <v>101.32</v>
      </c>
      <c r="P26" s="7">
        <v>0</v>
      </c>
      <c r="Q26" s="7">
        <v>29683.87</v>
      </c>
      <c r="R26" s="8">
        <v>1.37E-2</v>
      </c>
      <c r="S26" s="8">
        <v>1.47E-2</v>
      </c>
      <c r="T26" s="8">
        <v>1.9E-3</v>
      </c>
      <c r="U26" s="29"/>
      <c r="V26" s="29"/>
    </row>
    <row r="27" spans="1:22">
      <c r="A27" s="6" t="s">
        <v>195</v>
      </c>
      <c r="B27" s="17">
        <v>1940535</v>
      </c>
      <c r="C27" s="18" t="s">
        <v>137</v>
      </c>
      <c r="D27" s="6"/>
      <c r="E27" s="18">
        <v>520032640</v>
      </c>
      <c r="F27" s="6" t="s">
        <v>179</v>
      </c>
      <c r="G27" s="6" t="s">
        <v>180</v>
      </c>
      <c r="H27" s="6" t="s">
        <v>181</v>
      </c>
      <c r="I27" s="6"/>
      <c r="J27" s="17">
        <v>1.8</v>
      </c>
      <c r="K27" s="6" t="s">
        <v>94</v>
      </c>
      <c r="L27" s="21">
        <v>0.05</v>
      </c>
      <c r="M27" s="8">
        <v>8.0999999999999996E-3</v>
      </c>
      <c r="N27" s="7">
        <v>37170037</v>
      </c>
      <c r="O27" s="7">
        <v>111.95</v>
      </c>
      <c r="P27" s="7">
        <v>0</v>
      </c>
      <c r="Q27" s="7">
        <v>41611.86</v>
      </c>
      <c r="R27" s="8">
        <v>1.18E-2</v>
      </c>
      <c r="S27" s="8">
        <v>2.07E-2</v>
      </c>
      <c r="T27" s="8">
        <v>2.7000000000000001E-3</v>
      </c>
      <c r="U27" s="29"/>
      <c r="V27" s="29"/>
    </row>
    <row r="28" spans="1:22">
      <c r="A28" s="6" t="s">
        <v>196</v>
      </c>
      <c r="B28" s="17">
        <v>1095066</v>
      </c>
      <c r="C28" s="18" t="s">
        <v>137</v>
      </c>
      <c r="D28" s="6"/>
      <c r="E28" s="18">
        <v>513704304</v>
      </c>
      <c r="F28" s="6" t="s">
        <v>179</v>
      </c>
      <c r="G28" s="6" t="s">
        <v>180</v>
      </c>
      <c r="H28" s="6" t="s">
        <v>181</v>
      </c>
      <c r="I28" s="6"/>
      <c r="J28" s="17">
        <v>0.19</v>
      </c>
      <c r="K28" s="6" t="s">
        <v>94</v>
      </c>
      <c r="L28" s="21">
        <v>4.65E-2</v>
      </c>
      <c r="M28" s="8">
        <v>1.3899999999999999E-2</v>
      </c>
      <c r="N28" s="7">
        <v>220973.95</v>
      </c>
      <c r="O28" s="7">
        <v>125.61</v>
      </c>
      <c r="P28" s="7">
        <v>0</v>
      </c>
      <c r="Q28" s="7">
        <v>277.57</v>
      </c>
      <c r="R28" s="8">
        <v>1.1000000000000001E-3</v>
      </c>
      <c r="S28" s="8">
        <v>1E-4</v>
      </c>
      <c r="T28" s="8">
        <v>0</v>
      </c>
      <c r="U28" s="29"/>
      <c r="V28" s="29"/>
    </row>
    <row r="29" spans="1:22">
      <c r="A29" s="6" t="s">
        <v>197</v>
      </c>
      <c r="B29" s="17">
        <v>1103126</v>
      </c>
      <c r="C29" s="18" t="s">
        <v>137</v>
      </c>
      <c r="D29" s="6"/>
      <c r="E29" s="18">
        <v>513141879</v>
      </c>
      <c r="F29" s="6" t="s">
        <v>179</v>
      </c>
      <c r="G29" s="6" t="s">
        <v>198</v>
      </c>
      <c r="H29" s="6" t="s">
        <v>181</v>
      </c>
      <c r="I29" s="6"/>
      <c r="J29" s="17">
        <v>0.47</v>
      </c>
      <c r="K29" s="6" t="s">
        <v>94</v>
      </c>
      <c r="L29" s="21">
        <v>4.2000000000000003E-2</v>
      </c>
      <c r="M29" s="8">
        <v>2.4400000000000002E-2</v>
      </c>
      <c r="N29" s="7">
        <v>61000.01</v>
      </c>
      <c r="O29" s="7">
        <v>122.49</v>
      </c>
      <c r="P29" s="7">
        <v>0</v>
      </c>
      <c r="Q29" s="7">
        <v>74.72</v>
      </c>
      <c r="R29" s="8">
        <v>2.3E-3</v>
      </c>
      <c r="S29" s="8">
        <v>0</v>
      </c>
      <c r="T29" s="8">
        <v>0</v>
      </c>
      <c r="U29" s="29"/>
      <c r="V29" s="29"/>
    </row>
    <row r="30" spans="1:22">
      <c r="A30" s="6" t="s">
        <v>199</v>
      </c>
      <c r="B30" s="17">
        <v>1121953</v>
      </c>
      <c r="C30" s="18" t="s">
        <v>137</v>
      </c>
      <c r="D30" s="6"/>
      <c r="E30" s="18">
        <v>513141879</v>
      </c>
      <c r="F30" s="6" t="s">
        <v>179</v>
      </c>
      <c r="G30" s="6" t="s">
        <v>198</v>
      </c>
      <c r="H30" s="6" t="s">
        <v>181</v>
      </c>
      <c r="I30" s="6"/>
      <c r="J30" s="17">
        <v>0.33</v>
      </c>
      <c r="K30" s="6" t="s">
        <v>94</v>
      </c>
      <c r="L30" s="21">
        <v>3.1E-2</v>
      </c>
      <c r="M30" s="8">
        <v>1.11E-2</v>
      </c>
      <c r="N30" s="7">
        <v>1909000.09</v>
      </c>
      <c r="O30" s="7">
        <v>108.79</v>
      </c>
      <c r="P30" s="7">
        <v>0</v>
      </c>
      <c r="Q30" s="7">
        <v>2076.8000000000002</v>
      </c>
      <c r="R30" s="8">
        <v>1.11E-2</v>
      </c>
      <c r="S30" s="8">
        <v>1E-3</v>
      </c>
      <c r="T30" s="8">
        <v>1E-4</v>
      </c>
      <c r="U30" s="29"/>
      <c r="V30" s="29"/>
    </row>
    <row r="31" spans="1:22">
      <c r="A31" s="6" t="s">
        <v>200</v>
      </c>
      <c r="B31" s="17">
        <v>6910129</v>
      </c>
      <c r="C31" s="18" t="s">
        <v>137</v>
      </c>
      <c r="D31" s="6"/>
      <c r="E31" s="18">
        <v>520007030</v>
      </c>
      <c r="F31" s="6" t="s">
        <v>179</v>
      </c>
      <c r="G31" s="6" t="s">
        <v>198</v>
      </c>
      <c r="H31" s="6" t="s">
        <v>181</v>
      </c>
      <c r="I31" s="6"/>
      <c r="J31" s="17">
        <v>1.17</v>
      </c>
      <c r="K31" s="6" t="s">
        <v>94</v>
      </c>
      <c r="L31" s="21">
        <v>3.85E-2</v>
      </c>
      <c r="M31" s="8">
        <v>2.5000000000000001E-3</v>
      </c>
      <c r="N31" s="7">
        <v>16816979.510000002</v>
      </c>
      <c r="O31" s="7">
        <v>113.81</v>
      </c>
      <c r="P31" s="7">
        <v>0</v>
      </c>
      <c r="Q31" s="7">
        <v>19139.400000000001</v>
      </c>
      <c r="R31" s="8">
        <v>7.9000000000000001E-2</v>
      </c>
      <c r="S31" s="8">
        <v>9.4999999999999998E-3</v>
      </c>
      <c r="T31" s="8">
        <v>1.1999999999999999E-3</v>
      </c>
      <c r="U31" s="29"/>
      <c r="V31" s="29"/>
    </row>
    <row r="32" spans="1:22">
      <c r="A32" s="6" t="s">
        <v>201</v>
      </c>
      <c r="B32" s="17">
        <v>7480049</v>
      </c>
      <c r="C32" s="18" t="s">
        <v>137</v>
      </c>
      <c r="D32" s="6"/>
      <c r="E32" s="18">
        <v>520029935</v>
      </c>
      <c r="F32" s="6" t="s">
        <v>179</v>
      </c>
      <c r="G32" s="6" t="s">
        <v>198</v>
      </c>
      <c r="H32" s="6" t="s">
        <v>181</v>
      </c>
      <c r="I32" s="6"/>
      <c r="J32" s="17">
        <v>1.04</v>
      </c>
      <c r="K32" s="6" t="s">
        <v>94</v>
      </c>
      <c r="L32" s="21">
        <v>4.7500000000000001E-2</v>
      </c>
      <c r="M32" s="8">
        <v>1.44E-2</v>
      </c>
      <c r="N32" s="7">
        <v>4624916.57</v>
      </c>
      <c r="O32" s="7">
        <v>127.41</v>
      </c>
      <c r="P32" s="7">
        <v>0</v>
      </c>
      <c r="Q32" s="7">
        <v>5892.61</v>
      </c>
      <c r="R32" s="8">
        <v>2.12E-2</v>
      </c>
      <c r="S32" s="8">
        <v>2.8999999999999998E-3</v>
      </c>
      <c r="T32" s="8">
        <v>4.0000000000000002E-4</v>
      </c>
      <c r="U32" s="29"/>
      <c r="V32" s="29"/>
    </row>
    <row r="33" spans="1:22">
      <c r="A33" s="6" t="s">
        <v>202</v>
      </c>
      <c r="B33" s="17">
        <v>1145572</v>
      </c>
      <c r="C33" s="18" t="s">
        <v>137</v>
      </c>
      <c r="D33" s="6"/>
      <c r="E33" s="18">
        <v>513569780</v>
      </c>
      <c r="F33" s="6" t="s">
        <v>203</v>
      </c>
      <c r="G33" s="6" t="s">
        <v>204</v>
      </c>
      <c r="H33" s="6" t="s">
        <v>205</v>
      </c>
      <c r="I33" s="6"/>
      <c r="J33" s="17">
        <v>8.65</v>
      </c>
      <c r="K33" s="6" t="s">
        <v>94</v>
      </c>
      <c r="L33" s="21">
        <v>1.6500000000000001E-2</v>
      </c>
      <c r="M33" s="8">
        <v>2E-3</v>
      </c>
      <c r="N33" s="7">
        <v>34086229</v>
      </c>
      <c r="O33" s="7">
        <v>114.68</v>
      </c>
      <c r="P33" s="7">
        <v>0</v>
      </c>
      <c r="Q33" s="7">
        <v>39090.089999999997</v>
      </c>
      <c r="R33" s="8">
        <v>2.3300000000000001E-2</v>
      </c>
      <c r="S33" s="8">
        <v>1.9400000000000001E-2</v>
      </c>
      <c r="T33" s="8">
        <v>2.5000000000000001E-3</v>
      </c>
      <c r="U33" s="29"/>
      <c r="V33" s="29"/>
    </row>
    <row r="34" spans="1:22">
      <c r="A34" s="6" t="s">
        <v>206</v>
      </c>
      <c r="B34" s="17">
        <v>6040299</v>
      </c>
      <c r="C34" s="18" t="s">
        <v>137</v>
      </c>
      <c r="D34" s="6"/>
      <c r="E34" s="18">
        <v>520018078</v>
      </c>
      <c r="F34" s="6" t="s">
        <v>179</v>
      </c>
      <c r="G34" s="6" t="s">
        <v>198</v>
      </c>
      <c r="H34" s="6" t="s">
        <v>181</v>
      </c>
      <c r="I34" s="6"/>
      <c r="J34" s="17">
        <v>0.11</v>
      </c>
      <c r="K34" s="6" t="s">
        <v>94</v>
      </c>
      <c r="L34" s="21">
        <v>3.4000000000000002E-2</v>
      </c>
      <c r="M34" s="8">
        <v>5.7799999999999997E-2</v>
      </c>
      <c r="N34" s="7">
        <v>34617464</v>
      </c>
      <c r="O34" s="7">
        <v>106.11</v>
      </c>
      <c r="P34" s="7">
        <v>0</v>
      </c>
      <c r="Q34" s="7">
        <v>36732.589999999997</v>
      </c>
      <c r="R34" s="8">
        <v>3.8699999999999998E-2</v>
      </c>
      <c r="S34" s="8">
        <v>1.8200000000000001E-2</v>
      </c>
      <c r="T34" s="8">
        <v>2.3999999999999998E-3</v>
      </c>
      <c r="U34" s="29"/>
      <c r="V34" s="29"/>
    </row>
    <row r="35" spans="1:22">
      <c r="A35" s="6" t="s">
        <v>207</v>
      </c>
      <c r="B35" s="17">
        <v>1156611</v>
      </c>
      <c r="C35" s="18" t="s">
        <v>137</v>
      </c>
      <c r="D35" s="6"/>
      <c r="E35" s="18">
        <v>510960719</v>
      </c>
      <c r="F35" s="6" t="s">
        <v>203</v>
      </c>
      <c r="G35" s="6" t="s">
        <v>204</v>
      </c>
      <c r="H35" s="6" t="s">
        <v>205</v>
      </c>
      <c r="I35" s="6"/>
      <c r="J35" s="17">
        <v>8.91</v>
      </c>
      <c r="K35" s="6" t="s">
        <v>94</v>
      </c>
      <c r="L35" s="21">
        <v>2.4799999999999999E-2</v>
      </c>
      <c r="M35" s="8">
        <v>1.1599999999999999E-2</v>
      </c>
      <c r="N35" s="7">
        <v>64745467</v>
      </c>
      <c r="O35" s="7">
        <v>113</v>
      </c>
      <c r="P35" s="7">
        <v>0</v>
      </c>
      <c r="Q35" s="7">
        <v>73162.38</v>
      </c>
      <c r="R35" s="8">
        <v>3.3099999999999997E-2</v>
      </c>
      <c r="S35" s="8">
        <v>3.6299999999999999E-2</v>
      </c>
      <c r="T35" s="8">
        <v>4.7000000000000002E-3</v>
      </c>
      <c r="U35" s="29"/>
      <c r="V35" s="29"/>
    </row>
    <row r="36" spans="1:22">
      <c r="A36" s="6" t="s">
        <v>208</v>
      </c>
      <c r="B36" s="17">
        <v>1138650</v>
      </c>
      <c r="C36" s="18" t="s">
        <v>137</v>
      </c>
      <c r="D36" s="6"/>
      <c r="E36" s="18">
        <v>510960719</v>
      </c>
      <c r="F36" s="6" t="s">
        <v>203</v>
      </c>
      <c r="G36" s="6" t="s">
        <v>204</v>
      </c>
      <c r="H36" s="6" t="s">
        <v>205</v>
      </c>
      <c r="I36" s="6"/>
      <c r="J36" s="17">
        <v>4.84</v>
      </c>
      <c r="K36" s="6" t="s">
        <v>94</v>
      </c>
      <c r="L36" s="21">
        <v>1.34E-2</v>
      </c>
      <c r="M36" s="8">
        <v>8.2000000000000007E-3</v>
      </c>
      <c r="N36" s="7">
        <v>17904435.210000001</v>
      </c>
      <c r="O36" s="7">
        <v>104.18</v>
      </c>
      <c r="P36" s="7">
        <v>0</v>
      </c>
      <c r="Q36" s="7">
        <v>18652.84</v>
      </c>
      <c r="R36" s="8">
        <v>4.8999999999999998E-3</v>
      </c>
      <c r="S36" s="8">
        <v>9.2999999999999992E-3</v>
      </c>
      <c r="T36" s="8">
        <v>1.1999999999999999E-3</v>
      </c>
      <c r="U36" s="29"/>
      <c r="V36" s="29"/>
    </row>
    <row r="37" spans="1:22">
      <c r="A37" s="6" t="s">
        <v>209</v>
      </c>
      <c r="B37" s="17">
        <v>1940402</v>
      </c>
      <c r="C37" s="18" t="s">
        <v>137</v>
      </c>
      <c r="D37" s="6"/>
      <c r="E37" s="18">
        <v>520032640</v>
      </c>
      <c r="F37" s="6" t="s">
        <v>179</v>
      </c>
      <c r="G37" s="6" t="s">
        <v>198</v>
      </c>
      <c r="H37" s="6" t="s">
        <v>181</v>
      </c>
      <c r="I37" s="6"/>
      <c r="J37" s="17">
        <v>0.49</v>
      </c>
      <c r="K37" s="6" t="s">
        <v>94</v>
      </c>
      <c r="L37" s="21">
        <v>4.1000000000000002E-2</v>
      </c>
      <c r="M37" s="8">
        <v>2.81E-2</v>
      </c>
      <c r="N37" s="7">
        <v>120570.43</v>
      </c>
      <c r="O37" s="7">
        <v>124.6</v>
      </c>
      <c r="P37" s="7">
        <v>0</v>
      </c>
      <c r="Q37" s="7">
        <v>150.22999999999999</v>
      </c>
      <c r="R37" s="8">
        <v>2.0000000000000001E-4</v>
      </c>
      <c r="S37" s="8">
        <v>1E-4</v>
      </c>
      <c r="T37" s="8">
        <v>0</v>
      </c>
      <c r="U37" s="29"/>
      <c r="V37" s="29"/>
    </row>
    <row r="38" spans="1:22">
      <c r="A38" s="6" t="s">
        <v>210</v>
      </c>
      <c r="B38" s="17">
        <v>1940501</v>
      </c>
      <c r="C38" s="18" t="s">
        <v>137</v>
      </c>
      <c r="D38" s="6"/>
      <c r="E38" s="18">
        <v>520032640</v>
      </c>
      <c r="F38" s="6" t="s">
        <v>179</v>
      </c>
      <c r="G38" s="6" t="s">
        <v>198</v>
      </c>
      <c r="H38" s="6" t="s">
        <v>181</v>
      </c>
      <c r="I38" s="6"/>
      <c r="J38" s="17">
        <v>1.1599999999999999</v>
      </c>
      <c r="K38" s="6" t="s">
        <v>94</v>
      </c>
      <c r="L38" s="21">
        <v>0.04</v>
      </c>
      <c r="M38" s="8">
        <v>1.0500000000000001E-2</v>
      </c>
      <c r="N38" s="7">
        <v>69415300.5</v>
      </c>
      <c r="O38" s="7">
        <v>111</v>
      </c>
      <c r="P38" s="7">
        <v>0</v>
      </c>
      <c r="Q38" s="7">
        <v>77050.98</v>
      </c>
      <c r="R38" s="8">
        <v>3.1899999999999998E-2</v>
      </c>
      <c r="S38" s="8">
        <v>3.8199999999999998E-2</v>
      </c>
      <c r="T38" s="8">
        <v>4.8999999999999998E-3</v>
      </c>
      <c r="U38" s="29"/>
      <c r="V38" s="29"/>
    </row>
    <row r="39" spans="1:22">
      <c r="A39" s="6" t="s">
        <v>211</v>
      </c>
      <c r="B39" s="17">
        <v>1940543</v>
      </c>
      <c r="C39" s="18" t="s">
        <v>137</v>
      </c>
      <c r="D39" s="6"/>
      <c r="E39" s="18">
        <v>520032640</v>
      </c>
      <c r="F39" s="6" t="s">
        <v>179</v>
      </c>
      <c r="G39" s="6" t="s">
        <v>198</v>
      </c>
      <c r="H39" s="6" t="s">
        <v>181</v>
      </c>
      <c r="I39" s="6"/>
      <c r="J39" s="17">
        <v>1.63</v>
      </c>
      <c r="K39" s="6" t="s">
        <v>94</v>
      </c>
      <c r="L39" s="21">
        <v>4.2000000000000003E-2</v>
      </c>
      <c r="M39" s="8">
        <v>5.7999999999999996E-3</v>
      </c>
      <c r="N39" s="7">
        <v>29655000</v>
      </c>
      <c r="O39" s="7">
        <v>109.52</v>
      </c>
      <c r="P39" s="7">
        <v>0</v>
      </c>
      <c r="Q39" s="7">
        <v>32478.16</v>
      </c>
      <c r="R39" s="8">
        <v>2.9700000000000001E-2</v>
      </c>
      <c r="S39" s="8">
        <v>1.61E-2</v>
      </c>
      <c r="T39" s="8">
        <v>2.0999999999999999E-3</v>
      </c>
      <c r="U39" s="29"/>
      <c r="V39" s="29"/>
    </row>
    <row r="40" spans="1:22">
      <c r="A40" s="6" t="s">
        <v>212</v>
      </c>
      <c r="B40" s="17">
        <v>3230398</v>
      </c>
      <c r="C40" s="18" t="s">
        <v>137</v>
      </c>
      <c r="D40" s="6"/>
      <c r="E40" s="18">
        <v>520037789</v>
      </c>
      <c r="F40" s="6" t="s">
        <v>203</v>
      </c>
      <c r="G40" s="6" t="s">
        <v>213</v>
      </c>
      <c r="H40" s="6" t="s">
        <v>181</v>
      </c>
      <c r="I40" s="6"/>
      <c r="J40" s="17">
        <v>7.54</v>
      </c>
      <c r="K40" s="6" t="s">
        <v>94</v>
      </c>
      <c r="L40" s="21">
        <v>1.43E-2</v>
      </c>
      <c r="M40" s="8">
        <v>1.43E-2</v>
      </c>
      <c r="N40" s="7">
        <v>14672000</v>
      </c>
      <c r="O40" s="7">
        <v>100.2</v>
      </c>
      <c r="P40" s="7">
        <v>0</v>
      </c>
      <c r="Q40" s="7">
        <v>14701.34</v>
      </c>
      <c r="R40" s="8">
        <v>3.4299999999999997E-2</v>
      </c>
      <c r="S40" s="8">
        <v>7.3000000000000001E-3</v>
      </c>
      <c r="T40" s="8">
        <v>8.9999999999999998E-4</v>
      </c>
      <c r="U40" s="29"/>
      <c r="V40" s="29"/>
    </row>
    <row r="41" spans="1:22">
      <c r="A41" s="6" t="s">
        <v>214</v>
      </c>
      <c r="B41" s="17">
        <v>1158609</v>
      </c>
      <c r="C41" s="18" t="s">
        <v>137</v>
      </c>
      <c r="D41" s="6"/>
      <c r="E41" s="18">
        <v>520026683</v>
      </c>
      <c r="F41" s="6" t="s">
        <v>203</v>
      </c>
      <c r="G41" s="6" t="s">
        <v>213</v>
      </c>
      <c r="H41" s="6" t="s">
        <v>181</v>
      </c>
      <c r="I41" s="6"/>
      <c r="J41" s="17">
        <v>7.14</v>
      </c>
      <c r="K41" s="6" t="s">
        <v>94</v>
      </c>
      <c r="L41" s="21">
        <v>1.14E-2</v>
      </c>
      <c r="M41" s="8">
        <v>1.2699999999999999E-2</v>
      </c>
      <c r="N41" s="7">
        <v>59485194</v>
      </c>
      <c r="O41" s="7">
        <v>99.05</v>
      </c>
      <c r="P41" s="7">
        <v>678.13</v>
      </c>
      <c r="Q41" s="7">
        <v>59598.22</v>
      </c>
      <c r="R41" s="8">
        <v>2.8799999999999999E-2</v>
      </c>
      <c r="S41" s="8">
        <v>2.9600000000000001E-2</v>
      </c>
      <c r="T41" s="8">
        <v>3.8E-3</v>
      </c>
      <c r="U41" s="29"/>
      <c r="V41" s="29"/>
    </row>
    <row r="42" spans="1:22">
      <c r="A42" s="6" t="s">
        <v>215</v>
      </c>
      <c r="B42" s="17">
        <v>1133487</v>
      </c>
      <c r="C42" s="18" t="s">
        <v>137</v>
      </c>
      <c r="D42" s="6"/>
      <c r="E42" s="18">
        <v>511659401</v>
      </c>
      <c r="F42" s="6" t="s">
        <v>203</v>
      </c>
      <c r="G42" s="6" t="s">
        <v>213</v>
      </c>
      <c r="H42" s="6" t="s">
        <v>181</v>
      </c>
      <c r="I42" s="6"/>
      <c r="J42" s="17">
        <v>3.97</v>
      </c>
      <c r="K42" s="6" t="s">
        <v>94</v>
      </c>
      <c r="L42" s="21">
        <v>2.3400000000000001E-2</v>
      </c>
      <c r="M42" s="8">
        <v>1.09E-2</v>
      </c>
      <c r="N42" s="7">
        <v>651810.11</v>
      </c>
      <c r="O42" s="7">
        <v>106.4</v>
      </c>
      <c r="P42" s="7">
        <v>0</v>
      </c>
      <c r="Q42" s="7">
        <v>693.53</v>
      </c>
      <c r="R42" s="8">
        <v>2.0000000000000001E-4</v>
      </c>
      <c r="S42" s="8">
        <v>2.9999999999999997E-4</v>
      </c>
      <c r="T42" s="8">
        <v>0</v>
      </c>
      <c r="U42" s="29"/>
      <c r="V42" s="29"/>
    </row>
    <row r="43" spans="1:22">
      <c r="A43" s="6" t="s">
        <v>216</v>
      </c>
      <c r="B43" s="17">
        <v>1159516</v>
      </c>
      <c r="C43" s="18" t="s">
        <v>137</v>
      </c>
      <c r="D43" s="6"/>
      <c r="E43" s="18">
        <v>513623314</v>
      </c>
      <c r="F43" s="6" t="s">
        <v>203</v>
      </c>
      <c r="G43" s="6" t="s">
        <v>213</v>
      </c>
      <c r="H43" s="6" t="s">
        <v>181</v>
      </c>
      <c r="I43" s="6"/>
      <c r="J43" s="17">
        <v>6.66</v>
      </c>
      <c r="K43" s="6" t="s">
        <v>94</v>
      </c>
      <c r="L43" s="21">
        <v>7.7999999999999996E-3</v>
      </c>
      <c r="M43" s="8">
        <v>1.0500000000000001E-2</v>
      </c>
      <c r="N43" s="7">
        <v>15280000</v>
      </c>
      <c r="O43" s="7">
        <v>98.23</v>
      </c>
      <c r="P43" s="7">
        <v>0</v>
      </c>
      <c r="Q43" s="7">
        <v>15009.54</v>
      </c>
      <c r="R43" s="8">
        <v>3.3300000000000003E-2</v>
      </c>
      <c r="S43" s="8">
        <v>7.4999999999999997E-3</v>
      </c>
      <c r="T43" s="8">
        <v>1E-3</v>
      </c>
      <c r="U43" s="29"/>
      <c r="V43" s="29"/>
    </row>
    <row r="44" spans="1:22">
      <c r="A44" s="6" t="s">
        <v>217</v>
      </c>
      <c r="B44" s="17">
        <v>1151117</v>
      </c>
      <c r="C44" s="18" t="s">
        <v>137</v>
      </c>
      <c r="D44" s="6"/>
      <c r="E44" s="18">
        <v>513623314</v>
      </c>
      <c r="F44" s="6" t="s">
        <v>203</v>
      </c>
      <c r="G44" s="6" t="s">
        <v>213</v>
      </c>
      <c r="H44" s="6" t="s">
        <v>181</v>
      </c>
      <c r="I44" s="6"/>
      <c r="J44" s="17">
        <v>5.54</v>
      </c>
      <c r="K44" s="6" t="s">
        <v>94</v>
      </c>
      <c r="L44" s="21">
        <v>1.8200000000000001E-2</v>
      </c>
      <c r="M44" s="8">
        <v>8.2000000000000007E-3</v>
      </c>
      <c r="N44" s="7">
        <v>10241000</v>
      </c>
      <c r="O44" s="7">
        <v>106.5</v>
      </c>
      <c r="P44" s="7">
        <v>0</v>
      </c>
      <c r="Q44" s="7">
        <v>10906.67</v>
      </c>
      <c r="R44" s="8">
        <v>2.2800000000000001E-2</v>
      </c>
      <c r="S44" s="8">
        <v>5.4000000000000003E-3</v>
      </c>
      <c r="T44" s="8">
        <v>6.9999999999999999E-4</v>
      </c>
      <c r="U44" s="29"/>
      <c r="V44" s="29"/>
    </row>
    <row r="45" spans="1:22">
      <c r="A45" s="6" t="s">
        <v>218</v>
      </c>
      <c r="B45" s="17">
        <v>7590128</v>
      </c>
      <c r="C45" s="18" t="s">
        <v>137</v>
      </c>
      <c r="D45" s="6"/>
      <c r="E45" s="18">
        <v>520001736</v>
      </c>
      <c r="F45" s="6" t="s">
        <v>203</v>
      </c>
      <c r="G45" s="6" t="s">
        <v>213</v>
      </c>
      <c r="H45" s="6" t="s">
        <v>181</v>
      </c>
      <c r="I45" s="6"/>
      <c r="J45" s="17">
        <v>2.88</v>
      </c>
      <c r="K45" s="6" t="s">
        <v>94</v>
      </c>
      <c r="L45" s="21">
        <v>4.7500000000000001E-2</v>
      </c>
      <c r="M45" s="8">
        <v>9.1000000000000004E-3</v>
      </c>
      <c r="N45" s="7">
        <v>14666849</v>
      </c>
      <c r="O45" s="7">
        <v>135.05000000000001</v>
      </c>
      <c r="P45" s="7">
        <v>0</v>
      </c>
      <c r="Q45" s="7">
        <v>19807.580000000002</v>
      </c>
      <c r="R45" s="8">
        <v>7.7999999999999996E-3</v>
      </c>
      <c r="S45" s="8">
        <v>9.7999999999999997E-3</v>
      </c>
      <c r="T45" s="8">
        <v>1.2999999999999999E-3</v>
      </c>
      <c r="U45" s="29"/>
      <c r="V45" s="29"/>
    </row>
    <row r="46" spans="1:22">
      <c r="A46" s="6" t="s">
        <v>219</v>
      </c>
      <c r="B46" s="17">
        <v>7590219</v>
      </c>
      <c r="C46" s="18" t="s">
        <v>137</v>
      </c>
      <c r="D46" s="6"/>
      <c r="E46" s="18">
        <v>520001736</v>
      </c>
      <c r="F46" s="6" t="s">
        <v>203</v>
      </c>
      <c r="G46" s="6" t="s">
        <v>213</v>
      </c>
      <c r="H46" s="6" t="s">
        <v>181</v>
      </c>
      <c r="I46" s="6"/>
      <c r="J46" s="17">
        <v>5.0999999999999996</v>
      </c>
      <c r="K46" s="6" t="s">
        <v>94</v>
      </c>
      <c r="L46" s="21">
        <v>5.0000000000000001E-3</v>
      </c>
      <c r="M46" s="8">
        <v>8.2000000000000007E-3</v>
      </c>
      <c r="N46" s="7">
        <v>16187111</v>
      </c>
      <c r="O46" s="7">
        <v>98.49</v>
      </c>
      <c r="P46" s="7">
        <v>0</v>
      </c>
      <c r="Q46" s="7">
        <v>15942.69</v>
      </c>
      <c r="R46" s="8">
        <v>1.4500000000000001E-2</v>
      </c>
      <c r="S46" s="8">
        <v>7.9000000000000008E-3</v>
      </c>
      <c r="T46" s="8">
        <v>1E-3</v>
      </c>
      <c r="U46" s="29"/>
      <c r="V46" s="29"/>
    </row>
    <row r="47" spans="1:22">
      <c r="A47" s="6" t="s">
        <v>220</v>
      </c>
      <c r="B47" s="17">
        <v>1099738</v>
      </c>
      <c r="C47" s="18" t="s">
        <v>137</v>
      </c>
      <c r="D47" s="6"/>
      <c r="E47" s="18">
        <v>513834200</v>
      </c>
      <c r="F47" s="6" t="s">
        <v>221</v>
      </c>
      <c r="G47" s="6" t="s">
        <v>213</v>
      </c>
      <c r="H47" s="6" t="s">
        <v>181</v>
      </c>
      <c r="I47" s="6"/>
      <c r="J47" s="17">
        <v>0.74</v>
      </c>
      <c r="K47" s="6" t="s">
        <v>94</v>
      </c>
      <c r="L47" s="21">
        <v>4.65E-2</v>
      </c>
      <c r="M47" s="8">
        <v>1.9099999999999999E-2</v>
      </c>
      <c r="N47" s="7">
        <v>11960.12</v>
      </c>
      <c r="O47" s="7">
        <v>127.2</v>
      </c>
      <c r="P47" s="7">
        <v>0</v>
      </c>
      <c r="Q47" s="7">
        <v>15.21</v>
      </c>
      <c r="R47" s="8">
        <v>2.0000000000000001E-4</v>
      </c>
      <c r="S47" s="8">
        <v>0</v>
      </c>
      <c r="T47" s="8">
        <v>0</v>
      </c>
      <c r="U47" s="29"/>
      <c r="V47" s="29"/>
    </row>
    <row r="48" spans="1:22">
      <c r="A48" s="6" t="s">
        <v>222</v>
      </c>
      <c r="B48" s="17">
        <v>6000285</v>
      </c>
      <c r="C48" s="18" t="s">
        <v>137</v>
      </c>
      <c r="D48" s="6"/>
      <c r="E48" s="18">
        <v>520000472</v>
      </c>
      <c r="F48" s="6" t="s">
        <v>223</v>
      </c>
      <c r="G48" s="6" t="s">
        <v>224</v>
      </c>
      <c r="H48" s="6" t="s">
        <v>205</v>
      </c>
      <c r="I48" s="6"/>
      <c r="J48" s="17">
        <v>9.23</v>
      </c>
      <c r="K48" s="6" t="s">
        <v>94</v>
      </c>
      <c r="L48" s="21">
        <v>2.3900000000000001E-2</v>
      </c>
      <c r="M48" s="8">
        <v>6.7000000000000002E-3</v>
      </c>
      <c r="N48" s="7">
        <v>26405250</v>
      </c>
      <c r="O48" s="7">
        <v>117</v>
      </c>
      <c r="P48" s="7">
        <v>0</v>
      </c>
      <c r="Q48" s="7">
        <v>30894.14</v>
      </c>
      <c r="R48" s="8">
        <v>1.34E-2</v>
      </c>
      <c r="S48" s="8">
        <v>1.5299999999999999E-2</v>
      </c>
      <c r="T48" s="8">
        <v>2E-3</v>
      </c>
      <c r="U48" s="29"/>
      <c r="V48" s="29"/>
    </row>
    <row r="49" spans="1:22">
      <c r="A49" s="6" t="s">
        <v>225</v>
      </c>
      <c r="B49" s="17">
        <v>6130280</v>
      </c>
      <c r="C49" s="18" t="s">
        <v>137</v>
      </c>
      <c r="D49" s="6"/>
      <c r="E49" s="18">
        <v>520017807</v>
      </c>
      <c r="F49" s="6" t="s">
        <v>203</v>
      </c>
      <c r="G49" s="6" t="s">
        <v>213</v>
      </c>
      <c r="H49" s="6" t="s">
        <v>181</v>
      </c>
      <c r="I49" s="6"/>
      <c r="J49" s="17">
        <v>7.71</v>
      </c>
      <c r="K49" s="6" t="s">
        <v>94</v>
      </c>
      <c r="L49" s="21">
        <v>8.3999999999999995E-3</v>
      </c>
      <c r="M49" s="8">
        <v>9.5999999999999992E-3</v>
      </c>
      <c r="N49" s="7">
        <v>35790319</v>
      </c>
      <c r="O49" s="7">
        <v>99.5</v>
      </c>
      <c r="P49" s="7">
        <v>0</v>
      </c>
      <c r="Q49" s="7">
        <v>35611.370000000003</v>
      </c>
      <c r="R49" s="8">
        <v>7.2999999999999995E-2</v>
      </c>
      <c r="S49" s="8">
        <v>1.77E-2</v>
      </c>
      <c r="T49" s="8">
        <v>2.3E-3</v>
      </c>
      <c r="U49" s="29"/>
      <c r="V49" s="29"/>
    </row>
    <row r="50" spans="1:22">
      <c r="A50" s="6" t="s">
        <v>226</v>
      </c>
      <c r="B50" s="17">
        <v>6130207</v>
      </c>
      <c r="C50" s="18" t="s">
        <v>137</v>
      </c>
      <c r="D50" s="6"/>
      <c r="E50" s="18">
        <v>520017807</v>
      </c>
      <c r="F50" s="6" t="s">
        <v>203</v>
      </c>
      <c r="G50" s="6" t="s">
        <v>213</v>
      </c>
      <c r="H50" s="6" t="s">
        <v>181</v>
      </c>
      <c r="I50" s="6"/>
      <c r="J50" s="17">
        <v>5.09</v>
      </c>
      <c r="K50" s="6" t="s">
        <v>94</v>
      </c>
      <c r="L50" s="21">
        <v>1.5800000000000002E-2</v>
      </c>
      <c r="M50" s="8">
        <v>7.4000000000000003E-3</v>
      </c>
      <c r="N50" s="7">
        <v>14157602.75</v>
      </c>
      <c r="O50" s="7">
        <v>106</v>
      </c>
      <c r="P50" s="7">
        <v>0</v>
      </c>
      <c r="Q50" s="7">
        <v>15007.06</v>
      </c>
      <c r="R50" s="8">
        <v>2.47E-2</v>
      </c>
      <c r="S50" s="8">
        <v>7.4000000000000003E-3</v>
      </c>
      <c r="T50" s="8">
        <v>1E-3</v>
      </c>
      <c r="U50" s="29"/>
      <c r="V50" s="29"/>
    </row>
    <row r="51" spans="1:22">
      <c r="A51" s="6" t="s">
        <v>227</v>
      </c>
      <c r="B51" s="17">
        <v>6040471</v>
      </c>
      <c r="C51" s="18" t="s">
        <v>137</v>
      </c>
      <c r="D51" s="6"/>
      <c r="E51" s="18">
        <v>520018078</v>
      </c>
      <c r="F51" s="6" t="s">
        <v>179</v>
      </c>
      <c r="G51" s="6" t="s">
        <v>213</v>
      </c>
      <c r="H51" s="6" t="s">
        <v>181</v>
      </c>
      <c r="I51" s="6"/>
      <c r="J51" s="17">
        <v>3.88</v>
      </c>
      <c r="K51" s="6" t="s">
        <v>94</v>
      </c>
      <c r="L51" s="21">
        <v>1.95E-2</v>
      </c>
      <c r="M51" s="8">
        <v>2.63E-2</v>
      </c>
      <c r="N51" s="7">
        <v>295</v>
      </c>
      <c r="O51" s="7">
        <v>4800100</v>
      </c>
      <c r="P51" s="7">
        <v>0</v>
      </c>
      <c r="Q51" s="7">
        <v>14160.3</v>
      </c>
      <c r="R51" s="8">
        <v>0</v>
      </c>
      <c r="S51" s="8">
        <v>7.0000000000000001E-3</v>
      </c>
      <c r="T51" s="8">
        <v>8.9999999999999998E-4</v>
      </c>
      <c r="U51" s="29"/>
      <c r="V51" s="29"/>
    </row>
    <row r="52" spans="1:22">
      <c r="A52" s="6" t="s">
        <v>228</v>
      </c>
      <c r="B52" s="17">
        <v>6040430</v>
      </c>
      <c r="C52" s="18" t="s">
        <v>137</v>
      </c>
      <c r="D52" s="6"/>
      <c r="E52" s="18">
        <v>520018078</v>
      </c>
      <c r="F52" s="6" t="s">
        <v>179</v>
      </c>
      <c r="G52" s="6" t="s">
        <v>213</v>
      </c>
      <c r="H52" s="6" t="s">
        <v>181</v>
      </c>
      <c r="I52" s="6"/>
      <c r="J52" s="17">
        <v>4.1100000000000003</v>
      </c>
      <c r="K52" s="6" t="s">
        <v>94</v>
      </c>
      <c r="L52" s="21">
        <v>2.4199999999999999E-2</v>
      </c>
      <c r="M52" s="8">
        <v>2.4199999999999999E-2</v>
      </c>
      <c r="N52" s="7">
        <v>532</v>
      </c>
      <c r="O52" s="7">
        <v>5070000</v>
      </c>
      <c r="P52" s="7">
        <v>0</v>
      </c>
      <c r="Q52" s="7">
        <v>26972.400000000001</v>
      </c>
      <c r="R52" s="8">
        <v>0</v>
      </c>
      <c r="S52" s="8">
        <v>1.34E-2</v>
      </c>
      <c r="T52" s="8">
        <v>1.6999999999999999E-3</v>
      </c>
      <c r="U52" s="29"/>
      <c r="V52" s="29"/>
    </row>
    <row r="53" spans="1:22">
      <c r="A53" s="6" t="s">
        <v>229</v>
      </c>
      <c r="B53" s="17">
        <v>6040398</v>
      </c>
      <c r="C53" s="18" t="s">
        <v>137</v>
      </c>
      <c r="D53" s="6"/>
      <c r="E53" s="18">
        <v>520018078</v>
      </c>
      <c r="F53" s="6" t="s">
        <v>179</v>
      </c>
      <c r="G53" s="6" t="s">
        <v>213</v>
      </c>
      <c r="H53" s="6" t="s">
        <v>181</v>
      </c>
      <c r="I53" s="6"/>
      <c r="J53" s="17">
        <v>7.05</v>
      </c>
      <c r="K53" s="6" t="s">
        <v>94</v>
      </c>
      <c r="L53" s="21">
        <v>2.7799999999999998E-2</v>
      </c>
      <c r="M53" s="8">
        <v>2.52E-2</v>
      </c>
      <c r="N53" s="7">
        <v>205</v>
      </c>
      <c r="O53" s="7">
        <v>5123026</v>
      </c>
      <c r="P53" s="7">
        <v>0</v>
      </c>
      <c r="Q53" s="7">
        <v>10502.2</v>
      </c>
      <c r="R53" s="8">
        <v>0</v>
      </c>
      <c r="S53" s="8">
        <v>5.1999999999999998E-3</v>
      </c>
      <c r="T53" s="8">
        <v>6.9999999999999999E-4</v>
      </c>
      <c r="U53" s="29"/>
      <c r="V53" s="29"/>
    </row>
    <row r="54" spans="1:22">
      <c r="A54" s="6" t="s">
        <v>229</v>
      </c>
      <c r="B54" s="17">
        <v>6040380</v>
      </c>
      <c r="C54" s="18" t="s">
        <v>137</v>
      </c>
      <c r="D54" s="6"/>
      <c r="E54" s="18">
        <v>520018078</v>
      </c>
      <c r="F54" s="6" t="s">
        <v>179</v>
      </c>
      <c r="G54" s="6" t="s">
        <v>213</v>
      </c>
      <c r="H54" s="6" t="s">
        <v>181</v>
      </c>
      <c r="I54" s="6"/>
      <c r="J54" s="17">
        <v>2.77</v>
      </c>
      <c r="K54" s="6" t="s">
        <v>94</v>
      </c>
      <c r="L54" s="21">
        <v>1.6400000000000001E-2</v>
      </c>
      <c r="M54" s="8">
        <v>1.5900000000000001E-2</v>
      </c>
      <c r="N54" s="7">
        <v>271</v>
      </c>
      <c r="O54" s="7">
        <v>5022667</v>
      </c>
      <c r="P54" s="7">
        <v>0</v>
      </c>
      <c r="Q54" s="7">
        <v>13611.43</v>
      </c>
      <c r="R54" s="8">
        <v>0</v>
      </c>
      <c r="S54" s="8">
        <v>6.7999999999999996E-3</v>
      </c>
      <c r="T54" s="8">
        <v>8.9999999999999998E-4</v>
      </c>
      <c r="U54" s="29"/>
      <c r="V54" s="29"/>
    </row>
    <row r="55" spans="1:22">
      <c r="A55" s="6" t="s">
        <v>230</v>
      </c>
      <c r="B55" s="17">
        <v>6040141</v>
      </c>
      <c r="C55" s="18" t="s">
        <v>137</v>
      </c>
      <c r="D55" s="6"/>
      <c r="E55" s="18">
        <v>520018078</v>
      </c>
      <c r="F55" s="6" t="s">
        <v>179</v>
      </c>
      <c r="G55" s="6" t="s">
        <v>213</v>
      </c>
      <c r="H55" s="6" t="s">
        <v>181</v>
      </c>
      <c r="I55" s="6"/>
      <c r="J55" s="17">
        <v>0.34</v>
      </c>
      <c r="K55" s="6" t="s">
        <v>94</v>
      </c>
      <c r="L55" s="21">
        <v>0.04</v>
      </c>
      <c r="M55" s="8">
        <v>1.4200000000000001E-2</v>
      </c>
      <c r="N55" s="7">
        <v>43995039</v>
      </c>
      <c r="O55" s="7">
        <v>109.95</v>
      </c>
      <c r="P55" s="7">
        <v>0</v>
      </c>
      <c r="Q55" s="7">
        <v>48372.55</v>
      </c>
      <c r="R55" s="8">
        <v>3.2599999999999997E-2</v>
      </c>
      <c r="S55" s="8">
        <v>2.4E-2</v>
      </c>
      <c r="T55" s="8">
        <v>3.0999999999999999E-3</v>
      </c>
      <c r="U55" s="29"/>
      <c r="V55" s="29"/>
    </row>
    <row r="56" spans="1:22">
      <c r="A56" s="6" t="s">
        <v>231</v>
      </c>
      <c r="B56" s="17">
        <v>2260545</v>
      </c>
      <c r="C56" s="18" t="s">
        <v>137</v>
      </c>
      <c r="D56" s="6"/>
      <c r="E56" s="18">
        <v>520024126</v>
      </c>
      <c r="F56" s="6" t="s">
        <v>203</v>
      </c>
      <c r="G56" s="6" t="s">
        <v>213</v>
      </c>
      <c r="H56" s="6" t="s">
        <v>181</v>
      </c>
      <c r="I56" s="6"/>
      <c r="J56" s="17">
        <v>4.8899999999999997</v>
      </c>
      <c r="K56" s="6" t="s">
        <v>94</v>
      </c>
      <c r="L56" s="21">
        <v>2.4E-2</v>
      </c>
      <c r="M56" s="8">
        <v>1.12E-2</v>
      </c>
      <c r="N56" s="7">
        <v>22200640.449999999</v>
      </c>
      <c r="O56" s="7">
        <v>107</v>
      </c>
      <c r="P56" s="7">
        <v>0</v>
      </c>
      <c r="Q56" s="7">
        <v>23754.69</v>
      </c>
      <c r="R56" s="8">
        <v>3.9E-2</v>
      </c>
      <c r="S56" s="8">
        <v>1.18E-2</v>
      </c>
      <c r="T56" s="8">
        <v>1.5E-3</v>
      </c>
      <c r="U56" s="29"/>
      <c r="V56" s="29"/>
    </row>
    <row r="57" spans="1:22">
      <c r="A57" s="6" t="s">
        <v>232</v>
      </c>
      <c r="B57" s="17">
        <v>2260479</v>
      </c>
      <c r="C57" s="18" t="s">
        <v>137</v>
      </c>
      <c r="D57" s="6"/>
      <c r="E57" s="18">
        <v>520024126</v>
      </c>
      <c r="F57" s="6" t="s">
        <v>203</v>
      </c>
      <c r="G57" s="6" t="s">
        <v>213</v>
      </c>
      <c r="H57" s="6" t="s">
        <v>181</v>
      </c>
      <c r="I57" s="6"/>
      <c r="J57" s="17">
        <v>3.11</v>
      </c>
      <c r="K57" s="6" t="s">
        <v>94</v>
      </c>
      <c r="L57" s="21">
        <v>2.8500000000000001E-2</v>
      </c>
      <c r="M57" s="8">
        <v>5.7999999999999996E-3</v>
      </c>
      <c r="N57" s="7">
        <v>14843069</v>
      </c>
      <c r="O57" s="7">
        <v>110.7</v>
      </c>
      <c r="P57" s="7">
        <v>0</v>
      </c>
      <c r="Q57" s="7">
        <v>16431.28</v>
      </c>
      <c r="R57" s="8">
        <v>1.9E-2</v>
      </c>
      <c r="S57" s="8">
        <v>8.2000000000000007E-3</v>
      </c>
      <c r="T57" s="8">
        <v>1.1000000000000001E-3</v>
      </c>
      <c r="U57" s="29"/>
      <c r="V57" s="29"/>
    </row>
    <row r="58" spans="1:22">
      <c r="A58" s="6" t="s">
        <v>233</v>
      </c>
      <c r="B58" s="17">
        <v>2260487</v>
      </c>
      <c r="C58" s="18" t="s">
        <v>137</v>
      </c>
      <c r="D58" s="6"/>
      <c r="E58" s="18">
        <v>520024126</v>
      </c>
      <c r="F58" s="6" t="s">
        <v>203</v>
      </c>
      <c r="G58" s="6" t="s">
        <v>213</v>
      </c>
      <c r="H58" s="6" t="s">
        <v>181</v>
      </c>
      <c r="I58" s="6"/>
      <c r="J58" s="17">
        <v>5.23</v>
      </c>
      <c r="K58" s="6" t="s">
        <v>94</v>
      </c>
      <c r="L58" s="21">
        <v>2.5999999999999999E-2</v>
      </c>
      <c r="M58" s="8">
        <v>8.6999999999999994E-3</v>
      </c>
      <c r="N58" s="7">
        <v>1008467.3</v>
      </c>
      <c r="O58" s="7">
        <v>110.29</v>
      </c>
      <c r="P58" s="7">
        <v>0</v>
      </c>
      <c r="Q58" s="7">
        <v>1112.24</v>
      </c>
      <c r="R58" s="8">
        <v>2.3E-3</v>
      </c>
      <c r="S58" s="8">
        <v>5.9999999999999995E-4</v>
      </c>
      <c r="T58" s="8">
        <v>1E-4</v>
      </c>
      <c r="U58" s="29"/>
      <c r="V58" s="29"/>
    </row>
    <row r="59" spans="1:22">
      <c r="A59" s="6" t="s">
        <v>234</v>
      </c>
      <c r="B59" s="17">
        <v>3230232</v>
      </c>
      <c r="C59" s="18" t="s">
        <v>137</v>
      </c>
      <c r="D59" s="6"/>
      <c r="E59" s="18">
        <v>520037789</v>
      </c>
      <c r="F59" s="6" t="s">
        <v>203</v>
      </c>
      <c r="G59" s="6" t="s">
        <v>213</v>
      </c>
      <c r="H59" s="6" t="s">
        <v>181</v>
      </c>
      <c r="I59" s="6"/>
      <c r="J59" s="17">
        <v>4.92</v>
      </c>
      <c r="K59" s="6" t="s">
        <v>94</v>
      </c>
      <c r="L59" s="21">
        <v>2.1499999999999998E-2</v>
      </c>
      <c r="M59" s="8">
        <v>1.1900000000000001E-2</v>
      </c>
      <c r="N59" s="7">
        <v>8285976.8600000003</v>
      </c>
      <c r="O59" s="7">
        <v>107.7</v>
      </c>
      <c r="P59" s="7">
        <v>0</v>
      </c>
      <c r="Q59" s="7">
        <v>8924</v>
      </c>
      <c r="R59" s="8">
        <v>6.3E-3</v>
      </c>
      <c r="S59" s="8">
        <v>4.4000000000000003E-3</v>
      </c>
      <c r="T59" s="8">
        <v>5.9999999999999995E-4</v>
      </c>
      <c r="U59" s="29"/>
      <c r="V59" s="29"/>
    </row>
    <row r="60" spans="1:22">
      <c r="A60" s="6" t="s">
        <v>235</v>
      </c>
      <c r="B60" s="17">
        <v>3230166</v>
      </c>
      <c r="C60" s="18" t="s">
        <v>137</v>
      </c>
      <c r="D60" s="6"/>
      <c r="E60" s="18">
        <v>520037789</v>
      </c>
      <c r="F60" s="6" t="s">
        <v>203</v>
      </c>
      <c r="G60" s="6" t="s">
        <v>213</v>
      </c>
      <c r="H60" s="6" t="s">
        <v>181</v>
      </c>
      <c r="I60" s="6"/>
      <c r="J60" s="17">
        <v>1.22</v>
      </c>
      <c r="K60" s="6" t="s">
        <v>94</v>
      </c>
      <c r="L60" s="21">
        <v>2.5499999999999998E-2</v>
      </c>
      <c r="M60" s="8">
        <v>1.8700000000000001E-2</v>
      </c>
      <c r="N60" s="7">
        <v>10298314.369999999</v>
      </c>
      <c r="O60" s="7">
        <v>102.65</v>
      </c>
      <c r="P60" s="7">
        <v>0</v>
      </c>
      <c r="Q60" s="7">
        <v>10571.22</v>
      </c>
      <c r="R60" s="8">
        <v>9.4999999999999998E-3</v>
      </c>
      <c r="S60" s="8">
        <v>5.1999999999999998E-3</v>
      </c>
      <c r="T60" s="8">
        <v>6.9999999999999999E-4</v>
      </c>
      <c r="U60" s="29"/>
      <c r="V60" s="29"/>
    </row>
    <row r="61" spans="1:22">
      <c r="A61" s="6" t="s">
        <v>236</v>
      </c>
      <c r="B61" s="17">
        <v>1940444</v>
      </c>
      <c r="C61" s="18" t="s">
        <v>137</v>
      </c>
      <c r="D61" s="6"/>
      <c r="E61" s="18">
        <v>520032640</v>
      </c>
      <c r="F61" s="6" t="s">
        <v>179</v>
      </c>
      <c r="G61" s="6" t="s">
        <v>213</v>
      </c>
      <c r="H61" s="6" t="s">
        <v>181</v>
      </c>
      <c r="I61" s="6"/>
      <c r="J61" s="17">
        <v>0.74</v>
      </c>
      <c r="K61" s="6" t="s">
        <v>94</v>
      </c>
      <c r="L61" s="21">
        <v>3.8899999999999997E-2</v>
      </c>
      <c r="M61" s="8">
        <v>1.7299999999999999E-2</v>
      </c>
      <c r="N61" s="7">
        <v>20715226.399999999</v>
      </c>
      <c r="O61" s="7">
        <v>112.97</v>
      </c>
      <c r="P61" s="7">
        <v>223.96</v>
      </c>
      <c r="Q61" s="7">
        <v>23625.95</v>
      </c>
      <c r="R61" s="8">
        <v>1.9900000000000001E-2</v>
      </c>
      <c r="S61" s="8">
        <v>1.17E-2</v>
      </c>
      <c r="T61" s="8">
        <v>1.5E-3</v>
      </c>
      <c r="U61" s="29"/>
      <c r="V61" s="29"/>
    </row>
    <row r="62" spans="1:22">
      <c r="A62" s="6" t="s">
        <v>237</v>
      </c>
      <c r="B62" s="17">
        <v>1138544</v>
      </c>
      <c r="C62" s="18" t="s">
        <v>137</v>
      </c>
      <c r="D62" s="6"/>
      <c r="E62" s="18">
        <v>513821488</v>
      </c>
      <c r="F62" s="6" t="s">
        <v>203</v>
      </c>
      <c r="G62" s="6" t="s">
        <v>213</v>
      </c>
      <c r="H62" s="6" t="s">
        <v>181</v>
      </c>
      <c r="I62" s="6"/>
      <c r="J62" s="17">
        <v>6.69</v>
      </c>
      <c r="K62" s="6" t="s">
        <v>94</v>
      </c>
      <c r="L62" s="21">
        <v>3.5000000000000003E-2</v>
      </c>
      <c r="M62" s="8">
        <v>8.3999999999999995E-3</v>
      </c>
      <c r="N62" s="7">
        <v>12723000</v>
      </c>
      <c r="O62" s="7">
        <v>121</v>
      </c>
      <c r="P62" s="7">
        <v>0</v>
      </c>
      <c r="Q62" s="7">
        <v>15394.83</v>
      </c>
      <c r="R62" s="8">
        <v>1.6299999999999999E-2</v>
      </c>
      <c r="S62" s="8">
        <v>7.6E-3</v>
      </c>
      <c r="T62" s="8">
        <v>1E-3</v>
      </c>
      <c r="U62" s="29"/>
      <c r="V62" s="29"/>
    </row>
    <row r="63" spans="1:22">
      <c r="A63" s="6" t="s">
        <v>238</v>
      </c>
      <c r="B63" s="17">
        <v>1120021</v>
      </c>
      <c r="C63" s="18" t="s">
        <v>137</v>
      </c>
      <c r="D63" s="6"/>
      <c r="E63" s="18">
        <v>513821488</v>
      </c>
      <c r="F63" s="6" t="s">
        <v>203</v>
      </c>
      <c r="G63" s="6" t="s">
        <v>213</v>
      </c>
      <c r="H63" s="6" t="s">
        <v>181</v>
      </c>
      <c r="I63" s="6"/>
      <c r="J63" s="17">
        <v>0.47</v>
      </c>
      <c r="K63" s="6" t="s">
        <v>94</v>
      </c>
      <c r="L63" s="21">
        <v>3.9E-2</v>
      </c>
      <c r="M63" s="8">
        <v>2.3699999999999999E-2</v>
      </c>
      <c r="N63" s="7">
        <v>331038.06</v>
      </c>
      <c r="O63" s="7">
        <v>108.5</v>
      </c>
      <c r="P63" s="7">
        <v>0</v>
      </c>
      <c r="Q63" s="7">
        <v>359.18</v>
      </c>
      <c r="R63" s="8">
        <v>1.5299999999999999E-2</v>
      </c>
      <c r="S63" s="8">
        <v>2.0000000000000001E-4</v>
      </c>
      <c r="T63" s="8">
        <v>0</v>
      </c>
      <c r="U63" s="29"/>
      <c r="V63" s="29"/>
    </row>
    <row r="64" spans="1:22">
      <c r="A64" s="6" t="s">
        <v>239</v>
      </c>
      <c r="B64" s="17">
        <v>1167147</v>
      </c>
      <c r="C64" s="18" t="s">
        <v>137</v>
      </c>
      <c r="D64" s="6"/>
      <c r="E64" s="18">
        <v>513992529</v>
      </c>
      <c r="F64" s="6" t="s">
        <v>203</v>
      </c>
      <c r="G64" s="6" t="s">
        <v>240</v>
      </c>
      <c r="H64" s="6" t="s">
        <v>205</v>
      </c>
      <c r="I64" s="6"/>
      <c r="J64" s="17">
        <v>7.81</v>
      </c>
      <c r="K64" s="6" t="s">
        <v>94</v>
      </c>
      <c r="L64" s="21">
        <v>1.5800000000000002E-2</v>
      </c>
      <c r="M64" s="8">
        <v>1.03E-2</v>
      </c>
      <c r="N64" s="7">
        <v>15455000</v>
      </c>
      <c r="O64" s="7">
        <v>104.49</v>
      </c>
      <c r="P64" s="7">
        <v>0</v>
      </c>
      <c r="Q64" s="7">
        <v>16148.93</v>
      </c>
      <c r="R64" s="8">
        <v>5.4899999999999997E-2</v>
      </c>
      <c r="S64" s="8">
        <v>8.0000000000000002E-3</v>
      </c>
      <c r="T64" s="8">
        <v>1E-3</v>
      </c>
      <c r="U64" s="29"/>
      <c r="V64" s="29"/>
    </row>
    <row r="65" spans="1:22">
      <c r="A65" s="6" t="s">
        <v>241</v>
      </c>
      <c r="B65" s="17">
        <v>1161538</v>
      </c>
      <c r="C65" s="18" t="s">
        <v>137</v>
      </c>
      <c r="D65" s="6"/>
      <c r="E65" s="18">
        <v>513668277</v>
      </c>
      <c r="F65" s="6" t="s">
        <v>179</v>
      </c>
      <c r="G65" s="6" t="s">
        <v>240</v>
      </c>
      <c r="H65" s="6" t="s">
        <v>205</v>
      </c>
      <c r="I65" s="6"/>
      <c r="J65" s="17">
        <v>6.08</v>
      </c>
      <c r="K65" s="6" t="s">
        <v>94</v>
      </c>
      <c r="L65" s="21">
        <v>5.0000000000000001E-3</v>
      </c>
      <c r="M65" s="8">
        <v>2E-3</v>
      </c>
      <c r="N65" s="7">
        <v>28642000</v>
      </c>
      <c r="O65" s="7">
        <v>101.21</v>
      </c>
      <c r="P65" s="7">
        <v>0</v>
      </c>
      <c r="Q65" s="7">
        <v>28988.57</v>
      </c>
      <c r="R65" s="8">
        <v>3.7499999999999999E-2</v>
      </c>
      <c r="S65" s="8">
        <v>1.44E-2</v>
      </c>
      <c r="T65" s="8">
        <v>1.9E-3</v>
      </c>
      <c r="U65" s="29"/>
      <c r="V65" s="29"/>
    </row>
    <row r="66" spans="1:22">
      <c r="A66" s="6" t="s">
        <v>242</v>
      </c>
      <c r="B66" s="17">
        <v>1139492</v>
      </c>
      <c r="C66" s="18" t="s">
        <v>137</v>
      </c>
      <c r="D66" s="6"/>
      <c r="E66" s="18">
        <v>513668277</v>
      </c>
      <c r="F66" s="6" t="s">
        <v>179</v>
      </c>
      <c r="G66" s="6" t="s">
        <v>240</v>
      </c>
      <c r="H66" s="6" t="s">
        <v>205</v>
      </c>
      <c r="I66" s="6"/>
      <c r="J66" s="17">
        <v>2.39</v>
      </c>
      <c r="K66" s="6" t="s">
        <v>94</v>
      </c>
      <c r="L66" s="21">
        <v>9.4999999999999998E-3</v>
      </c>
      <c r="M66" s="8">
        <v>5.1999999999999998E-3</v>
      </c>
      <c r="N66" s="7">
        <v>10415894.460000001</v>
      </c>
      <c r="O66" s="7">
        <v>102.38</v>
      </c>
      <c r="P66" s="7">
        <v>0</v>
      </c>
      <c r="Q66" s="7">
        <v>10663.79</v>
      </c>
      <c r="R66" s="8">
        <v>1.2999999999999999E-2</v>
      </c>
      <c r="S66" s="8">
        <v>5.3E-3</v>
      </c>
      <c r="T66" s="8">
        <v>6.9999999999999999E-4</v>
      </c>
      <c r="U66" s="29"/>
      <c r="V66" s="29"/>
    </row>
    <row r="67" spans="1:22">
      <c r="A67" s="6" t="s">
        <v>243</v>
      </c>
      <c r="B67" s="17">
        <v>2300143</v>
      </c>
      <c r="C67" s="18" t="s">
        <v>137</v>
      </c>
      <c r="D67" s="6"/>
      <c r="E67" s="18">
        <v>520031931</v>
      </c>
      <c r="F67" s="6" t="s">
        <v>244</v>
      </c>
      <c r="G67" s="6" t="s">
        <v>245</v>
      </c>
      <c r="H67" s="6" t="s">
        <v>181</v>
      </c>
      <c r="I67" s="6"/>
      <c r="J67" s="17">
        <v>1.1499999999999999</v>
      </c>
      <c r="K67" s="6" t="s">
        <v>94</v>
      </c>
      <c r="L67" s="21">
        <v>3.6999999999999998E-2</v>
      </c>
      <c r="M67" s="8">
        <v>9.1000000000000004E-3</v>
      </c>
      <c r="N67" s="7">
        <v>509160</v>
      </c>
      <c r="O67" s="7">
        <v>108.29</v>
      </c>
      <c r="P67" s="7">
        <v>0</v>
      </c>
      <c r="Q67" s="7">
        <v>551.37</v>
      </c>
      <c r="R67" s="8">
        <v>2.9999999999999997E-4</v>
      </c>
      <c r="S67" s="8">
        <v>2.9999999999999997E-4</v>
      </c>
      <c r="T67" s="8">
        <v>0</v>
      </c>
      <c r="U67" s="29"/>
      <c r="V67" s="29"/>
    </row>
    <row r="68" spans="1:22">
      <c r="A68" s="6" t="s">
        <v>246</v>
      </c>
      <c r="B68" s="17">
        <v>1162221</v>
      </c>
      <c r="C68" s="18" t="s">
        <v>137</v>
      </c>
      <c r="D68" s="6"/>
      <c r="E68" s="18">
        <v>513623314</v>
      </c>
      <c r="F68" s="6" t="s">
        <v>203</v>
      </c>
      <c r="G68" s="6" t="s">
        <v>240</v>
      </c>
      <c r="H68" s="6" t="s">
        <v>205</v>
      </c>
      <c r="I68" s="6"/>
      <c r="J68" s="17">
        <v>7.12</v>
      </c>
      <c r="K68" s="6" t="s">
        <v>94</v>
      </c>
      <c r="L68" s="21">
        <v>1.17E-2</v>
      </c>
      <c r="M68" s="8">
        <v>1.9099999999999999E-2</v>
      </c>
      <c r="N68" s="7">
        <v>32441563</v>
      </c>
      <c r="O68" s="7">
        <v>95.1</v>
      </c>
      <c r="P68" s="7">
        <v>0</v>
      </c>
      <c r="Q68" s="7">
        <v>30851.93</v>
      </c>
      <c r="R68" s="8">
        <v>3.9600000000000003E-2</v>
      </c>
      <c r="S68" s="8">
        <v>1.5299999999999999E-2</v>
      </c>
      <c r="T68" s="8">
        <v>2E-3</v>
      </c>
      <c r="U68" s="29"/>
      <c r="V68" s="29"/>
    </row>
    <row r="69" spans="1:22">
      <c r="A69" s="6" t="s">
        <v>247</v>
      </c>
      <c r="B69" s="17">
        <v>1129279</v>
      </c>
      <c r="C69" s="18" t="s">
        <v>137</v>
      </c>
      <c r="D69" s="6"/>
      <c r="E69" s="18">
        <v>513623314</v>
      </c>
      <c r="F69" s="6" t="s">
        <v>203</v>
      </c>
      <c r="G69" s="6" t="s">
        <v>245</v>
      </c>
      <c r="H69" s="6" t="s">
        <v>181</v>
      </c>
      <c r="I69" s="6"/>
      <c r="J69" s="17">
        <v>1.34</v>
      </c>
      <c r="K69" s="6" t="s">
        <v>94</v>
      </c>
      <c r="L69" s="21">
        <v>2.8500000000000001E-2</v>
      </c>
      <c r="M69" s="8">
        <v>1.54E-2</v>
      </c>
      <c r="N69" s="7">
        <v>261988.76</v>
      </c>
      <c r="O69" s="7">
        <v>103.26</v>
      </c>
      <c r="P69" s="7">
        <v>0</v>
      </c>
      <c r="Q69" s="7">
        <v>270.52999999999997</v>
      </c>
      <c r="R69" s="8">
        <v>6.9999999999999999E-4</v>
      </c>
      <c r="S69" s="8">
        <v>1E-4</v>
      </c>
      <c r="T69" s="8">
        <v>0</v>
      </c>
      <c r="U69" s="29"/>
      <c r="V69" s="29"/>
    </row>
    <row r="70" spans="1:22">
      <c r="A70" s="6" t="s">
        <v>248</v>
      </c>
      <c r="B70" s="17">
        <v>1141050</v>
      </c>
      <c r="C70" s="18" t="s">
        <v>137</v>
      </c>
      <c r="D70" s="6"/>
      <c r="E70" s="18">
        <v>513623314</v>
      </c>
      <c r="F70" s="6" t="s">
        <v>203</v>
      </c>
      <c r="G70" s="6" t="s">
        <v>245</v>
      </c>
      <c r="H70" s="6" t="s">
        <v>181</v>
      </c>
      <c r="I70" s="6"/>
      <c r="J70" s="17">
        <v>4.3099999999999996</v>
      </c>
      <c r="K70" s="6" t="s">
        <v>94</v>
      </c>
      <c r="L70" s="21">
        <v>1.95E-2</v>
      </c>
      <c r="M70" s="8">
        <v>1.37E-2</v>
      </c>
      <c r="N70" s="7">
        <v>15820141.449999999</v>
      </c>
      <c r="O70" s="7">
        <v>104.02</v>
      </c>
      <c r="P70" s="7">
        <v>0</v>
      </c>
      <c r="Q70" s="7">
        <v>16456.11</v>
      </c>
      <c r="R70" s="8">
        <v>2.4199999999999999E-2</v>
      </c>
      <c r="S70" s="8">
        <v>8.2000000000000007E-3</v>
      </c>
      <c r="T70" s="8">
        <v>1.1000000000000001E-3</v>
      </c>
      <c r="U70" s="29"/>
      <c r="V70" s="29"/>
    </row>
    <row r="71" spans="1:22">
      <c r="A71" s="6" t="s">
        <v>249</v>
      </c>
      <c r="B71" s="17">
        <v>1136084</v>
      </c>
      <c r="C71" s="18" t="s">
        <v>137</v>
      </c>
      <c r="D71" s="6"/>
      <c r="E71" s="18">
        <v>513623314</v>
      </c>
      <c r="F71" s="6" t="s">
        <v>203</v>
      </c>
      <c r="G71" s="6" t="s">
        <v>245</v>
      </c>
      <c r="H71" s="6" t="s">
        <v>181</v>
      </c>
      <c r="I71" s="6"/>
      <c r="J71" s="17">
        <v>3.29</v>
      </c>
      <c r="K71" s="6" t="s">
        <v>94</v>
      </c>
      <c r="L71" s="21">
        <v>2.5000000000000001E-2</v>
      </c>
      <c r="M71" s="8">
        <v>1.09E-2</v>
      </c>
      <c r="N71" s="7">
        <v>7360988.1200000001</v>
      </c>
      <c r="O71" s="7">
        <v>105.9</v>
      </c>
      <c r="P71" s="7">
        <v>0</v>
      </c>
      <c r="Q71" s="7">
        <v>7795.29</v>
      </c>
      <c r="R71" s="8">
        <v>1.6799999999999999E-2</v>
      </c>
      <c r="S71" s="8">
        <v>3.8999999999999998E-3</v>
      </c>
      <c r="T71" s="8">
        <v>5.0000000000000001E-4</v>
      </c>
      <c r="U71" s="29"/>
      <c r="V71" s="29"/>
    </row>
    <row r="72" spans="1:22">
      <c r="A72" s="6" t="s">
        <v>182</v>
      </c>
      <c r="B72" s="17">
        <v>1167030</v>
      </c>
      <c r="C72" s="18" t="s">
        <v>137</v>
      </c>
      <c r="D72" s="6"/>
      <c r="E72" s="18">
        <v>513141879</v>
      </c>
      <c r="F72" s="6" t="s">
        <v>179</v>
      </c>
      <c r="G72" s="6" t="s">
        <v>240</v>
      </c>
      <c r="H72" s="6" t="s">
        <v>205</v>
      </c>
      <c r="I72" s="6"/>
      <c r="J72" s="17">
        <v>9.57</v>
      </c>
      <c r="K72" s="6" t="s">
        <v>94</v>
      </c>
      <c r="L72" s="21">
        <v>2.3199999999999998E-2</v>
      </c>
      <c r="M72" s="8">
        <v>2.2599999999999999E-2</v>
      </c>
      <c r="N72" s="7">
        <v>8</v>
      </c>
      <c r="O72" s="7">
        <v>5065210</v>
      </c>
      <c r="P72" s="7">
        <v>0</v>
      </c>
      <c r="Q72" s="7">
        <v>405.22</v>
      </c>
      <c r="R72" s="8">
        <v>0</v>
      </c>
      <c r="S72" s="8">
        <v>2.0000000000000001E-4</v>
      </c>
      <c r="T72" s="8">
        <v>0</v>
      </c>
      <c r="U72" s="29"/>
      <c r="V72" s="29"/>
    </row>
    <row r="73" spans="1:22">
      <c r="A73" s="6" t="s">
        <v>250</v>
      </c>
      <c r="B73" s="17">
        <v>1260652</v>
      </c>
      <c r="C73" s="18" t="s">
        <v>137</v>
      </c>
      <c r="D73" s="6"/>
      <c r="E73" s="18">
        <v>520033234</v>
      </c>
      <c r="F73" s="6" t="s">
        <v>251</v>
      </c>
      <c r="G73" s="6" t="s">
        <v>245</v>
      </c>
      <c r="H73" s="6" t="s">
        <v>181</v>
      </c>
      <c r="I73" s="6"/>
      <c r="J73" s="17">
        <v>4.8899999999999997</v>
      </c>
      <c r="K73" s="6" t="s">
        <v>94</v>
      </c>
      <c r="L73" s="21">
        <v>2.7799999999999998E-2</v>
      </c>
      <c r="M73" s="8">
        <v>4.6699999999999998E-2</v>
      </c>
      <c r="N73" s="7">
        <v>24236831</v>
      </c>
      <c r="O73" s="7">
        <v>93.3</v>
      </c>
      <c r="P73" s="7">
        <v>0</v>
      </c>
      <c r="Q73" s="7">
        <v>22612.959999999999</v>
      </c>
      <c r="R73" s="8">
        <v>1.3599999999999999E-2</v>
      </c>
      <c r="S73" s="8">
        <v>1.12E-2</v>
      </c>
      <c r="T73" s="8">
        <v>1.4E-3</v>
      </c>
      <c r="U73" s="29"/>
      <c r="V73" s="29"/>
    </row>
    <row r="74" spans="1:22">
      <c r="A74" s="6" t="s">
        <v>252</v>
      </c>
      <c r="B74" s="17">
        <v>1260397</v>
      </c>
      <c r="C74" s="18" t="s">
        <v>137</v>
      </c>
      <c r="D74" s="6"/>
      <c r="E74" s="18">
        <v>520033234</v>
      </c>
      <c r="F74" s="6" t="s">
        <v>251</v>
      </c>
      <c r="G74" s="6" t="s">
        <v>245</v>
      </c>
      <c r="H74" s="6" t="s">
        <v>181</v>
      </c>
      <c r="I74" s="6"/>
      <c r="J74" s="17">
        <v>0.5</v>
      </c>
      <c r="K74" s="6" t="s">
        <v>94</v>
      </c>
      <c r="L74" s="21">
        <v>5.0999999999999997E-2</v>
      </c>
      <c r="M74" s="8">
        <v>1.2800000000000001E-2</v>
      </c>
      <c r="N74" s="7">
        <v>193266.03</v>
      </c>
      <c r="O74" s="7">
        <v>124</v>
      </c>
      <c r="P74" s="7">
        <v>0</v>
      </c>
      <c r="Q74" s="7">
        <v>239.65</v>
      </c>
      <c r="R74" s="8">
        <v>8.9999999999999998E-4</v>
      </c>
      <c r="S74" s="8">
        <v>1E-4</v>
      </c>
      <c r="T74" s="8">
        <v>0</v>
      </c>
      <c r="U74" s="29"/>
      <c r="V74" s="29"/>
    </row>
    <row r="75" spans="1:22">
      <c r="A75" s="6" t="s">
        <v>253</v>
      </c>
      <c r="B75" s="17">
        <v>1260546</v>
      </c>
      <c r="C75" s="18" t="s">
        <v>137</v>
      </c>
      <c r="D75" s="6"/>
      <c r="E75" s="18">
        <v>520033234</v>
      </c>
      <c r="F75" s="6" t="s">
        <v>251</v>
      </c>
      <c r="G75" s="6" t="s">
        <v>245</v>
      </c>
      <c r="H75" s="6" t="s">
        <v>181</v>
      </c>
      <c r="I75" s="6"/>
      <c r="J75" s="17">
        <v>2.8</v>
      </c>
      <c r="K75" s="6" t="s">
        <v>94</v>
      </c>
      <c r="L75" s="21">
        <v>5.3499999999999999E-2</v>
      </c>
      <c r="M75" s="8">
        <v>4.9000000000000002E-2</v>
      </c>
      <c r="N75" s="7">
        <v>5417761.9199999999</v>
      </c>
      <c r="O75" s="7">
        <v>105.01</v>
      </c>
      <c r="P75" s="7">
        <v>0</v>
      </c>
      <c r="Q75" s="7">
        <v>5689.19</v>
      </c>
      <c r="R75" s="8">
        <v>5.0000000000000001E-3</v>
      </c>
      <c r="S75" s="8">
        <v>2.8E-3</v>
      </c>
      <c r="T75" s="8">
        <v>4.0000000000000002E-4</v>
      </c>
      <c r="U75" s="29"/>
      <c r="V75" s="29"/>
    </row>
    <row r="76" spans="1:22">
      <c r="A76" s="6" t="s">
        <v>254</v>
      </c>
      <c r="B76" s="17">
        <v>1260736</v>
      </c>
      <c r="C76" s="18" t="s">
        <v>137</v>
      </c>
      <c r="D76" s="6"/>
      <c r="E76" s="18">
        <v>520033234</v>
      </c>
      <c r="F76" s="6" t="s">
        <v>251</v>
      </c>
      <c r="G76" s="6" t="s">
        <v>245</v>
      </c>
      <c r="H76" s="6" t="s">
        <v>181</v>
      </c>
      <c r="I76" s="6"/>
      <c r="J76" s="17">
        <v>5.91</v>
      </c>
      <c r="K76" s="6" t="s">
        <v>94</v>
      </c>
      <c r="L76" s="21">
        <v>1.29E-2</v>
      </c>
      <c r="M76" s="8">
        <v>4.2999999999999997E-2</v>
      </c>
      <c r="N76" s="7">
        <v>30132527</v>
      </c>
      <c r="O76" s="7">
        <v>83.65</v>
      </c>
      <c r="P76" s="7">
        <v>0</v>
      </c>
      <c r="Q76" s="7">
        <v>25205.86</v>
      </c>
      <c r="R76" s="8">
        <v>3.0700000000000002E-2</v>
      </c>
      <c r="S76" s="8">
        <v>1.2500000000000001E-2</v>
      </c>
      <c r="T76" s="8">
        <v>1.6000000000000001E-3</v>
      </c>
      <c r="U76" s="29"/>
      <c r="V76" s="29"/>
    </row>
    <row r="77" spans="1:22">
      <c r="A77" s="6" t="s">
        <v>255</v>
      </c>
      <c r="B77" s="17">
        <v>7480247</v>
      </c>
      <c r="C77" s="18" t="s">
        <v>137</v>
      </c>
      <c r="D77" s="6"/>
      <c r="E77" s="18">
        <v>520029935</v>
      </c>
      <c r="F77" s="6" t="s">
        <v>179</v>
      </c>
      <c r="G77" s="6" t="s">
        <v>245</v>
      </c>
      <c r="H77" s="6" t="s">
        <v>181</v>
      </c>
      <c r="I77" s="6"/>
      <c r="J77" s="17">
        <v>9.5299999999999994</v>
      </c>
      <c r="K77" s="6" t="s">
        <v>94</v>
      </c>
      <c r="L77" s="21">
        <v>2.4199999999999999E-2</v>
      </c>
      <c r="M77" s="8">
        <v>2.47E-2</v>
      </c>
      <c r="N77" s="7">
        <v>47</v>
      </c>
      <c r="O77" s="7">
        <v>5015000</v>
      </c>
      <c r="P77" s="7">
        <v>0</v>
      </c>
      <c r="Q77" s="7">
        <v>2357.0500000000002</v>
      </c>
      <c r="R77" s="8">
        <v>0</v>
      </c>
      <c r="S77" s="8">
        <v>1.1999999999999999E-3</v>
      </c>
      <c r="T77" s="8">
        <v>2.0000000000000001E-4</v>
      </c>
      <c r="U77" s="29"/>
      <c r="V77" s="29"/>
    </row>
    <row r="78" spans="1:22">
      <c r="A78" s="6" t="s">
        <v>256</v>
      </c>
      <c r="B78" s="17">
        <v>7670284</v>
      </c>
      <c r="C78" s="18" t="s">
        <v>137</v>
      </c>
      <c r="D78" s="6"/>
      <c r="E78" s="18">
        <v>520017450</v>
      </c>
      <c r="F78" s="6" t="s">
        <v>221</v>
      </c>
      <c r="G78" s="6" t="s">
        <v>245</v>
      </c>
      <c r="H78" s="6" t="s">
        <v>181</v>
      </c>
      <c r="I78" s="6"/>
      <c r="J78" s="17">
        <v>7.7</v>
      </c>
      <c r="K78" s="6" t="s">
        <v>94</v>
      </c>
      <c r="L78" s="21">
        <v>4.4000000000000003E-3</v>
      </c>
      <c r="M78" s="8">
        <v>9.7000000000000003E-3</v>
      </c>
      <c r="N78" s="7">
        <v>18226670</v>
      </c>
      <c r="O78" s="7">
        <v>96.28</v>
      </c>
      <c r="P78" s="7">
        <v>0</v>
      </c>
      <c r="Q78" s="7">
        <v>17548.64</v>
      </c>
      <c r="R78" s="8">
        <v>3.04E-2</v>
      </c>
      <c r="S78" s="8">
        <v>8.6999999999999994E-3</v>
      </c>
      <c r="T78" s="8">
        <v>1.1000000000000001E-3</v>
      </c>
      <c r="U78" s="29"/>
      <c r="V78" s="29"/>
    </row>
    <row r="79" spans="1:22">
      <c r="A79" s="6" t="s">
        <v>257</v>
      </c>
      <c r="B79" s="17">
        <v>1119221</v>
      </c>
      <c r="C79" s="18" t="s">
        <v>137</v>
      </c>
      <c r="D79" s="6"/>
      <c r="E79" s="18">
        <v>513834200</v>
      </c>
      <c r="F79" s="6" t="s">
        <v>221</v>
      </c>
      <c r="G79" s="6" t="s">
        <v>245</v>
      </c>
      <c r="H79" s="6" t="s">
        <v>181</v>
      </c>
      <c r="I79" s="6"/>
      <c r="J79" s="17">
        <v>0.66</v>
      </c>
      <c r="K79" s="6" t="s">
        <v>94</v>
      </c>
      <c r="L79" s="21">
        <v>3.9E-2</v>
      </c>
      <c r="M79" s="8">
        <v>1.1900000000000001E-2</v>
      </c>
      <c r="N79" s="7">
        <v>4476533</v>
      </c>
      <c r="O79" s="7">
        <v>111.67</v>
      </c>
      <c r="P79" s="7">
        <v>0</v>
      </c>
      <c r="Q79" s="7">
        <v>4998.9399999999996</v>
      </c>
      <c r="R79" s="8">
        <v>1.12E-2</v>
      </c>
      <c r="S79" s="8">
        <v>2.5000000000000001E-3</v>
      </c>
      <c r="T79" s="8">
        <v>2.9999999999999997E-4</v>
      </c>
      <c r="U79" s="29"/>
      <c r="V79" s="29"/>
    </row>
    <row r="80" spans="1:22">
      <c r="A80" s="6" t="s">
        <v>258</v>
      </c>
      <c r="B80" s="17">
        <v>1134048</v>
      </c>
      <c r="C80" s="18" t="s">
        <v>137</v>
      </c>
      <c r="D80" s="6"/>
      <c r="E80" s="18">
        <v>513834200</v>
      </c>
      <c r="F80" s="6" t="s">
        <v>221</v>
      </c>
      <c r="G80" s="6" t="s">
        <v>245</v>
      </c>
      <c r="H80" s="6" t="s">
        <v>181</v>
      </c>
      <c r="I80" s="6"/>
      <c r="J80" s="17">
        <v>5.84</v>
      </c>
      <c r="K80" s="6" t="s">
        <v>94</v>
      </c>
      <c r="L80" s="21">
        <v>2.4E-2</v>
      </c>
      <c r="M80" s="8">
        <v>5.7999999999999996E-3</v>
      </c>
      <c r="N80" s="7">
        <v>5549043</v>
      </c>
      <c r="O80" s="7">
        <v>111.79</v>
      </c>
      <c r="P80" s="7">
        <v>0</v>
      </c>
      <c r="Q80" s="7">
        <v>6203.28</v>
      </c>
      <c r="R80" s="8">
        <v>1.8800000000000001E-2</v>
      </c>
      <c r="S80" s="8">
        <v>3.0999999999999999E-3</v>
      </c>
      <c r="T80" s="8">
        <v>4.0000000000000002E-4</v>
      </c>
      <c r="U80" s="29"/>
      <c r="V80" s="29"/>
    </row>
    <row r="81" spans="1:22">
      <c r="A81" s="6" t="s">
        <v>258</v>
      </c>
      <c r="B81" s="17">
        <v>1134030</v>
      </c>
      <c r="C81" s="18" t="s">
        <v>137</v>
      </c>
      <c r="D81" s="6"/>
      <c r="E81" s="18">
        <v>513834200</v>
      </c>
      <c r="F81" s="6" t="s">
        <v>221</v>
      </c>
      <c r="G81" s="6" t="s">
        <v>245</v>
      </c>
      <c r="H81" s="6" t="s">
        <v>181</v>
      </c>
      <c r="I81" s="6"/>
      <c r="J81" s="17">
        <v>4.96</v>
      </c>
      <c r="K81" s="6" t="s">
        <v>94</v>
      </c>
      <c r="L81" s="21">
        <v>2.4E-2</v>
      </c>
      <c r="M81" s="8">
        <v>4.8999999999999998E-3</v>
      </c>
      <c r="N81" s="7">
        <v>10379109</v>
      </c>
      <c r="O81" s="7">
        <v>110.5</v>
      </c>
      <c r="P81" s="7">
        <v>0</v>
      </c>
      <c r="Q81" s="7">
        <v>11468.92</v>
      </c>
      <c r="R81" s="8">
        <v>3.5200000000000002E-2</v>
      </c>
      <c r="S81" s="8">
        <v>5.7000000000000002E-3</v>
      </c>
      <c r="T81" s="8">
        <v>6.9999999999999999E-4</v>
      </c>
      <c r="U81" s="29"/>
      <c r="V81" s="29"/>
    </row>
    <row r="82" spans="1:22">
      <c r="A82" s="6" t="s">
        <v>259</v>
      </c>
      <c r="B82" s="17">
        <v>1142512</v>
      </c>
      <c r="C82" s="18" t="s">
        <v>137</v>
      </c>
      <c r="D82" s="6"/>
      <c r="E82" s="18">
        <v>513682146</v>
      </c>
      <c r="F82" s="6" t="s">
        <v>179</v>
      </c>
      <c r="G82" s="6" t="s">
        <v>245</v>
      </c>
      <c r="H82" s="6" t="s">
        <v>181</v>
      </c>
      <c r="I82" s="6"/>
      <c r="J82" s="17">
        <v>2.65</v>
      </c>
      <c r="K82" s="6" t="s">
        <v>94</v>
      </c>
      <c r="L82" s="21">
        <v>6.7999999999999996E-3</v>
      </c>
      <c r="M82" s="8">
        <v>3.3E-3</v>
      </c>
      <c r="N82" s="7">
        <v>6757000</v>
      </c>
      <c r="O82" s="7">
        <v>101.77</v>
      </c>
      <c r="P82" s="7">
        <v>0</v>
      </c>
      <c r="Q82" s="7">
        <v>6876.6</v>
      </c>
      <c r="R82" s="8">
        <v>1.29E-2</v>
      </c>
      <c r="S82" s="8">
        <v>3.3999999999999998E-3</v>
      </c>
      <c r="T82" s="8">
        <v>4.0000000000000002E-4</v>
      </c>
      <c r="U82" s="29"/>
      <c r="V82" s="29"/>
    </row>
    <row r="83" spans="1:22">
      <c r="A83" s="6" t="s">
        <v>260</v>
      </c>
      <c r="B83" s="17">
        <v>1127422</v>
      </c>
      <c r="C83" s="18" t="s">
        <v>137</v>
      </c>
      <c r="D83" s="6"/>
      <c r="E83" s="18">
        <v>513682146</v>
      </c>
      <c r="F83" s="6" t="s">
        <v>179</v>
      </c>
      <c r="G83" s="6" t="s">
        <v>245</v>
      </c>
      <c r="H83" s="6" t="s">
        <v>181</v>
      </c>
      <c r="I83" s="6"/>
      <c r="J83" s="17">
        <v>0.75</v>
      </c>
      <c r="K83" s="6" t="s">
        <v>94</v>
      </c>
      <c r="L83" s="21">
        <v>0.02</v>
      </c>
      <c r="M83" s="8">
        <v>-1.78E-2</v>
      </c>
      <c r="N83" s="7">
        <v>7297572.7699999996</v>
      </c>
      <c r="O83" s="7">
        <v>106.28</v>
      </c>
      <c r="P83" s="7">
        <v>0</v>
      </c>
      <c r="Q83" s="7">
        <v>7755.86</v>
      </c>
      <c r="R83" s="8">
        <v>2.5700000000000001E-2</v>
      </c>
      <c r="S83" s="8">
        <v>3.8999999999999998E-3</v>
      </c>
      <c r="T83" s="8">
        <v>5.0000000000000001E-4</v>
      </c>
      <c r="U83" s="29"/>
      <c r="V83" s="29"/>
    </row>
    <row r="84" spans="1:22">
      <c r="A84" s="6" t="s">
        <v>261</v>
      </c>
      <c r="B84" s="17">
        <v>1161769</v>
      </c>
      <c r="C84" s="18" t="s">
        <v>137</v>
      </c>
      <c r="D84" s="6"/>
      <c r="E84" s="18">
        <v>513682146</v>
      </c>
      <c r="F84" s="6" t="s">
        <v>179</v>
      </c>
      <c r="G84" s="6" t="s">
        <v>245</v>
      </c>
      <c r="H84" s="6" t="s">
        <v>181</v>
      </c>
      <c r="I84" s="6"/>
      <c r="J84" s="17">
        <v>4.72</v>
      </c>
      <c r="K84" s="6" t="s">
        <v>94</v>
      </c>
      <c r="L84" s="21">
        <v>2E-3</v>
      </c>
      <c r="M84" s="8">
        <v>4.5999999999999999E-3</v>
      </c>
      <c r="N84" s="7">
        <v>4533306</v>
      </c>
      <c r="O84" s="7">
        <v>97.94</v>
      </c>
      <c r="P84" s="7">
        <v>0</v>
      </c>
      <c r="Q84" s="7">
        <v>4439.92</v>
      </c>
      <c r="R84" s="8">
        <v>8.0999999999999996E-3</v>
      </c>
      <c r="S84" s="8">
        <v>2.2000000000000001E-3</v>
      </c>
      <c r="T84" s="8">
        <v>2.9999999999999997E-4</v>
      </c>
      <c r="U84" s="29"/>
      <c r="V84" s="29"/>
    </row>
    <row r="85" spans="1:22">
      <c r="A85" s="6" t="s">
        <v>262</v>
      </c>
      <c r="B85" s="17">
        <v>6130223</v>
      </c>
      <c r="C85" s="18" t="s">
        <v>137</v>
      </c>
      <c r="D85" s="6"/>
      <c r="E85" s="18">
        <v>520017807</v>
      </c>
      <c r="F85" s="6" t="s">
        <v>203</v>
      </c>
      <c r="G85" s="6" t="s">
        <v>245</v>
      </c>
      <c r="H85" s="6" t="s">
        <v>181</v>
      </c>
      <c r="I85" s="6"/>
      <c r="J85" s="17">
        <v>6.16</v>
      </c>
      <c r="K85" s="6" t="s">
        <v>94</v>
      </c>
      <c r="L85" s="21">
        <v>2.4E-2</v>
      </c>
      <c r="M85" s="8">
        <v>1.0699999999999999E-2</v>
      </c>
      <c r="N85" s="7">
        <v>18972473.120000001</v>
      </c>
      <c r="O85" s="7">
        <v>109.8</v>
      </c>
      <c r="P85" s="7">
        <v>0</v>
      </c>
      <c r="Q85" s="7">
        <v>20831.78</v>
      </c>
      <c r="R85" s="8">
        <v>3.6400000000000002E-2</v>
      </c>
      <c r="S85" s="8">
        <v>1.03E-2</v>
      </c>
      <c r="T85" s="8">
        <v>1.2999999999999999E-3</v>
      </c>
      <c r="U85" s="29"/>
      <c r="V85" s="29"/>
    </row>
    <row r="86" spans="1:22">
      <c r="A86" s="6" t="s">
        <v>263</v>
      </c>
      <c r="B86" s="17">
        <v>1120120</v>
      </c>
      <c r="C86" s="18" t="s">
        <v>137</v>
      </c>
      <c r="D86" s="6"/>
      <c r="E86" s="18">
        <v>513754069</v>
      </c>
      <c r="F86" s="6" t="s">
        <v>221</v>
      </c>
      <c r="G86" s="6" t="s">
        <v>245</v>
      </c>
      <c r="H86" s="6" t="s">
        <v>181</v>
      </c>
      <c r="I86" s="6"/>
      <c r="J86" s="17">
        <v>0.83</v>
      </c>
      <c r="K86" s="6" t="s">
        <v>94</v>
      </c>
      <c r="L86" s="21">
        <v>3.7499999999999999E-2</v>
      </c>
      <c r="M86" s="8">
        <v>1.7899999999999999E-2</v>
      </c>
      <c r="N86" s="7">
        <v>116857</v>
      </c>
      <c r="O86" s="7">
        <v>110.01</v>
      </c>
      <c r="P86" s="7">
        <v>0</v>
      </c>
      <c r="Q86" s="7">
        <v>128.55000000000001</v>
      </c>
      <c r="R86" s="8">
        <v>1.5E-3</v>
      </c>
      <c r="S86" s="8">
        <v>1E-4</v>
      </c>
      <c r="T86" s="8">
        <v>0</v>
      </c>
      <c r="U86" s="29"/>
      <c r="V86" s="29"/>
    </row>
    <row r="87" spans="1:22">
      <c r="A87" s="6" t="s">
        <v>264</v>
      </c>
      <c r="B87" s="17">
        <v>1136050</v>
      </c>
      <c r="C87" s="18" t="s">
        <v>137</v>
      </c>
      <c r="D87" s="6"/>
      <c r="E87" s="18">
        <v>513754069</v>
      </c>
      <c r="F87" s="6" t="s">
        <v>221</v>
      </c>
      <c r="G87" s="6" t="s">
        <v>245</v>
      </c>
      <c r="H87" s="6" t="s">
        <v>181</v>
      </c>
      <c r="I87" s="6"/>
      <c r="J87" s="17">
        <v>4.58</v>
      </c>
      <c r="K87" s="6" t="s">
        <v>94</v>
      </c>
      <c r="L87" s="21">
        <v>2.4799999999999999E-2</v>
      </c>
      <c r="M87" s="8">
        <v>7.1000000000000004E-3</v>
      </c>
      <c r="N87" s="7">
        <v>5970320</v>
      </c>
      <c r="O87" s="7">
        <v>109</v>
      </c>
      <c r="P87" s="7">
        <v>0</v>
      </c>
      <c r="Q87" s="7">
        <v>6507.65</v>
      </c>
      <c r="R87" s="8">
        <v>1.41E-2</v>
      </c>
      <c r="S87" s="8">
        <v>3.2000000000000002E-3</v>
      </c>
      <c r="T87" s="8">
        <v>4.0000000000000002E-4</v>
      </c>
      <c r="U87" s="29"/>
      <c r="V87" s="29"/>
    </row>
    <row r="88" spans="1:22">
      <c r="A88" s="6" t="s">
        <v>265</v>
      </c>
      <c r="B88" s="17">
        <v>1132950</v>
      </c>
      <c r="C88" s="18" t="s">
        <v>137</v>
      </c>
      <c r="D88" s="6"/>
      <c r="E88" s="18">
        <v>513754069</v>
      </c>
      <c r="F88" s="6" t="s">
        <v>221</v>
      </c>
      <c r="G88" s="6" t="s">
        <v>245</v>
      </c>
      <c r="H88" s="6" t="s">
        <v>181</v>
      </c>
      <c r="I88" s="6"/>
      <c r="J88" s="17">
        <v>3.14</v>
      </c>
      <c r="K88" s="6" t="s">
        <v>94</v>
      </c>
      <c r="L88" s="21">
        <v>2.3199999999999998E-2</v>
      </c>
      <c r="M88" s="8">
        <v>1.0200000000000001E-2</v>
      </c>
      <c r="N88" s="7">
        <v>3938615</v>
      </c>
      <c r="O88" s="7">
        <v>104.82</v>
      </c>
      <c r="P88" s="7">
        <v>0</v>
      </c>
      <c r="Q88" s="7">
        <v>4128.46</v>
      </c>
      <c r="R88" s="8">
        <v>1.0800000000000001E-2</v>
      </c>
      <c r="S88" s="8">
        <v>2E-3</v>
      </c>
      <c r="T88" s="8">
        <v>2.9999999999999997E-4</v>
      </c>
      <c r="U88" s="29"/>
      <c r="V88" s="29"/>
    </row>
    <row r="89" spans="1:22">
      <c r="A89" s="6" t="s">
        <v>266</v>
      </c>
      <c r="B89" s="17">
        <v>2260495</v>
      </c>
      <c r="C89" s="18" t="s">
        <v>137</v>
      </c>
      <c r="D89" s="6"/>
      <c r="E89" s="18">
        <v>520024126</v>
      </c>
      <c r="F89" s="6" t="s">
        <v>203</v>
      </c>
      <c r="G89" s="6" t="s">
        <v>245</v>
      </c>
      <c r="H89" s="6" t="s">
        <v>181</v>
      </c>
      <c r="I89" s="6"/>
      <c r="J89" s="17">
        <v>5.82</v>
      </c>
      <c r="K89" s="6" t="s">
        <v>94</v>
      </c>
      <c r="L89" s="21">
        <v>2.81E-2</v>
      </c>
      <c r="M89" s="8">
        <v>1.3100000000000001E-2</v>
      </c>
      <c r="N89" s="7">
        <v>14952564.050000001</v>
      </c>
      <c r="O89" s="7">
        <v>110.98</v>
      </c>
      <c r="P89" s="7">
        <v>0</v>
      </c>
      <c r="Q89" s="7">
        <v>16594.36</v>
      </c>
      <c r="R89" s="8">
        <v>3.0099999999999998E-2</v>
      </c>
      <c r="S89" s="8">
        <v>8.2000000000000007E-3</v>
      </c>
      <c r="T89" s="8">
        <v>1.1000000000000001E-3</v>
      </c>
      <c r="U89" s="29"/>
      <c r="V89" s="29"/>
    </row>
    <row r="90" spans="1:22">
      <c r="A90" s="6" t="s">
        <v>267</v>
      </c>
      <c r="B90" s="17">
        <v>2260446</v>
      </c>
      <c r="C90" s="18" t="s">
        <v>137</v>
      </c>
      <c r="D90" s="6"/>
      <c r="E90" s="18">
        <v>520024126</v>
      </c>
      <c r="F90" s="6" t="s">
        <v>203</v>
      </c>
      <c r="G90" s="6" t="s">
        <v>245</v>
      </c>
      <c r="H90" s="6" t="s">
        <v>181</v>
      </c>
      <c r="I90" s="6"/>
      <c r="J90" s="17">
        <v>3.98</v>
      </c>
      <c r="K90" s="6" t="s">
        <v>94</v>
      </c>
      <c r="L90" s="21">
        <v>3.6999999999999998E-2</v>
      </c>
      <c r="M90" s="8">
        <v>1.29E-2</v>
      </c>
      <c r="N90" s="7">
        <v>136116.71</v>
      </c>
      <c r="O90" s="7">
        <v>110.89</v>
      </c>
      <c r="P90" s="7">
        <v>0</v>
      </c>
      <c r="Q90" s="7">
        <v>150.94</v>
      </c>
      <c r="R90" s="8">
        <v>2.0000000000000001E-4</v>
      </c>
      <c r="S90" s="8">
        <v>1E-4</v>
      </c>
      <c r="T90" s="8">
        <v>0</v>
      </c>
      <c r="U90" s="29"/>
      <c r="V90" s="29"/>
    </row>
    <row r="91" spans="1:22">
      <c r="A91" s="6" t="s">
        <v>268</v>
      </c>
      <c r="B91" s="17">
        <v>1147602</v>
      </c>
      <c r="C91" s="18" t="s">
        <v>137</v>
      </c>
      <c r="D91" s="6"/>
      <c r="E91" s="18">
        <v>513257873</v>
      </c>
      <c r="F91" s="6" t="s">
        <v>203</v>
      </c>
      <c r="G91" s="6" t="s">
        <v>245</v>
      </c>
      <c r="H91" s="6" t="s">
        <v>181</v>
      </c>
      <c r="I91" s="6"/>
      <c r="J91" s="17">
        <v>5.12</v>
      </c>
      <c r="K91" s="6" t="s">
        <v>94</v>
      </c>
      <c r="L91" s="21">
        <v>1.4E-2</v>
      </c>
      <c r="M91" s="8">
        <v>0.01</v>
      </c>
      <c r="N91" s="7">
        <v>12509000</v>
      </c>
      <c r="O91" s="7">
        <v>102.57</v>
      </c>
      <c r="P91" s="7">
        <v>0</v>
      </c>
      <c r="Q91" s="7">
        <v>12830.48</v>
      </c>
      <c r="R91" s="8">
        <v>1.9E-2</v>
      </c>
      <c r="S91" s="8">
        <v>6.4000000000000003E-3</v>
      </c>
      <c r="T91" s="8">
        <v>8.0000000000000004E-4</v>
      </c>
      <c r="U91" s="29"/>
      <c r="V91" s="29"/>
    </row>
    <row r="92" spans="1:22">
      <c r="A92" s="6" t="s">
        <v>269</v>
      </c>
      <c r="B92" s="17">
        <v>2310290</v>
      </c>
      <c r="C92" s="18" t="s">
        <v>137</v>
      </c>
      <c r="D92" s="6"/>
      <c r="E92" s="18">
        <v>520032046</v>
      </c>
      <c r="F92" s="6" t="s">
        <v>179</v>
      </c>
      <c r="G92" s="6" t="s">
        <v>245</v>
      </c>
      <c r="H92" s="6" t="s">
        <v>181</v>
      </c>
      <c r="I92" s="6"/>
      <c r="J92" s="17">
        <v>8.42</v>
      </c>
      <c r="K92" s="6" t="s">
        <v>94</v>
      </c>
      <c r="L92" s="21">
        <v>1.9E-2</v>
      </c>
      <c r="M92" s="8">
        <v>2.0899999999999998E-2</v>
      </c>
      <c r="N92" s="7">
        <v>260</v>
      </c>
      <c r="O92" s="7">
        <v>4921791</v>
      </c>
      <c r="P92" s="7">
        <v>0</v>
      </c>
      <c r="Q92" s="7">
        <v>12796.66</v>
      </c>
      <c r="R92" s="8">
        <v>0</v>
      </c>
      <c r="S92" s="8">
        <v>6.4000000000000003E-3</v>
      </c>
      <c r="T92" s="8">
        <v>8.0000000000000004E-4</v>
      </c>
      <c r="U92" s="29"/>
      <c r="V92" s="29"/>
    </row>
    <row r="93" spans="1:22">
      <c r="A93" s="6" t="s">
        <v>270</v>
      </c>
      <c r="B93" s="17">
        <v>3230224</v>
      </c>
      <c r="C93" s="18" t="s">
        <v>137</v>
      </c>
      <c r="D93" s="6"/>
      <c r="E93" s="18">
        <v>520037789</v>
      </c>
      <c r="F93" s="6" t="s">
        <v>203</v>
      </c>
      <c r="G93" s="6" t="s">
        <v>245</v>
      </c>
      <c r="H93" s="6" t="s">
        <v>181</v>
      </c>
      <c r="I93" s="6"/>
      <c r="J93" s="17">
        <v>1.36</v>
      </c>
      <c r="K93" s="6" t="s">
        <v>94</v>
      </c>
      <c r="L93" s="21">
        <v>5.8500000000000003E-2</v>
      </c>
      <c r="M93" s="8">
        <v>2.0899999999999998E-2</v>
      </c>
      <c r="N93" s="7">
        <v>5547324.1500000004</v>
      </c>
      <c r="O93" s="7">
        <v>116.09</v>
      </c>
      <c r="P93" s="7">
        <v>0</v>
      </c>
      <c r="Q93" s="7">
        <v>6439.89</v>
      </c>
      <c r="R93" s="8">
        <v>7.7999999999999996E-3</v>
      </c>
      <c r="S93" s="8">
        <v>3.2000000000000002E-3</v>
      </c>
      <c r="T93" s="8">
        <v>4.0000000000000002E-4</v>
      </c>
      <c r="U93" s="29"/>
      <c r="V93" s="29"/>
    </row>
    <row r="94" spans="1:22">
      <c r="A94" s="6" t="s">
        <v>271</v>
      </c>
      <c r="B94" s="17">
        <v>1138973</v>
      </c>
      <c r="C94" s="18" t="s">
        <v>137</v>
      </c>
      <c r="D94" s="6"/>
      <c r="E94" s="18">
        <v>513992529</v>
      </c>
      <c r="F94" s="6" t="s">
        <v>203</v>
      </c>
      <c r="G94" s="6" t="s">
        <v>240</v>
      </c>
      <c r="H94" s="6" t="s">
        <v>205</v>
      </c>
      <c r="I94" s="6"/>
      <c r="J94" s="17">
        <v>6.57</v>
      </c>
      <c r="K94" s="6" t="s">
        <v>94</v>
      </c>
      <c r="L94" s="21">
        <v>1.9599999999999999E-2</v>
      </c>
      <c r="M94" s="8">
        <v>9.1999999999999998E-3</v>
      </c>
      <c r="N94" s="7">
        <v>7411600.8899999997</v>
      </c>
      <c r="O94" s="7">
        <v>108.6</v>
      </c>
      <c r="P94" s="7">
        <v>0</v>
      </c>
      <c r="Q94" s="7">
        <v>8049</v>
      </c>
      <c r="R94" s="8">
        <v>7.4999999999999997E-3</v>
      </c>
      <c r="S94" s="8">
        <v>4.0000000000000001E-3</v>
      </c>
      <c r="T94" s="8">
        <v>5.0000000000000001E-4</v>
      </c>
      <c r="U94" s="29"/>
      <c r="V94" s="29"/>
    </row>
    <row r="95" spans="1:22">
      <c r="A95" s="6" t="s">
        <v>272</v>
      </c>
      <c r="B95" s="17">
        <v>1940725</v>
      </c>
      <c r="C95" s="18" t="s">
        <v>137</v>
      </c>
      <c r="D95" s="6"/>
      <c r="E95" s="18">
        <v>520032640</v>
      </c>
      <c r="F95" s="6" t="s">
        <v>179</v>
      </c>
      <c r="G95" s="6" t="s">
        <v>240</v>
      </c>
      <c r="H95" s="6" t="s">
        <v>205</v>
      </c>
      <c r="I95" s="6"/>
      <c r="J95" s="17">
        <v>5.26</v>
      </c>
      <c r="K95" s="6" t="s">
        <v>94</v>
      </c>
      <c r="L95" s="21">
        <v>2.5899999999999999E-2</v>
      </c>
      <c r="M95" s="8">
        <v>2.69E-2</v>
      </c>
      <c r="N95" s="7">
        <v>364</v>
      </c>
      <c r="O95" s="7">
        <v>5012144</v>
      </c>
      <c r="P95" s="7">
        <v>0</v>
      </c>
      <c r="Q95" s="7">
        <v>18244.2</v>
      </c>
      <c r="R95" s="8">
        <v>0</v>
      </c>
      <c r="S95" s="8">
        <v>9.1000000000000004E-3</v>
      </c>
      <c r="T95" s="8">
        <v>1.1999999999999999E-3</v>
      </c>
      <c r="U95" s="29"/>
      <c r="V95" s="29"/>
    </row>
    <row r="96" spans="1:22">
      <c r="A96" s="6" t="s">
        <v>273</v>
      </c>
      <c r="B96" s="17">
        <v>1940691</v>
      </c>
      <c r="C96" s="18" t="s">
        <v>137</v>
      </c>
      <c r="D96" s="6"/>
      <c r="E96" s="18">
        <v>520032640</v>
      </c>
      <c r="F96" s="6" t="s">
        <v>179</v>
      </c>
      <c r="G96" s="6" t="s">
        <v>240</v>
      </c>
      <c r="H96" s="6" t="s">
        <v>205</v>
      </c>
      <c r="I96" s="6"/>
      <c r="J96" s="17">
        <v>4.3099999999999996</v>
      </c>
      <c r="K96" s="6" t="s">
        <v>94</v>
      </c>
      <c r="L96" s="21">
        <v>2.0199999999999999E-2</v>
      </c>
      <c r="M96" s="8">
        <v>2.4E-2</v>
      </c>
      <c r="N96" s="7">
        <v>506</v>
      </c>
      <c r="O96" s="7">
        <v>4969567</v>
      </c>
      <c r="P96" s="7">
        <v>0</v>
      </c>
      <c r="Q96" s="7">
        <v>25146.01</v>
      </c>
      <c r="R96" s="8">
        <v>0</v>
      </c>
      <c r="S96" s="8">
        <v>1.2500000000000001E-2</v>
      </c>
      <c r="T96" s="8">
        <v>1.6000000000000001E-3</v>
      </c>
      <c r="U96" s="29"/>
      <c r="V96" s="29"/>
    </row>
    <row r="97" spans="1:22">
      <c r="A97" s="6" t="s">
        <v>274</v>
      </c>
      <c r="B97" s="17">
        <v>1940600</v>
      </c>
      <c r="C97" s="18" t="s">
        <v>137</v>
      </c>
      <c r="D97" s="6"/>
      <c r="E97" s="18">
        <v>520032640</v>
      </c>
      <c r="F97" s="6" t="s">
        <v>179</v>
      </c>
      <c r="G97" s="6" t="s">
        <v>240</v>
      </c>
      <c r="H97" s="6" t="s">
        <v>205</v>
      </c>
      <c r="I97" s="6"/>
      <c r="J97" s="17">
        <v>2.54</v>
      </c>
      <c r="K97" s="6" t="s">
        <v>94</v>
      </c>
      <c r="L97" s="21">
        <v>1.4200000000000001E-2</v>
      </c>
      <c r="M97" s="8">
        <v>2.24E-2</v>
      </c>
      <c r="N97" s="7">
        <v>228</v>
      </c>
      <c r="O97" s="7">
        <v>4972000</v>
      </c>
      <c r="P97" s="7">
        <v>0</v>
      </c>
      <c r="Q97" s="7">
        <v>11336.16</v>
      </c>
      <c r="R97" s="8">
        <v>0</v>
      </c>
      <c r="S97" s="8">
        <v>5.5999999999999999E-3</v>
      </c>
      <c r="T97" s="8">
        <v>6.9999999999999999E-4</v>
      </c>
      <c r="U97" s="29"/>
      <c r="V97" s="29"/>
    </row>
    <row r="98" spans="1:22">
      <c r="A98" s="6" t="s">
        <v>275</v>
      </c>
      <c r="B98" s="17">
        <v>1139542</v>
      </c>
      <c r="C98" s="18" t="s">
        <v>137</v>
      </c>
      <c r="D98" s="6"/>
      <c r="E98" s="18">
        <v>510216054</v>
      </c>
      <c r="F98" s="6" t="s">
        <v>223</v>
      </c>
      <c r="G98" s="6" t="s">
        <v>245</v>
      </c>
      <c r="H98" s="6" t="s">
        <v>181</v>
      </c>
      <c r="I98" s="6"/>
      <c r="J98" s="17">
        <v>4.04</v>
      </c>
      <c r="K98" s="6" t="s">
        <v>94</v>
      </c>
      <c r="L98" s="21">
        <v>1.9400000000000001E-2</v>
      </c>
      <c r="M98" s="8">
        <v>4.8999999999999998E-3</v>
      </c>
      <c r="N98" s="7">
        <v>409177.82</v>
      </c>
      <c r="O98" s="7">
        <v>107.43</v>
      </c>
      <c r="P98" s="7">
        <v>0</v>
      </c>
      <c r="Q98" s="7">
        <v>439.58</v>
      </c>
      <c r="R98" s="8">
        <v>8.0000000000000004E-4</v>
      </c>
      <c r="S98" s="8">
        <v>2.0000000000000001E-4</v>
      </c>
      <c r="T98" s="8">
        <v>0</v>
      </c>
      <c r="U98" s="29"/>
      <c r="V98" s="29"/>
    </row>
    <row r="99" spans="1:22">
      <c r="A99" s="6" t="s">
        <v>276</v>
      </c>
      <c r="B99" s="17">
        <v>1410307</v>
      </c>
      <c r="C99" s="18" t="s">
        <v>137</v>
      </c>
      <c r="D99" s="6"/>
      <c r="E99" s="18">
        <v>520034372</v>
      </c>
      <c r="F99" s="6" t="s">
        <v>277</v>
      </c>
      <c r="G99" s="6" t="s">
        <v>245</v>
      </c>
      <c r="H99" s="6" t="s">
        <v>181</v>
      </c>
      <c r="I99" s="6"/>
      <c r="J99" s="17">
        <v>2.87</v>
      </c>
      <c r="K99" s="6" t="s">
        <v>94</v>
      </c>
      <c r="L99" s="21">
        <v>1.7999999999999999E-2</v>
      </c>
      <c r="M99" s="8">
        <v>2.0400000000000001E-2</v>
      </c>
      <c r="N99" s="7">
        <v>971866.89</v>
      </c>
      <c r="O99" s="7">
        <v>99.9</v>
      </c>
      <c r="P99" s="7">
        <v>0</v>
      </c>
      <c r="Q99" s="7">
        <v>970.9</v>
      </c>
      <c r="R99" s="8">
        <v>1.1999999999999999E-3</v>
      </c>
      <c r="S99" s="8">
        <v>5.0000000000000001E-4</v>
      </c>
      <c r="T99" s="8">
        <v>1E-4</v>
      </c>
      <c r="U99" s="29"/>
      <c r="V99" s="29"/>
    </row>
    <row r="100" spans="1:22">
      <c r="A100" s="6" t="s">
        <v>278</v>
      </c>
      <c r="B100" s="17">
        <v>2510279</v>
      </c>
      <c r="C100" s="18" t="s">
        <v>137</v>
      </c>
      <c r="D100" s="6"/>
      <c r="E100" s="18">
        <v>520036617</v>
      </c>
      <c r="F100" s="6" t="s">
        <v>203</v>
      </c>
      <c r="G100" s="6" t="s">
        <v>279</v>
      </c>
      <c r="H100" s="6" t="s">
        <v>181</v>
      </c>
      <c r="I100" s="6"/>
      <c r="J100" s="17">
        <v>6.63</v>
      </c>
      <c r="K100" s="6" t="s">
        <v>94</v>
      </c>
      <c r="L100" s="21">
        <v>1.5299999999999999E-2</v>
      </c>
      <c r="M100" s="8">
        <v>2.69E-2</v>
      </c>
      <c r="N100" s="7">
        <v>18402450</v>
      </c>
      <c r="O100" s="7">
        <v>103.5</v>
      </c>
      <c r="P100" s="7">
        <v>0</v>
      </c>
      <c r="Q100" s="7">
        <v>19046.54</v>
      </c>
      <c r="R100" s="8">
        <v>5.2600000000000001E-2</v>
      </c>
      <c r="S100" s="8">
        <v>9.4999999999999998E-3</v>
      </c>
      <c r="T100" s="8">
        <v>1.1999999999999999E-3</v>
      </c>
      <c r="U100" s="29"/>
      <c r="V100" s="29"/>
    </row>
    <row r="101" spans="1:22">
      <c r="A101" s="6" t="s">
        <v>280</v>
      </c>
      <c r="B101" s="17">
        <v>1124080</v>
      </c>
      <c r="C101" s="18" t="s">
        <v>137</v>
      </c>
      <c r="D101" s="6"/>
      <c r="E101" s="18">
        <v>513668277</v>
      </c>
      <c r="F101" s="6" t="s">
        <v>179</v>
      </c>
      <c r="G101" s="6" t="s">
        <v>281</v>
      </c>
      <c r="H101" s="6" t="s">
        <v>205</v>
      </c>
      <c r="I101" s="6"/>
      <c r="J101" s="17">
        <v>0.76</v>
      </c>
      <c r="K101" s="6" t="s">
        <v>94</v>
      </c>
      <c r="L101" s="21">
        <v>4.1500000000000002E-2</v>
      </c>
      <c r="M101" s="8">
        <v>1.66E-2</v>
      </c>
      <c r="N101" s="7">
        <v>488000.98</v>
      </c>
      <c r="O101" s="7">
        <v>106.63</v>
      </c>
      <c r="P101" s="7">
        <v>0</v>
      </c>
      <c r="Q101" s="7">
        <v>520.36</v>
      </c>
      <c r="R101" s="8">
        <v>4.8999999999999998E-3</v>
      </c>
      <c r="S101" s="8">
        <v>2.9999999999999997E-4</v>
      </c>
      <c r="T101" s="8">
        <v>0</v>
      </c>
      <c r="U101" s="29"/>
      <c r="V101" s="29"/>
    </row>
    <row r="102" spans="1:22">
      <c r="A102" s="6" t="s">
        <v>282</v>
      </c>
      <c r="B102" s="17">
        <v>2510238</v>
      </c>
      <c r="C102" s="18" t="s">
        <v>137</v>
      </c>
      <c r="D102" s="6"/>
      <c r="E102" s="18">
        <v>520036617</v>
      </c>
      <c r="F102" s="6" t="s">
        <v>203</v>
      </c>
      <c r="G102" s="6" t="s">
        <v>279</v>
      </c>
      <c r="H102" s="6" t="s">
        <v>181</v>
      </c>
      <c r="I102" s="6"/>
      <c r="J102" s="17">
        <v>6.04</v>
      </c>
      <c r="K102" s="6" t="s">
        <v>94</v>
      </c>
      <c r="L102" s="21">
        <v>1.83E-2</v>
      </c>
      <c r="M102" s="8">
        <v>1.2200000000000001E-2</v>
      </c>
      <c r="N102" s="7">
        <v>11110250</v>
      </c>
      <c r="O102" s="7">
        <v>104.5</v>
      </c>
      <c r="P102" s="7">
        <v>0</v>
      </c>
      <c r="Q102" s="7">
        <v>11610.21</v>
      </c>
      <c r="R102" s="8">
        <v>4.4999999999999998E-2</v>
      </c>
      <c r="S102" s="8">
        <v>5.7999999999999996E-3</v>
      </c>
      <c r="T102" s="8">
        <v>6.9999999999999999E-4</v>
      </c>
      <c r="U102" s="29"/>
      <c r="V102" s="29"/>
    </row>
    <row r="103" spans="1:22">
      <c r="A103" s="6" t="s">
        <v>283</v>
      </c>
      <c r="B103" s="17">
        <v>1142629</v>
      </c>
      <c r="C103" s="18" t="s">
        <v>137</v>
      </c>
      <c r="D103" s="6"/>
      <c r="E103" s="18">
        <v>520044520</v>
      </c>
      <c r="F103" s="6" t="s">
        <v>203</v>
      </c>
      <c r="G103" s="6" t="s">
        <v>281</v>
      </c>
      <c r="H103" s="6" t="s">
        <v>205</v>
      </c>
      <c r="I103" s="6"/>
      <c r="J103" s="17">
        <v>6.37</v>
      </c>
      <c r="K103" s="6" t="s">
        <v>94</v>
      </c>
      <c r="L103" s="21">
        <v>1.9E-2</v>
      </c>
      <c r="M103" s="8">
        <v>2.4E-2</v>
      </c>
      <c r="N103" s="7">
        <v>5280000.55</v>
      </c>
      <c r="O103" s="7">
        <v>98</v>
      </c>
      <c r="P103" s="7">
        <v>0</v>
      </c>
      <c r="Q103" s="7">
        <v>5174.3999999999996</v>
      </c>
      <c r="R103" s="8">
        <v>2.2800000000000001E-2</v>
      </c>
      <c r="S103" s="8">
        <v>2.5999999999999999E-3</v>
      </c>
      <c r="T103" s="8">
        <v>2.9999999999999997E-4</v>
      </c>
      <c r="U103" s="29"/>
      <c r="V103" s="29"/>
    </row>
    <row r="104" spans="1:22">
      <c r="A104" s="6" t="s">
        <v>284</v>
      </c>
      <c r="B104" s="17">
        <v>1167386</v>
      </c>
      <c r="C104" s="18" t="s">
        <v>137</v>
      </c>
      <c r="D104" s="6"/>
      <c r="E104" s="18">
        <v>520036104</v>
      </c>
      <c r="F104" s="6" t="s">
        <v>285</v>
      </c>
      <c r="G104" s="6" t="s">
        <v>286</v>
      </c>
      <c r="H104" s="6" t="s">
        <v>181</v>
      </c>
      <c r="I104" s="6"/>
      <c r="J104" s="17">
        <v>5.89</v>
      </c>
      <c r="K104" s="6" t="s">
        <v>94</v>
      </c>
      <c r="L104" s="21">
        <v>3.2500000000000001E-2</v>
      </c>
      <c r="M104" s="8">
        <v>-7.2300000000000003E-2</v>
      </c>
      <c r="N104" s="7">
        <v>18076373</v>
      </c>
      <c r="O104" s="7">
        <v>104.52</v>
      </c>
      <c r="P104" s="7">
        <v>0</v>
      </c>
      <c r="Q104" s="7">
        <v>18893.43</v>
      </c>
      <c r="R104" s="8">
        <v>8.1600000000000006E-2</v>
      </c>
      <c r="S104" s="8">
        <v>9.4000000000000004E-3</v>
      </c>
      <c r="T104" s="8">
        <v>1.1999999999999999E-3</v>
      </c>
      <c r="U104" s="29"/>
      <c r="V104" s="29"/>
    </row>
    <row r="105" spans="1:22">
      <c r="A105" s="6" t="s">
        <v>287</v>
      </c>
      <c r="B105" s="17">
        <v>1132232</v>
      </c>
      <c r="C105" s="18" t="s">
        <v>137</v>
      </c>
      <c r="D105" s="6"/>
      <c r="E105" s="18">
        <v>510560188</v>
      </c>
      <c r="F105" s="6" t="s">
        <v>251</v>
      </c>
      <c r="G105" s="6" t="s">
        <v>288</v>
      </c>
      <c r="H105" s="6" t="s">
        <v>205</v>
      </c>
      <c r="I105" s="6"/>
      <c r="J105" s="17">
        <v>1.53</v>
      </c>
      <c r="K105" s="6" t="s">
        <v>94</v>
      </c>
      <c r="L105" s="21">
        <v>3.6999999999999998E-2</v>
      </c>
      <c r="M105" s="8">
        <v>2.4500000000000001E-2</v>
      </c>
      <c r="N105" s="7">
        <v>5240595</v>
      </c>
      <c r="O105" s="7">
        <v>103.79</v>
      </c>
      <c r="P105" s="7">
        <v>0</v>
      </c>
      <c r="Q105" s="7">
        <v>5439.21</v>
      </c>
      <c r="R105" s="8">
        <v>6.8999999999999999E-3</v>
      </c>
      <c r="S105" s="8">
        <v>2.7000000000000001E-3</v>
      </c>
      <c r="T105" s="8">
        <v>2.9999999999999997E-4</v>
      </c>
      <c r="U105" s="29"/>
      <c r="V105" s="29"/>
    </row>
    <row r="106" spans="1:22">
      <c r="A106" s="6" t="s">
        <v>289</v>
      </c>
      <c r="B106" s="17">
        <v>1142231</v>
      </c>
      <c r="C106" s="18" t="s">
        <v>137</v>
      </c>
      <c r="D106" s="6"/>
      <c r="E106" s="18">
        <v>510560188</v>
      </c>
      <c r="F106" s="6" t="s">
        <v>251</v>
      </c>
      <c r="G106" s="6" t="s">
        <v>288</v>
      </c>
      <c r="H106" s="6" t="s">
        <v>205</v>
      </c>
      <c r="I106" s="6"/>
      <c r="J106" s="17">
        <v>4.34</v>
      </c>
      <c r="K106" s="6" t="s">
        <v>94</v>
      </c>
      <c r="L106" s="21">
        <v>2.5700000000000001E-2</v>
      </c>
      <c r="M106" s="8">
        <v>2.8299999999999999E-2</v>
      </c>
      <c r="N106" s="7">
        <v>491171</v>
      </c>
      <c r="O106" s="7">
        <v>101.05</v>
      </c>
      <c r="P106" s="7">
        <v>0</v>
      </c>
      <c r="Q106" s="7">
        <v>496.33</v>
      </c>
      <c r="R106" s="8">
        <v>4.0000000000000002E-4</v>
      </c>
      <c r="S106" s="8">
        <v>2.0000000000000001E-4</v>
      </c>
      <c r="T106" s="8">
        <v>0</v>
      </c>
      <c r="U106" s="29"/>
      <c r="V106" s="29"/>
    </row>
    <row r="107" spans="1:22">
      <c r="A107" s="6" t="s">
        <v>282</v>
      </c>
      <c r="B107" s="17">
        <v>2510204</v>
      </c>
      <c r="C107" s="18" t="s">
        <v>137</v>
      </c>
      <c r="D107" s="6"/>
      <c r="E107" s="18">
        <v>520036617</v>
      </c>
      <c r="F107" s="6" t="s">
        <v>203</v>
      </c>
      <c r="G107" s="6" t="s">
        <v>286</v>
      </c>
      <c r="H107" s="6" t="s">
        <v>181</v>
      </c>
      <c r="I107" s="6"/>
      <c r="J107" s="17">
        <v>3.78</v>
      </c>
      <c r="K107" s="6" t="s">
        <v>94</v>
      </c>
      <c r="L107" s="21">
        <v>3.0599999999999999E-2</v>
      </c>
      <c r="M107" s="8">
        <v>1.38E-2</v>
      </c>
      <c r="N107" s="7">
        <v>13646866.59</v>
      </c>
      <c r="O107" s="7">
        <v>108.2</v>
      </c>
      <c r="P107" s="7">
        <v>0</v>
      </c>
      <c r="Q107" s="7">
        <v>14765.91</v>
      </c>
      <c r="R107" s="8">
        <v>2.8299999999999999E-2</v>
      </c>
      <c r="S107" s="8">
        <v>7.3000000000000001E-3</v>
      </c>
      <c r="T107" s="8">
        <v>8.9999999999999998E-4</v>
      </c>
      <c r="U107" s="29"/>
      <c r="V107" s="29"/>
    </row>
    <row r="108" spans="1:22">
      <c r="A108" s="6" t="s">
        <v>290</v>
      </c>
      <c r="B108" s="17">
        <v>6120224</v>
      </c>
      <c r="C108" s="18" t="s">
        <v>137</v>
      </c>
      <c r="D108" s="6"/>
      <c r="E108" s="18">
        <v>520020116</v>
      </c>
      <c r="F108" s="6" t="s">
        <v>203</v>
      </c>
      <c r="G108" s="6" t="s">
        <v>286</v>
      </c>
      <c r="H108" s="6" t="s">
        <v>181</v>
      </c>
      <c r="I108" s="6"/>
      <c r="J108" s="17">
        <v>5.56</v>
      </c>
      <c r="K108" s="6" t="s">
        <v>94</v>
      </c>
      <c r="L108" s="21">
        <v>1.7999999999999999E-2</v>
      </c>
      <c r="M108" s="8">
        <v>1.14E-2</v>
      </c>
      <c r="N108" s="7">
        <v>19100558</v>
      </c>
      <c r="O108" s="7">
        <v>104.69</v>
      </c>
      <c r="P108" s="7">
        <v>0</v>
      </c>
      <c r="Q108" s="7">
        <v>19996.37</v>
      </c>
      <c r="R108" s="8">
        <v>2.9100000000000001E-2</v>
      </c>
      <c r="S108" s="8">
        <v>9.9000000000000008E-3</v>
      </c>
      <c r="T108" s="8">
        <v>1.2999999999999999E-3</v>
      </c>
      <c r="U108" s="29"/>
      <c r="V108" s="29"/>
    </row>
    <row r="109" spans="1:22">
      <c r="A109" s="6" t="s">
        <v>291</v>
      </c>
      <c r="B109" s="17">
        <v>5760160</v>
      </c>
      <c r="C109" s="18" t="s">
        <v>137</v>
      </c>
      <c r="D109" s="6"/>
      <c r="E109" s="18">
        <v>520028010</v>
      </c>
      <c r="F109" s="6" t="s">
        <v>292</v>
      </c>
      <c r="G109" s="6" t="s">
        <v>286</v>
      </c>
      <c r="H109" s="6" t="s">
        <v>181</v>
      </c>
      <c r="I109" s="6"/>
      <c r="J109" s="17">
        <v>0.45</v>
      </c>
      <c r="K109" s="6" t="s">
        <v>94</v>
      </c>
      <c r="L109" s="21">
        <v>5.1999999999999998E-2</v>
      </c>
      <c r="M109" s="8">
        <v>1.8800000000000001E-2</v>
      </c>
      <c r="N109" s="7">
        <v>4358457.8899999997</v>
      </c>
      <c r="O109" s="7">
        <v>123.09</v>
      </c>
      <c r="P109" s="7">
        <v>0</v>
      </c>
      <c r="Q109" s="7">
        <v>5364.83</v>
      </c>
      <c r="R109" s="8">
        <v>8.8000000000000005E-3</v>
      </c>
      <c r="S109" s="8">
        <v>2.7000000000000001E-3</v>
      </c>
      <c r="T109" s="8">
        <v>2.9999999999999997E-4</v>
      </c>
      <c r="U109" s="29"/>
      <c r="V109" s="29"/>
    </row>
    <row r="110" spans="1:22">
      <c r="A110" s="6" t="s">
        <v>293</v>
      </c>
      <c r="B110" s="17">
        <v>1127414</v>
      </c>
      <c r="C110" s="18" t="s">
        <v>137</v>
      </c>
      <c r="D110" s="6"/>
      <c r="E110" s="18">
        <v>513682146</v>
      </c>
      <c r="F110" s="6" t="s">
        <v>179</v>
      </c>
      <c r="G110" s="6" t="s">
        <v>286</v>
      </c>
      <c r="H110" s="6" t="s">
        <v>181</v>
      </c>
      <c r="I110" s="6"/>
      <c r="J110" s="17">
        <v>0.74</v>
      </c>
      <c r="K110" s="6" t="s">
        <v>94</v>
      </c>
      <c r="L110" s="21">
        <v>2.4E-2</v>
      </c>
      <c r="M110" s="8">
        <v>1.11E-2</v>
      </c>
      <c r="N110" s="7">
        <v>333334</v>
      </c>
      <c r="O110" s="7">
        <v>103.39</v>
      </c>
      <c r="P110" s="7">
        <v>0</v>
      </c>
      <c r="Q110" s="7">
        <v>344.63</v>
      </c>
      <c r="R110" s="8">
        <v>7.7000000000000002E-3</v>
      </c>
      <c r="S110" s="8">
        <v>2.0000000000000001E-4</v>
      </c>
      <c r="T110" s="8">
        <v>0</v>
      </c>
      <c r="U110" s="29"/>
      <c r="V110" s="29"/>
    </row>
    <row r="111" spans="1:22">
      <c r="A111" s="6" t="s">
        <v>294</v>
      </c>
      <c r="B111" s="17">
        <v>1165141</v>
      </c>
      <c r="C111" s="18" t="s">
        <v>137</v>
      </c>
      <c r="D111" s="6"/>
      <c r="E111" s="18">
        <v>513257873</v>
      </c>
      <c r="F111" s="6" t="s">
        <v>203</v>
      </c>
      <c r="G111" s="6" t="s">
        <v>286</v>
      </c>
      <c r="H111" s="6" t="s">
        <v>181</v>
      </c>
      <c r="I111" s="6"/>
      <c r="J111" s="17">
        <v>6.87</v>
      </c>
      <c r="K111" s="6" t="s">
        <v>94</v>
      </c>
      <c r="L111" s="21">
        <v>8.3999999999999995E-3</v>
      </c>
      <c r="M111" s="8">
        <v>1.4800000000000001E-2</v>
      </c>
      <c r="N111" s="7">
        <v>23109729</v>
      </c>
      <c r="O111" s="7">
        <v>95.81</v>
      </c>
      <c r="P111" s="7">
        <v>0</v>
      </c>
      <c r="Q111" s="7">
        <v>22141.43</v>
      </c>
      <c r="R111" s="8">
        <v>4.0399999999999998E-2</v>
      </c>
      <c r="S111" s="8">
        <v>1.0999999999999999E-2</v>
      </c>
      <c r="T111" s="8">
        <v>1.4E-3</v>
      </c>
      <c r="U111" s="29"/>
      <c r="V111" s="29"/>
    </row>
    <row r="112" spans="1:22">
      <c r="A112" s="6" t="s">
        <v>295</v>
      </c>
      <c r="B112" s="17">
        <v>1130632</v>
      </c>
      <c r="C112" s="18" t="s">
        <v>137</v>
      </c>
      <c r="D112" s="6"/>
      <c r="E112" s="18">
        <v>513257873</v>
      </c>
      <c r="F112" s="6" t="s">
        <v>203</v>
      </c>
      <c r="G112" s="6" t="s">
        <v>286</v>
      </c>
      <c r="H112" s="6" t="s">
        <v>181</v>
      </c>
      <c r="I112" s="6"/>
      <c r="J112" s="17">
        <v>2.04</v>
      </c>
      <c r="K112" s="6" t="s">
        <v>94</v>
      </c>
      <c r="L112" s="21">
        <v>3.4500000000000003E-2</v>
      </c>
      <c r="M112" s="8">
        <v>1.6E-2</v>
      </c>
      <c r="N112" s="7">
        <v>4408880.26</v>
      </c>
      <c r="O112" s="7">
        <v>105.25</v>
      </c>
      <c r="P112" s="7">
        <v>0</v>
      </c>
      <c r="Q112" s="7">
        <v>4640.3500000000004</v>
      </c>
      <c r="R112" s="8">
        <v>1.4E-2</v>
      </c>
      <c r="S112" s="8">
        <v>2.3E-3</v>
      </c>
      <c r="T112" s="8">
        <v>2.9999999999999997E-4</v>
      </c>
      <c r="U112" s="29"/>
      <c r="V112" s="29"/>
    </row>
    <row r="113" spans="1:22">
      <c r="A113" s="6" t="s">
        <v>296</v>
      </c>
      <c r="B113" s="17">
        <v>1141696</v>
      </c>
      <c r="C113" s="18" t="s">
        <v>137</v>
      </c>
      <c r="D113" s="6"/>
      <c r="E113" s="18">
        <v>513257873</v>
      </c>
      <c r="F113" s="6" t="s">
        <v>203</v>
      </c>
      <c r="G113" s="6" t="s">
        <v>286</v>
      </c>
      <c r="H113" s="6" t="s">
        <v>181</v>
      </c>
      <c r="I113" s="6"/>
      <c r="J113" s="17">
        <v>4.33</v>
      </c>
      <c r="K113" s="6" t="s">
        <v>94</v>
      </c>
      <c r="L113" s="21">
        <v>2.0500000000000001E-2</v>
      </c>
      <c r="M113" s="8">
        <v>1.23E-2</v>
      </c>
      <c r="N113" s="7">
        <v>8345781</v>
      </c>
      <c r="O113" s="7">
        <v>105.1</v>
      </c>
      <c r="P113" s="7">
        <v>0</v>
      </c>
      <c r="Q113" s="7">
        <v>8771.42</v>
      </c>
      <c r="R113" s="8">
        <v>1.46E-2</v>
      </c>
      <c r="S113" s="8">
        <v>4.4000000000000003E-3</v>
      </c>
      <c r="T113" s="8">
        <v>5.9999999999999995E-4</v>
      </c>
      <c r="U113" s="29"/>
      <c r="V113" s="29"/>
    </row>
    <row r="114" spans="1:22">
      <c r="A114" s="6" t="s">
        <v>297</v>
      </c>
      <c r="B114" s="17">
        <v>1138668</v>
      </c>
      <c r="C114" s="18" t="s">
        <v>137</v>
      </c>
      <c r="D114" s="6"/>
      <c r="E114" s="18">
        <v>513257873</v>
      </c>
      <c r="F114" s="6" t="s">
        <v>203</v>
      </c>
      <c r="G114" s="6" t="s">
        <v>286</v>
      </c>
      <c r="H114" s="6" t="s">
        <v>181</v>
      </c>
      <c r="I114" s="6"/>
      <c r="J114" s="17">
        <v>3.74</v>
      </c>
      <c r="K114" s="6" t="s">
        <v>94</v>
      </c>
      <c r="L114" s="21">
        <v>2.0500000000000001E-2</v>
      </c>
      <c r="M114" s="8">
        <v>1.35E-2</v>
      </c>
      <c r="N114" s="7">
        <v>3652829.04</v>
      </c>
      <c r="O114" s="7">
        <v>104.5</v>
      </c>
      <c r="P114" s="7">
        <v>0</v>
      </c>
      <c r="Q114" s="7">
        <v>3817.21</v>
      </c>
      <c r="R114" s="8">
        <v>7.1000000000000004E-3</v>
      </c>
      <c r="S114" s="8">
        <v>1.9E-3</v>
      </c>
      <c r="T114" s="8">
        <v>2.0000000000000001E-4</v>
      </c>
      <c r="U114" s="29"/>
      <c r="V114" s="29"/>
    </row>
    <row r="115" spans="1:22">
      <c r="A115" s="6" t="s">
        <v>298</v>
      </c>
      <c r="B115" s="17">
        <v>6990188</v>
      </c>
      <c r="C115" s="18" t="s">
        <v>137</v>
      </c>
      <c r="D115" s="6"/>
      <c r="E115" s="18">
        <v>520025438</v>
      </c>
      <c r="F115" s="6" t="s">
        <v>203</v>
      </c>
      <c r="G115" s="6" t="s">
        <v>288</v>
      </c>
      <c r="H115" s="6" t="s">
        <v>205</v>
      </c>
      <c r="I115" s="6"/>
      <c r="J115" s="17">
        <v>1.68</v>
      </c>
      <c r="K115" s="6" t="s">
        <v>94</v>
      </c>
      <c r="L115" s="21">
        <v>4.9500000000000002E-2</v>
      </c>
      <c r="M115" s="8">
        <v>2.4899999999999999E-2</v>
      </c>
      <c r="N115" s="7">
        <v>11300067.050000001</v>
      </c>
      <c r="O115" s="7">
        <v>107.3</v>
      </c>
      <c r="P115" s="7">
        <v>0</v>
      </c>
      <c r="Q115" s="7">
        <v>12124.97</v>
      </c>
      <c r="R115" s="8">
        <v>2.2800000000000001E-2</v>
      </c>
      <c r="S115" s="8">
        <v>6.0000000000000001E-3</v>
      </c>
      <c r="T115" s="8">
        <v>8.0000000000000004E-4</v>
      </c>
      <c r="U115" s="29"/>
      <c r="V115" s="29"/>
    </row>
    <row r="116" spans="1:22">
      <c r="A116" s="6" t="s">
        <v>299</v>
      </c>
      <c r="B116" s="17">
        <v>1132828</v>
      </c>
      <c r="C116" s="18" t="s">
        <v>137</v>
      </c>
      <c r="D116" s="6"/>
      <c r="E116" s="18">
        <v>511930125</v>
      </c>
      <c r="F116" s="6" t="s">
        <v>244</v>
      </c>
      <c r="G116" s="6" t="s">
        <v>286</v>
      </c>
      <c r="H116" s="6" t="s">
        <v>181</v>
      </c>
      <c r="I116" s="6"/>
      <c r="J116" s="17">
        <v>2.2000000000000002</v>
      </c>
      <c r="K116" s="6" t="s">
        <v>94</v>
      </c>
      <c r="L116" s="21">
        <v>1.9800000000000002E-2</v>
      </c>
      <c r="M116" s="8">
        <v>2.4400000000000002E-2</v>
      </c>
      <c r="N116" s="7">
        <v>1843840.1</v>
      </c>
      <c r="O116" s="7">
        <v>99.6</v>
      </c>
      <c r="P116" s="7">
        <v>0</v>
      </c>
      <c r="Q116" s="7">
        <v>1836.46</v>
      </c>
      <c r="R116" s="8">
        <v>3.0000000000000001E-3</v>
      </c>
      <c r="S116" s="8">
        <v>8.9999999999999998E-4</v>
      </c>
      <c r="T116" s="8">
        <v>1E-4</v>
      </c>
      <c r="U116" s="29"/>
      <c r="V116" s="29"/>
    </row>
    <row r="117" spans="1:22">
      <c r="A117" s="6" t="s">
        <v>300</v>
      </c>
      <c r="B117" s="17">
        <v>1129733</v>
      </c>
      <c r="C117" s="18" t="s">
        <v>137</v>
      </c>
      <c r="D117" s="6"/>
      <c r="E117" s="18">
        <v>520036104</v>
      </c>
      <c r="F117" s="6" t="s">
        <v>285</v>
      </c>
      <c r="G117" s="6" t="s">
        <v>286</v>
      </c>
      <c r="H117" s="6" t="s">
        <v>181</v>
      </c>
      <c r="I117" s="6"/>
      <c r="J117" s="17">
        <v>2.84</v>
      </c>
      <c r="K117" s="6" t="s">
        <v>94</v>
      </c>
      <c r="L117" s="21">
        <v>4.3400000000000001E-2</v>
      </c>
      <c r="M117" s="8">
        <v>1.6400000000000001E-2</v>
      </c>
      <c r="N117" s="7">
        <v>9675163.9600000009</v>
      </c>
      <c r="O117" s="7">
        <v>107.8</v>
      </c>
      <c r="P117" s="7">
        <v>209.95</v>
      </c>
      <c r="Q117" s="7">
        <v>10639.78</v>
      </c>
      <c r="R117" s="8">
        <v>6.4999999999999997E-3</v>
      </c>
      <c r="S117" s="8">
        <v>5.3E-3</v>
      </c>
      <c r="T117" s="8">
        <v>6.9999999999999999E-4</v>
      </c>
      <c r="U117" s="29"/>
      <c r="V117" s="29"/>
    </row>
    <row r="118" spans="1:22">
      <c r="A118" s="6" t="s">
        <v>301</v>
      </c>
      <c r="B118" s="17">
        <v>1135888</v>
      </c>
      <c r="C118" s="18" t="s">
        <v>137</v>
      </c>
      <c r="D118" s="6"/>
      <c r="E118" s="18">
        <v>520036104</v>
      </c>
      <c r="F118" s="6" t="s">
        <v>285</v>
      </c>
      <c r="G118" s="6" t="s">
        <v>286</v>
      </c>
      <c r="H118" s="6" t="s">
        <v>181</v>
      </c>
      <c r="I118" s="6"/>
      <c r="J118" s="17">
        <v>5.7</v>
      </c>
      <c r="K118" s="6" t="s">
        <v>94</v>
      </c>
      <c r="L118" s="21">
        <v>3.9E-2</v>
      </c>
      <c r="M118" s="8">
        <v>2.3199999999999998E-2</v>
      </c>
      <c r="N118" s="7">
        <v>23049027.620000001</v>
      </c>
      <c r="O118" s="7">
        <v>111.6</v>
      </c>
      <c r="P118" s="7">
        <v>0</v>
      </c>
      <c r="Q118" s="7">
        <v>25722.71</v>
      </c>
      <c r="R118" s="8">
        <v>1.43E-2</v>
      </c>
      <c r="S118" s="8">
        <v>1.2800000000000001E-2</v>
      </c>
      <c r="T118" s="8">
        <v>1.6000000000000001E-3</v>
      </c>
      <c r="U118" s="29"/>
      <c r="V118" s="29"/>
    </row>
    <row r="119" spans="1:22">
      <c r="A119" s="6" t="s">
        <v>302</v>
      </c>
      <c r="B119" s="17">
        <v>1820190</v>
      </c>
      <c r="C119" s="18" t="s">
        <v>137</v>
      </c>
      <c r="D119" s="6"/>
      <c r="E119" s="18">
        <v>520035171</v>
      </c>
      <c r="F119" s="6" t="s">
        <v>251</v>
      </c>
      <c r="G119" s="6" t="s">
        <v>303</v>
      </c>
      <c r="H119" s="6" t="s">
        <v>205</v>
      </c>
      <c r="I119" s="6"/>
      <c r="J119" s="17">
        <v>2.58</v>
      </c>
      <c r="K119" s="6" t="s">
        <v>94</v>
      </c>
      <c r="L119" s="21">
        <v>4.65E-2</v>
      </c>
      <c r="M119" s="8">
        <v>2.6599999999999999E-2</v>
      </c>
      <c r="N119" s="7">
        <v>845993</v>
      </c>
      <c r="O119" s="7">
        <v>106.93</v>
      </c>
      <c r="P119" s="7">
        <v>0</v>
      </c>
      <c r="Q119" s="7">
        <v>904.62</v>
      </c>
      <c r="R119" s="8">
        <v>1.1999999999999999E-3</v>
      </c>
      <c r="S119" s="8">
        <v>4.0000000000000002E-4</v>
      </c>
      <c r="T119" s="8">
        <v>1E-4</v>
      </c>
      <c r="U119" s="29"/>
      <c r="V119" s="29"/>
    </row>
    <row r="120" spans="1:22">
      <c r="A120" s="6" t="s">
        <v>304</v>
      </c>
      <c r="B120" s="17">
        <v>1820208</v>
      </c>
      <c r="C120" s="18" t="s">
        <v>137</v>
      </c>
      <c r="D120" s="6"/>
      <c r="E120" s="18">
        <v>520035171</v>
      </c>
      <c r="F120" s="6" t="s">
        <v>251</v>
      </c>
      <c r="G120" s="6" t="s">
        <v>303</v>
      </c>
      <c r="H120" s="6" t="s">
        <v>205</v>
      </c>
      <c r="I120" s="6"/>
      <c r="J120" s="17">
        <v>4.59</v>
      </c>
      <c r="K120" s="6" t="s">
        <v>94</v>
      </c>
      <c r="L120" s="21">
        <v>2.8500000000000001E-2</v>
      </c>
      <c r="M120" s="8">
        <v>2.9700000000000001E-2</v>
      </c>
      <c r="N120" s="7">
        <v>25797000</v>
      </c>
      <c r="O120" s="7">
        <v>101</v>
      </c>
      <c r="P120" s="7">
        <v>0</v>
      </c>
      <c r="Q120" s="7">
        <v>26054.97</v>
      </c>
      <c r="R120" s="8">
        <v>3.7999999999999999E-2</v>
      </c>
      <c r="S120" s="8">
        <v>1.29E-2</v>
      </c>
      <c r="T120" s="8">
        <v>1.6999999999999999E-3</v>
      </c>
      <c r="U120" s="29"/>
      <c r="V120" s="29"/>
    </row>
    <row r="121" spans="1:22">
      <c r="A121" s="6" t="s">
        <v>305</v>
      </c>
      <c r="B121" s="17">
        <v>6990154</v>
      </c>
      <c r="C121" s="18" t="s">
        <v>137</v>
      </c>
      <c r="D121" s="6"/>
      <c r="E121" s="18">
        <v>520025438</v>
      </c>
      <c r="F121" s="6" t="s">
        <v>203</v>
      </c>
      <c r="G121" s="6" t="s">
        <v>306</v>
      </c>
      <c r="H121" s="6" t="s">
        <v>181</v>
      </c>
      <c r="I121" s="6"/>
      <c r="J121" s="17">
        <v>2.59</v>
      </c>
      <c r="K121" s="6" t="s">
        <v>94</v>
      </c>
      <c r="L121" s="21">
        <v>4.9500000000000002E-2</v>
      </c>
      <c r="M121" s="8">
        <v>2.2200000000000001E-2</v>
      </c>
      <c r="N121" s="7">
        <v>33736599</v>
      </c>
      <c r="O121" s="7">
        <v>131</v>
      </c>
      <c r="P121" s="7">
        <v>0</v>
      </c>
      <c r="Q121" s="7">
        <v>44194.94</v>
      </c>
      <c r="R121" s="8">
        <v>2.0899999999999998E-2</v>
      </c>
      <c r="S121" s="8">
        <v>2.1899999999999999E-2</v>
      </c>
      <c r="T121" s="8">
        <v>2.8E-3</v>
      </c>
      <c r="U121" s="29"/>
      <c r="V121" s="29"/>
    </row>
    <row r="122" spans="1:22">
      <c r="A122" s="6" t="s">
        <v>307</v>
      </c>
      <c r="B122" s="17">
        <v>6390207</v>
      </c>
      <c r="C122" s="18" t="s">
        <v>137</v>
      </c>
      <c r="D122" s="6"/>
      <c r="E122" s="18">
        <v>520023896</v>
      </c>
      <c r="F122" s="6" t="s">
        <v>292</v>
      </c>
      <c r="G122" s="6" t="s">
        <v>308</v>
      </c>
      <c r="H122" s="6" t="s">
        <v>181</v>
      </c>
      <c r="I122" s="6"/>
      <c r="J122" s="17">
        <v>2.4500000000000002</v>
      </c>
      <c r="K122" s="6" t="s">
        <v>94</v>
      </c>
      <c r="L122" s="21">
        <v>4.9500000000000002E-2</v>
      </c>
      <c r="M122" s="8">
        <v>6.4199999999999993E-2</v>
      </c>
      <c r="N122" s="7">
        <v>16784467.84</v>
      </c>
      <c r="O122" s="7">
        <v>121.03</v>
      </c>
      <c r="P122" s="7">
        <v>0</v>
      </c>
      <c r="Q122" s="7">
        <v>20314.240000000002</v>
      </c>
      <c r="R122" s="8">
        <v>1.2999999999999999E-2</v>
      </c>
      <c r="S122" s="8">
        <v>1.01E-2</v>
      </c>
      <c r="T122" s="8">
        <v>1.2999999999999999E-3</v>
      </c>
      <c r="U122" s="29"/>
      <c r="V122" s="29"/>
    </row>
    <row r="123" spans="1:22">
      <c r="A123" s="6" t="s">
        <v>309</v>
      </c>
      <c r="B123" s="17">
        <v>1105543</v>
      </c>
      <c r="C123" s="18" t="s">
        <v>137</v>
      </c>
      <c r="D123" s="6"/>
      <c r="E123" s="18">
        <v>520044322</v>
      </c>
      <c r="F123" s="6" t="s">
        <v>310</v>
      </c>
      <c r="G123" s="6" t="s">
        <v>311</v>
      </c>
      <c r="H123" s="6" t="s">
        <v>181</v>
      </c>
      <c r="I123" s="6"/>
      <c r="J123" s="17">
        <v>0.71</v>
      </c>
      <c r="K123" s="6" t="s">
        <v>94</v>
      </c>
      <c r="L123" s="21">
        <v>4.5999999999999999E-2</v>
      </c>
      <c r="M123" s="8">
        <v>0.63080000000000003</v>
      </c>
      <c r="N123" s="7">
        <v>3355372.87</v>
      </c>
      <c r="O123" s="7">
        <v>88</v>
      </c>
      <c r="P123" s="7">
        <v>0</v>
      </c>
      <c r="Q123" s="7">
        <v>2952.73</v>
      </c>
      <c r="R123" s="8">
        <v>1.84E-2</v>
      </c>
      <c r="S123" s="8">
        <v>1.5E-3</v>
      </c>
      <c r="T123" s="8">
        <v>2.0000000000000001E-4</v>
      </c>
      <c r="U123" s="29"/>
      <c r="V123" s="29"/>
    </row>
    <row r="124" spans="1:22">
      <c r="A124" s="6" t="s">
        <v>312</v>
      </c>
      <c r="B124" s="17">
        <v>1106046</v>
      </c>
      <c r="C124" s="18" t="s">
        <v>137</v>
      </c>
      <c r="D124" s="6"/>
      <c r="E124" s="18">
        <v>520044322</v>
      </c>
      <c r="F124" s="6" t="s">
        <v>310</v>
      </c>
      <c r="G124" s="6" t="s">
        <v>311</v>
      </c>
      <c r="H124" s="6" t="s">
        <v>181</v>
      </c>
      <c r="I124" s="6"/>
      <c r="J124" s="17">
        <v>0.65</v>
      </c>
      <c r="K124" s="6" t="s">
        <v>94</v>
      </c>
      <c r="L124" s="21">
        <v>4.4999999999999998E-2</v>
      </c>
      <c r="M124" s="8">
        <v>0.72119999999999995</v>
      </c>
      <c r="N124" s="7">
        <v>3778995.9</v>
      </c>
      <c r="O124" s="7">
        <v>86.18</v>
      </c>
      <c r="P124" s="7">
        <v>0</v>
      </c>
      <c r="Q124" s="7">
        <v>3256.74</v>
      </c>
      <c r="R124" s="8">
        <v>2.0199999999999999E-2</v>
      </c>
      <c r="S124" s="8">
        <v>1.6000000000000001E-3</v>
      </c>
      <c r="T124" s="8">
        <v>2.0000000000000001E-4</v>
      </c>
      <c r="U124" s="29"/>
      <c r="V124" s="29"/>
    </row>
    <row r="125" spans="1:22">
      <c r="A125" s="6" t="s">
        <v>313</v>
      </c>
      <c r="B125" s="17">
        <v>1115823</v>
      </c>
      <c r="C125" s="18" t="s">
        <v>137</v>
      </c>
      <c r="D125" s="6"/>
      <c r="E125" s="18">
        <v>520044322</v>
      </c>
      <c r="F125" s="6" t="s">
        <v>310</v>
      </c>
      <c r="G125" s="6" t="s">
        <v>102</v>
      </c>
      <c r="H125" s="6"/>
      <c r="I125" s="6"/>
      <c r="J125" s="17">
        <v>0.77</v>
      </c>
      <c r="K125" s="6" t="s">
        <v>94</v>
      </c>
      <c r="L125" s="21">
        <v>6.0999999999999999E-2</v>
      </c>
      <c r="M125" s="8">
        <v>0.60399999999999998</v>
      </c>
      <c r="N125" s="7">
        <v>5445197.6699999999</v>
      </c>
      <c r="O125" s="7">
        <v>77.209999999999994</v>
      </c>
      <c r="P125" s="7">
        <v>0</v>
      </c>
      <c r="Q125" s="7">
        <v>4204.24</v>
      </c>
      <c r="R125" s="8">
        <v>1.03E-2</v>
      </c>
      <c r="S125" s="8">
        <v>2.0999999999999999E-3</v>
      </c>
      <c r="T125" s="8">
        <v>2.9999999999999997E-4</v>
      </c>
      <c r="U125" s="29"/>
      <c r="V125" s="29"/>
    </row>
    <row r="126" spans="1:22">
      <c r="A126" s="6" t="s">
        <v>314</v>
      </c>
      <c r="B126" s="17">
        <v>1113034</v>
      </c>
      <c r="C126" s="18" t="s">
        <v>137</v>
      </c>
      <c r="D126" s="6"/>
      <c r="E126" s="6" t="s">
        <v>315</v>
      </c>
      <c r="F126" s="6" t="s">
        <v>292</v>
      </c>
      <c r="G126" s="6" t="s">
        <v>102</v>
      </c>
      <c r="H126" s="6"/>
      <c r="I126" s="6"/>
      <c r="J126" s="17">
        <v>0.27</v>
      </c>
      <c r="K126" s="6" t="s">
        <v>94</v>
      </c>
      <c r="L126" s="21">
        <v>6.7750000000000005E-2</v>
      </c>
      <c r="M126" s="8">
        <v>5</v>
      </c>
      <c r="N126" s="7">
        <v>2853766.76</v>
      </c>
      <c r="O126" s="7">
        <v>21</v>
      </c>
      <c r="P126" s="7">
        <v>0</v>
      </c>
      <c r="Q126" s="7">
        <v>599.29</v>
      </c>
      <c r="R126" s="8">
        <v>4.4999999999999997E-3</v>
      </c>
      <c r="S126" s="8">
        <v>2.9999999999999997E-4</v>
      </c>
      <c r="T126" s="8">
        <v>0</v>
      </c>
      <c r="U126" s="29"/>
      <c r="V126" s="29"/>
    </row>
    <row r="127" spans="1:22">
      <c r="A127" s="13" t="s">
        <v>148</v>
      </c>
      <c r="B127" s="14"/>
      <c r="C127" s="20"/>
      <c r="D127" s="13"/>
      <c r="E127" s="13"/>
      <c r="F127" s="13"/>
      <c r="G127" s="13"/>
      <c r="H127" s="13"/>
      <c r="I127" s="13"/>
      <c r="J127" s="14">
        <v>3.96</v>
      </c>
      <c r="K127" s="13"/>
      <c r="M127" s="16">
        <v>2.3800000000000002E-2</v>
      </c>
      <c r="N127" s="15">
        <v>152519169.44</v>
      </c>
      <c r="Q127" s="15">
        <v>157961.26999999999</v>
      </c>
      <c r="S127" s="16">
        <v>7.8399999999999997E-2</v>
      </c>
      <c r="T127" s="16">
        <v>1.01E-2</v>
      </c>
      <c r="U127" s="29"/>
      <c r="V127" s="29"/>
    </row>
    <row r="128" spans="1:22">
      <c r="A128" s="6" t="s">
        <v>190</v>
      </c>
      <c r="B128" s="17">
        <v>2310167</v>
      </c>
      <c r="C128" s="18" t="s">
        <v>137</v>
      </c>
      <c r="D128" s="6"/>
      <c r="E128" s="18">
        <v>520032046</v>
      </c>
      <c r="F128" s="6" t="s">
        <v>179</v>
      </c>
      <c r="G128" s="6" t="s">
        <v>180</v>
      </c>
      <c r="H128" s="6" t="s">
        <v>181</v>
      </c>
      <c r="I128" s="6"/>
      <c r="J128" s="17">
        <v>4.42</v>
      </c>
      <c r="K128" s="6" t="s">
        <v>94</v>
      </c>
      <c r="L128" s="21">
        <v>2.98E-2</v>
      </c>
      <c r="M128" s="8">
        <v>8.5000000000000006E-3</v>
      </c>
      <c r="N128" s="7">
        <v>20349419</v>
      </c>
      <c r="O128" s="7">
        <v>110.66</v>
      </c>
      <c r="P128" s="7">
        <v>0</v>
      </c>
      <c r="Q128" s="7">
        <v>22518.67</v>
      </c>
      <c r="R128" s="8">
        <v>8.0000000000000002E-3</v>
      </c>
      <c r="S128" s="8">
        <v>1.12E-2</v>
      </c>
      <c r="T128" s="8">
        <v>1.4E-3</v>
      </c>
      <c r="U128" s="29"/>
      <c r="V128" s="29"/>
    </row>
    <row r="129" spans="1:22">
      <c r="A129" s="6" t="s">
        <v>190</v>
      </c>
      <c r="B129" s="17">
        <v>2310175</v>
      </c>
      <c r="C129" s="18" t="s">
        <v>137</v>
      </c>
      <c r="D129" s="6"/>
      <c r="E129" s="18">
        <v>520032046</v>
      </c>
      <c r="F129" s="6" t="s">
        <v>179</v>
      </c>
      <c r="G129" s="6" t="s">
        <v>180</v>
      </c>
      <c r="H129" s="6" t="s">
        <v>181</v>
      </c>
      <c r="I129" s="6"/>
      <c r="J129" s="17">
        <v>1.66</v>
      </c>
      <c r="K129" s="6" t="s">
        <v>94</v>
      </c>
      <c r="L129" s="21">
        <v>2.47E-2</v>
      </c>
      <c r="M129" s="8">
        <v>5.8999999999999999E-3</v>
      </c>
      <c r="N129" s="7">
        <v>9286993</v>
      </c>
      <c r="O129" s="7">
        <v>103.92</v>
      </c>
      <c r="P129" s="7">
        <v>0</v>
      </c>
      <c r="Q129" s="7">
        <v>9651.0400000000009</v>
      </c>
      <c r="R129" s="8">
        <v>2.8E-3</v>
      </c>
      <c r="S129" s="8">
        <v>4.7999999999999996E-3</v>
      </c>
      <c r="T129" s="8">
        <v>5.9999999999999995E-4</v>
      </c>
      <c r="U129" s="29"/>
      <c r="V129" s="29"/>
    </row>
    <row r="130" spans="1:22">
      <c r="A130" s="6" t="s">
        <v>316</v>
      </c>
      <c r="B130" s="17">
        <v>1138940</v>
      </c>
      <c r="C130" s="18" t="s">
        <v>137</v>
      </c>
      <c r="D130" s="6"/>
      <c r="E130" s="18">
        <v>520043720</v>
      </c>
      <c r="F130" s="6" t="s">
        <v>251</v>
      </c>
      <c r="G130" s="6" t="s">
        <v>204</v>
      </c>
      <c r="H130" s="6" t="s">
        <v>205</v>
      </c>
      <c r="I130" s="6"/>
      <c r="J130" s="17">
        <v>4.8600000000000003</v>
      </c>
      <c r="K130" s="6" t="s">
        <v>94</v>
      </c>
      <c r="L130" s="21">
        <v>2.75E-2</v>
      </c>
      <c r="M130" s="8">
        <v>1.0999999999999999E-2</v>
      </c>
      <c r="N130" s="7">
        <v>28678.36</v>
      </c>
      <c r="O130" s="7">
        <v>108.98</v>
      </c>
      <c r="P130" s="7">
        <v>0</v>
      </c>
      <c r="Q130" s="7">
        <v>31.25</v>
      </c>
      <c r="R130" s="8">
        <v>2.9999999999999997E-4</v>
      </c>
      <c r="S130" s="8">
        <v>0</v>
      </c>
      <c r="T130" s="8">
        <v>0</v>
      </c>
      <c r="U130" s="29"/>
      <c r="V130" s="29"/>
    </row>
    <row r="131" spans="1:22">
      <c r="A131" s="6" t="s">
        <v>317</v>
      </c>
      <c r="B131" s="17">
        <v>4160156</v>
      </c>
      <c r="C131" s="18" t="s">
        <v>137</v>
      </c>
      <c r="D131" s="6"/>
      <c r="E131" s="18">
        <v>520038910</v>
      </c>
      <c r="F131" s="6" t="s">
        <v>203</v>
      </c>
      <c r="G131" s="6" t="s">
        <v>213</v>
      </c>
      <c r="H131" s="6" t="s">
        <v>181</v>
      </c>
      <c r="I131" s="6"/>
      <c r="J131" s="17">
        <v>3.3</v>
      </c>
      <c r="K131" s="6" t="s">
        <v>94</v>
      </c>
      <c r="L131" s="21">
        <v>2.5499999999999998E-2</v>
      </c>
      <c r="M131" s="8">
        <v>8.8999999999999999E-3</v>
      </c>
      <c r="N131" s="7">
        <v>2367955</v>
      </c>
      <c r="O131" s="7">
        <v>106.26</v>
      </c>
      <c r="P131" s="7">
        <v>0</v>
      </c>
      <c r="Q131" s="7">
        <v>2516.19</v>
      </c>
      <c r="R131" s="8">
        <v>7.1000000000000004E-3</v>
      </c>
      <c r="S131" s="8">
        <v>1.1999999999999999E-3</v>
      </c>
      <c r="T131" s="8">
        <v>2.0000000000000001E-4</v>
      </c>
      <c r="U131" s="29"/>
      <c r="V131" s="29"/>
    </row>
    <row r="132" spans="1:22">
      <c r="A132" s="6" t="s">
        <v>318</v>
      </c>
      <c r="B132" s="17">
        <v>1143395</v>
      </c>
      <c r="C132" s="18" t="s">
        <v>137</v>
      </c>
      <c r="D132" s="6"/>
      <c r="E132" s="18">
        <v>520043720</v>
      </c>
      <c r="F132" s="6" t="s">
        <v>251</v>
      </c>
      <c r="G132" s="6" t="s">
        <v>224</v>
      </c>
      <c r="H132" s="6" t="s">
        <v>205</v>
      </c>
      <c r="I132" s="6"/>
      <c r="J132" s="17">
        <v>6.51</v>
      </c>
      <c r="K132" s="6" t="s">
        <v>94</v>
      </c>
      <c r="L132" s="21">
        <v>3.6900000000000002E-2</v>
      </c>
      <c r="M132" s="8">
        <v>2.2700000000000001E-2</v>
      </c>
      <c r="N132" s="7">
        <v>12510161</v>
      </c>
      <c r="O132" s="7">
        <v>110.19</v>
      </c>
      <c r="P132" s="7">
        <v>0</v>
      </c>
      <c r="Q132" s="7">
        <v>13784.95</v>
      </c>
      <c r="R132" s="8">
        <v>3.8899999999999997E-2</v>
      </c>
      <c r="S132" s="8">
        <v>6.7999999999999996E-3</v>
      </c>
      <c r="T132" s="8">
        <v>8.9999999999999998E-4</v>
      </c>
      <c r="U132" s="29"/>
      <c r="V132" s="29"/>
    </row>
    <row r="133" spans="1:22">
      <c r="A133" s="6" t="s">
        <v>319</v>
      </c>
      <c r="B133" s="17">
        <v>1145598</v>
      </c>
      <c r="C133" s="18" t="s">
        <v>137</v>
      </c>
      <c r="D133" s="6"/>
      <c r="E133" s="18">
        <v>1970336</v>
      </c>
      <c r="F133" s="6" t="s">
        <v>251</v>
      </c>
      <c r="G133" s="6" t="s">
        <v>213</v>
      </c>
      <c r="H133" s="6" t="s">
        <v>181</v>
      </c>
      <c r="I133" s="6"/>
      <c r="J133" s="17">
        <v>2.62</v>
      </c>
      <c r="K133" s="6" t="s">
        <v>94</v>
      </c>
      <c r="L133" s="21">
        <v>3.3799999999999997E-2</v>
      </c>
      <c r="M133" s="8">
        <v>2.6100000000000002E-2</v>
      </c>
      <c r="N133" s="7">
        <v>21209693</v>
      </c>
      <c r="O133" s="7">
        <v>102.9</v>
      </c>
      <c r="P133" s="7">
        <v>0</v>
      </c>
      <c r="Q133" s="7">
        <v>21824.77</v>
      </c>
      <c r="R133" s="8">
        <v>2.5899999999999999E-2</v>
      </c>
      <c r="S133" s="8">
        <v>1.0800000000000001E-2</v>
      </c>
      <c r="T133" s="8">
        <v>1.4E-3</v>
      </c>
      <c r="U133" s="29"/>
      <c r="V133" s="29"/>
    </row>
    <row r="134" spans="1:22">
      <c r="A134" s="6" t="s">
        <v>320</v>
      </c>
      <c r="B134" s="17">
        <v>3900354</v>
      </c>
      <c r="C134" s="18" t="s">
        <v>137</v>
      </c>
      <c r="D134" s="6"/>
      <c r="E134" s="18">
        <v>520038506</v>
      </c>
      <c r="F134" s="6" t="s">
        <v>203</v>
      </c>
      <c r="G134" s="6" t="s">
        <v>245</v>
      </c>
      <c r="H134" s="6" t="s">
        <v>181</v>
      </c>
      <c r="I134" s="6"/>
      <c r="J134" s="17">
        <v>3.51</v>
      </c>
      <c r="K134" s="6" t="s">
        <v>94</v>
      </c>
      <c r="L134" s="21">
        <v>3.85E-2</v>
      </c>
      <c r="M134" s="8">
        <v>1.54E-2</v>
      </c>
      <c r="N134" s="7">
        <v>2060122.5</v>
      </c>
      <c r="O134" s="7">
        <v>110.52</v>
      </c>
      <c r="P134" s="7">
        <v>0</v>
      </c>
      <c r="Q134" s="7">
        <v>2276.85</v>
      </c>
      <c r="R134" s="8">
        <v>1.6999999999999999E-3</v>
      </c>
      <c r="S134" s="8">
        <v>1.1000000000000001E-3</v>
      </c>
      <c r="T134" s="8">
        <v>1E-4</v>
      </c>
      <c r="U134" s="29"/>
      <c r="V134" s="29"/>
    </row>
    <row r="135" spans="1:22">
      <c r="A135" s="6" t="s">
        <v>321</v>
      </c>
      <c r="B135" s="17">
        <v>2300176</v>
      </c>
      <c r="C135" s="18" t="s">
        <v>137</v>
      </c>
      <c r="D135" s="6"/>
      <c r="E135" s="18">
        <v>520031931</v>
      </c>
      <c r="F135" s="6" t="s">
        <v>244</v>
      </c>
      <c r="G135" s="6" t="s">
        <v>245</v>
      </c>
      <c r="H135" s="6" t="s">
        <v>181</v>
      </c>
      <c r="I135" s="6"/>
      <c r="J135" s="17">
        <v>3.71</v>
      </c>
      <c r="K135" s="6" t="s">
        <v>94</v>
      </c>
      <c r="L135" s="21">
        <v>3.6499999999999998E-2</v>
      </c>
      <c r="M135" s="8">
        <v>1.1900000000000001E-2</v>
      </c>
      <c r="N135" s="7">
        <v>19959000</v>
      </c>
      <c r="O135" s="7">
        <v>110.73</v>
      </c>
      <c r="P135" s="7">
        <v>0</v>
      </c>
      <c r="Q135" s="7">
        <v>22100.6</v>
      </c>
      <c r="R135" s="8">
        <v>9.2999999999999992E-3</v>
      </c>
      <c r="S135" s="8">
        <v>1.0999999999999999E-2</v>
      </c>
      <c r="T135" s="8">
        <v>1.4E-3</v>
      </c>
      <c r="U135" s="29"/>
      <c r="V135" s="29"/>
    </row>
    <row r="136" spans="1:22">
      <c r="A136" s="6" t="s">
        <v>322</v>
      </c>
      <c r="B136" s="17">
        <v>7670201</v>
      </c>
      <c r="C136" s="18" t="s">
        <v>137</v>
      </c>
      <c r="D136" s="6"/>
      <c r="E136" s="18">
        <v>520017450</v>
      </c>
      <c r="F136" s="6" t="s">
        <v>221</v>
      </c>
      <c r="G136" s="6" t="s">
        <v>245</v>
      </c>
      <c r="H136" s="6" t="s">
        <v>181</v>
      </c>
      <c r="I136" s="6"/>
      <c r="J136" s="17">
        <v>4.1399999999999997</v>
      </c>
      <c r="K136" s="6" t="s">
        <v>94</v>
      </c>
      <c r="L136" s="21">
        <v>2.2200000000000001E-2</v>
      </c>
      <c r="M136" s="8">
        <v>1.32E-2</v>
      </c>
      <c r="N136" s="7">
        <v>900463</v>
      </c>
      <c r="O136" s="7">
        <v>104.17</v>
      </c>
      <c r="P136" s="7">
        <v>0</v>
      </c>
      <c r="Q136" s="7">
        <v>938.01</v>
      </c>
      <c r="R136" s="8">
        <v>3.3E-3</v>
      </c>
      <c r="S136" s="8">
        <v>5.0000000000000001E-4</v>
      </c>
      <c r="T136" s="8">
        <v>1E-4</v>
      </c>
      <c r="U136" s="29"/>
      <c r="V136" s="29"/>
    </row>
    <row r="137" spans="1:22">
      <c r="A137" s="6" t="s">
        <v>323</v>
      </c>
      <c r="B137" s="17">
        <v>1139419</v>
      </c>
      <c r="C137" s="18" t="s">
        <v>137</v>
      </c>
      <c r="D137" s="6"/>
      <c r="E137" s="18">
        <v>520042482</v>
      </c>
      <c r="F137" s="6" t="s">
        <v>324</v>
      </c>
      <c r="G137" s="6" t="s">
        <v>240</v>
      </c>
      <c r="H137" s="6" t="s">
        <v>205</v>
      </c>
      <c r="I137" s="6"/>
      <c r="J137" s="17">
        <v>1.71</v>
      </c>
      <c r="K137" s="6" t="s">
        <v>94</v>
      </c>
      <c r="L137" s="21">
        <v>2.4500000000000001E-2</v>
      </c>
      <c r="M137" s="8">
        <v>1.9400000000000001E-2</v>
      </c>
      <c r="N137" s="7">
        <v>2133900</v>
      </c>
      <c r="O137" s="7">
        <v>101.9</v>
      </c>
      <c r="P137" s="7">
        <v>0</v>
      </c>
      <c r="Q137" s="7">
        <v>2174.44</v>
      </c>
      <c r="R137" s="8">
        <v>1.37E-2</v>
      </c>
      <c r="S137" s="8">
        <v>1.1000000000000001E-3</v>
      </c>
      <c r="T137" s="8">
        <v>1E-4</v>
      </c>
      <c r="U137" s="29"/>
      <c r="V137" s="29"/>
    </row>
    <row r="138" spans="1:22">
      <c r="A138" s="6" t="s">
        <v>325</v>
      </c>
      <c r="B138" s="17">
        <v>1136068</v>
      </c>
      <c r="C138" s="18" t="s">
        <v>137</v>
      </c>
      <c r="D138" s="6"/>
      <c r="E138" s="18">
        <v>513754069</v>
      </c>
      <c r="F138" s="6" t="s">
        <v>221</v>
      </c>
      <c r="G138" s="6" t="s">
        <v>245</v>
      </c>
      <c r="H138" s="6" t="s">
        <v>181</v>
      </c>
      <c r="I138" s="6"/>
      <c r="J138" s="17">
        <v>3.59</v>
      </c>
      <c r="K138" s="6" t="s">
        <v>94</v>
      </c>
      <c r="L138" s="21">
        <v>3.9199999999999999E-2</v>
      </c>
      <c r="M138" s="8">
        <v>1.3599999999999999E-2</v>
      </c>
      <c r="N138" s="7">
        <v>1989435</v>
      </c>
      <c r="O138" s="7">
        <v>110.2</v>
      </c>
      <c r="P138" s="7">
        <v>0</v>
      </c>
      <c r="Q138" s="7">
        <v>2192.36</v>
      </c>
      <c r="R138" s="8">
        <v>2.0999999999999999E-3</v>
      </c>
      <c r="S138" s="8">
        <v>1.1000000000000001E-3</v>
      </c>
      <c r="T138" s="8">
        <v>1E-4</v>
      </c>
      <c r="U138" s="29"/>
      <c r="V138" s="29"/>
    </row>
    <row r="139" spans="1:22">
      <c r="A139" s="6" t="s">
        <v>326</v>
      </c>
      <c r="B139" s="17">
        <v>1139815</v>
      </c>
      <c r="C139" s="18" t="s">
        <v>137</v>
      </c>
      <c r="D139" s="6"/>
      <c r="E139" s="18">
        <v>514290345</v>
      </c>
      <c r="F139" s="6" t="s">
        <v>221</v>
      </c>
      <c r="G139" s="6" t="s">
        <v>245</v>
      </c>
      <c r="H139" s="6" t="s">
        <v>181</v>
      </c>
      <c r="I139" s="6"/>
      <c r="J139" s="17">
        <v>4.4800000000000004</v>
      </c>
      <c r="K139" s="6" t="s">
        <v>94</v>
      </c>
      <c r="L139" s="21">
        <v>3.61E-2</v>
      </c>
      <c r="M139" s="8">
        <v>1.2800000000000001E-2</v>
      </c>
      <c r="N139" s="7">
        <v>17306495</v>
      </c>
      <c r="O139" s="7">
        <v>111.5</v>
      </c>
      <c r="P139" s="7">
        <v>0</v>
      </c>
      <c r="Q139" s="7">
        <v>19296.740000000002</v>
      </c>
      <c r="R139" s="8">
        <v>2.2499999999999999E-2</v>
      </c>
      <c r="S139" s="8">
        <v>9.5999999999999992E-3</v>
      </c>
      <c r="T139" s="8">
        <v>1.1999999999999999E-3</v>
      </c>
      <c r="U139" s="29"/>
      <c r="V139" s="29"/>
    </row>
    <row r="140" spans="1:22">
      <c r="A140" s="6" t="s">
        <v>327</v>
      </c>
      <c r="B140" s="17">
        <v>1133289</v>
      </c>
      <c r="C140" s="18" t="s">
        <v>137</v>
      </c>
      <c r="D140" s="6"/>
      <c r="E140" s="18">
        <v>510119068</v>
      </c>
      <c r="F140" s="6" t="s">
        <v>328</v>
      </c>
      <c r="G140" s="6" t="s">
        <v>279</v>
      </c>
      <c r="H140" s="6" t="s">
        <v>181</v>
      </c>
      <c r="I140" s="6"/>
      <c r="J140" s="17">
        <v>2.17</v>
      </c>
      <c r="K140" s="6" t="s">
        <v>94</v>
      </c>
      <c r="L140" s="21">
        <v>4.7500000000000001E-2</v>
      </c>
      <c r="M140" s="8">
        <v>1.24E-2</v>
      </c>
      <c r="N140" s="7">
        <v>762361</v>
      </c>
      <c r="O140" s="7">
        <v>108.92</v>
      </c>
      <c r="P140" s="7">
        <v>0</v>
      </c>
      <c r="Q140" s="7">
        <v>830.36</v>
      </c>
      <c r="R140" s="8">
        <v>1.8E-3</v>
      </c>
      <c r="S140" s="8">
        <v>4.0000000000000002E-4</v>
      </c>
      <c r="T140" s="8">
        <v>1E-4</v>
      </c>
      <c r="U140" s="29"/>
      <c r="V140" s="29"/>
    </row>
    <row r="141" spans="1:22">
      <c r="A141" s="6" t="s">
        <v>329</v>
      </c>
      <c r="B141" s="17">
        <v>1141191</v>
      </c>
      <c r="C141" s="18" t="s">
        <v>137</v>
      </c>
      <c r="D141" s="6"/>
      <c r="E141" s="18">
        <v>511399388</v>
      </c>
      <c r="F141" s="6" t="s">
        <v>285</v>
      </c>
      <c r="G141" s="6" t="s">
        <v>281</v>
      </c>
      <c r="H141" s="6" t="s">
        <v>205</v>
      </c>
      <c r="I141" s="6"/>
      <c r="J141" s="17">
        <v>2.5299999999999998</v>
      </c>
      <c r="K141" s="6" t="s">
        <v>94</v>
      </c>
      <c r="L141" s="21">
        <v>3.0499999999999999E-2</v>
      </c>
      <c r="M141" s="8">
        <v>1.9300000000000001E-2</v>
      </c>
      <c r="N141" s="7">
        <v>1415567.05</v>
      </c>
      <c r="O141" s="7">
        <v>103.63</v>
      </c>
      <c r="P141" s="7">
        <v>0</v>
      </c>
      <c r="Q141" s="7">
        <v>1466.95</v>
      </c>
      <c r="R141" s="8">
        <v>7.4000000000000003E-3</v>
      </c>
      <c r="S141" s="8">
        <v>6.9999999999999999E-4</v>
      </c>
      <c r="T141" s="8">
        <v>1E-4</v>
      </c>
      <c r="U141" s="29"/>
      <c r="V141" s="29"/>
    </row>
    <row r="142" spans="1:22">
      <c r="A142" s="6" t="s">
        <v>330</v>
      </c>
      <c r="B142" s="17">
        <v>1141415</v>
      </c>
      <c r="C142" s="18" t="s">
        <v>137</v>
      </c>
      <c r="D142" s="6"/>
      <c r="E142" s="18">
        <v>520044314</v>
      </c>
      <c r="F142" s="6" t="s">
        <v>244</v>
      </c>
      <c r="G142" s="6" t="s">
        <v>279</v>
      </c>
      <c r="H142" s="6" t="s">
        <v>181</v>
      </c>
      <c r="I142" s="6"/>
      <c r="J142" s="17">
        <v>2.1800000000000002</v>
      </c>
      <c r="K142" s="6" t="s">
        <v>94</v>
      </c>
      <c r="L142" s="21">
        <v>2.1600000000000001E-2</v>
      </c>
      <c r="M142" s="8">
        <v>1.12E-2</v>
      </c>
      <c r="N142" s="7">
        <v>121896.35</v>
      </c>
      <c r="O142" s="7">
        <v>102.86</v>
      </c>
      <c r="P142" s="7">
        <v>0</v>
      </c>
      <c r="Q142" s="7">
        <v>125.38</v>
      </c>
      <c r="R142" s="8">
        <v>2.0000000000000001E-4</v>
      </c>
      <c r="S142" s="8">
        <v>1E-4</v>
      </c>
      <c r="T142" s="8">
        <v>0</v>
      </c>
      <c r="U142" s="29"/>
      <c r="V142" s="29"/>
    </row>
    <row r="143" spans="1:22">
      <c r="A143" s="6" t="s">
        <v>331</v>
      </c>
      <c r="B143" s="17">
        <v>1155878</v>
      </c>
      <c r="C143" s="18" t="s">
        <v>137</v>
      </c>
      <c r="D143" s="6"/>
      <c r="E143" s="18">
        <v>514486042</v>
      </c>
      <c r="F143" s="6" t="s">
        <v>221</v>
      </c>
      <c r="G143" s="6" t="s">
        <v>288</v>
      </c>
      <c r="H143" s="6" t="s">
        <v>205</v>
      </c>
      <c r="I143" s="6"/>
      <c r="J143" s="17">
        <v>4.74</v>
      </c>
      <c r="K143" s="6" t="s">
        <v>94</v>
      </c>
      <c r="L143" s="21">
        <v>3.27E-2</v>
      </c>
      <c r="M143" s="8">
        <v>1.9900000000000001E-2</v>
      </c>
      <c r="N143" s="7">
        <v>4922044</v>
      </c>
      <c r="O143" s="7">
        <v>107.5</v>
      </c>
      <c r="P143" s="7">
        <v>0</v>
      </c>
      <c r="Q143" s="7">
        <v>5291.2</v>
      </c>
      <c r="R143" s="8">
        <v>1.5599999999999999E-2</v>
      </c>
      <c r="S143" s="8">
        <v>2.5999999999999999E-3</v>
      </c>
      <c r="T143" s="8">
        <v>2.9999999999999997E-4</v>
      </c>
      <c r="U143" s="29"/>
      <c r="V143" s="29"/>
    </row>
    <row r="144" spans="1:22">
      <c r="A144" s="6" t="s">
        <v>332</v>
      </c>
      <c r="B144" s="17">
        <v>1135698</v>
      </c>
      <c r="C144" s="18" t="s">
        <v>137</v>
      </c>
      <c r="D144" s="6"/>
      <c r="E144" s="18">
        <v>520034760</v>
      </c>
      <c r="F144" s="6" t="s">
        <v>285</v>
      </c>
      <c r="G144" s="6" t="s">
        <v>288</v>
      </c>
      <c r="H144" s="6" t="s">
        <v>205</v>
      </c>
      <c r="I144" s="6"/>
      <c r="J144" s="17">
        <v>0.99</v>
      </c>
      <c r="K144" s="6" t="s">
        <v>94</v>
      </c>
      <c r="L144" s="21">
        <v>3.9E-2</v>
      </c>
      <c r="M144" s="8">
        <v>1.9E-2</v>
      </c>
      <c r="N144" s="7">
        <v>258557.96</v>
      </c>
      <c r="O144" s="7">
        <v>101.98</v>
      </c>
      <c r="P144" s="7">
        <v>0</v>
      </c>
      <c r="Q144" s="7">
        <v>263.68</v>
      </c>
      <c r="R144" s="8">
        <v>1.1000000000000001E-3</v>
      </c>
      <c r="S144" s="8">
        <v>1E-4</v>
      </c>
      <c r="T144" s="8">
        <v>0</v>
      </c>
      <c r="U144" s="29"/>
      <c r="V144" s="29"/>
    </row>
    <row r="145" spans="1:22">
      <c r="A145" s="6" t="s">
        <v>333</v>
      </c>
      <c r="B145" s="17">
        <v>1142645</v>
      </c>
      <c r="C145" s="18" t="s">
        <v>137</v>
      </c>
      <c r="D145" s="6"/>
      <c r="E145" s="18">
        <v>520034760</v>
      </c>
      <c r="F145" s="6" t="s">
        <v>285</v>
      </c>
      <c r="G145" s="6" t="s">
        <v>288</v>
      </c>
      <c r="H145" s="6" t="s">
        <v>205</v>
      </c>
      <c r="I145" s="6"/>
      <c r="J145" s="17">
        <v>3.26</v>
      </c>
      <c r="K145" s="6" t="s">
        <v>94</v>
      </c>
      <c r="L145" s="21">
        <v>2.75E-2</v>
      </c>
      <c r="M145" s="8">
        <v>1.9900000000000001E-2</v>
      </c>
      <c r="N145" s="7">
        <v>879849</v>
      </c>
      <c r="O145" s="7">
        <v>102.5</v>
      </c>
      <c r="P145" s="7">
        <v>0</v>
      </c>
      <c r="Q145" s="7">
        <v>901.85</v>
      </c>
      <c r="R145" s="8">
        <v>2.5999999999999999E-3</v>
      </c>
      <c r="S145" s="8">
        <v>4.0000000000000002E-4</v>
      </c>
      <c r="T145" s="8">
        <v>1E-4</v>
      </c>
      <c r="U145" s="29"/>
      <c r="V145" s="29"/>
    </row>
    <row r="146" spans="1:22">
      <c r="A146" s="6" t="s">
        <v>334</v>
      </c>
      <c r="B146" s="17">
        <v>2510170</v>
      </c>
      <c r="C146" s="18" t="s">
        <v>137</v>
      </c>
      <c r="D146" s="6"/>
      <c r="E146" s="18">
        <v>520036617</v>
      </c>
      <c r="F146" s="6" t="s">
        <v>203</v>
      </c>
      <c r="G146" s="6" t="s">
        <v>286</v>
      </c>
      <c r="H146" s="6" t="s">
        <v>181</v>
      </c>
      <c r="I146" s="6"/>
      <c r="J146" s="17">
        <v>4.74</v>
      </c>
      <c r="K146" s="6" t="s">
        <v>94</v>
      </c>
      <c r="L146" s="21">
        <v>4.9000000000000002E-2</v>
      </c>
      <c r="M146" s="8">
        <v>2.3800000000000002E-2</v>
      </c>
      <c r="N146" s="7">
        <v>78245.990000000005</v>
      </c>
      <c r="O146" s="7">
        <v>112.29</v>
      </c>
      <c r="P146" s="7">
        <v>1.92</v>
      </c>
      <c r="Q146" s="7">
        <v>89.78</v>
      </c>
      <c r="R146" s="8">
        <v>2.0000000000000001E-4</v>
      </c>
      <c r="S146" s="8">
        <v>0</v>
      </c>
      <c r="T146" s="8">
        <v>0</v>
      </c>
      <c r="U146" s="29"/>
      <c r="V146" s="29"/>
    </row>
    <row r="147" spans="1:22">
      <c r="A147" s="6" t="s">
        <v>335</v>
      </c>
      <c r="B147" s="17">
        <v>5760236</v>
      </c>
      <c r="C147" s="18" t="s">
        <v>137</v>
      </c>
      <c r="D147" s="6"/>
      <c r="E147" s="18">
        <v>520028010</v>
      </c>
      <c r="F147" s="6" t="s">
        <v>292</v>
      </c>
      <c r="G147" s="6" t="s">
        <v>286</v>
      </c>
      <c r="H147" s="6" t="s">
        <v>181</v>
      </c>
      <c r="I147" s="6"/>
      <c r="J147" s="17">
        <v>2.2400000000000002</v>
      </c>
      <c r="K147" s="6" t="s">
        <v>94</v>
      </c>
      <c r="L147" s="21">
        <v>4.5499999999999999E-2</v>
      </c>
      <c r="M147" s="8">
        <v>1.8200000000000001E-2</v>
      </c>
      <c r="N147" s="7">
        <v>92594.4</v>
      </c>
      <c r="O147" s="7">
        <v>107.77</v>
      </c>
      <c r="P147" s="7">
        <v>0</v>
      </c>
      <c r="Q147" s="7">
        <v>99.79</v>
      </c>
      <c r="R147" s="8">
        <v>2.0000000000000001E-4</v>
      </c>
      <c r="S147" s="8">
        <v>0</v>
      </c>
      <c r="T147" s="8">
        <v>0</v>
      </c>
      <c r="U147" s="29"/>
      <c r="V147" s="29"/>
    </row>
    <row r="148" spans="1:22">
      <c r="A148" s="6" t="s">
        <v>336</v>
      </c>
      <c r="B148" s="17">
        <v>6990212</v>
      </c>
      <c r="C148" s="18" t="s">
        <v>137</v>
      </c>
      <c r="D148" s="6"/>
      <c r="E148" s="18">
        <v>520025438</v>
      </c>
      <c r="F148" s="6" t="s">
        <v>203</v>
      </c>
      <c r="G148" s="6" t="s">
        <v>288</v>
      </c>
      <c r="H148" s="6" t="s">
        <v>205</v>
      </c>
      <c r="I148" s="6"/>
      <c r="J148" s="17">
        <v>5.74</v>
      </c>
      <c r="K148" s="6" t="s">
        <v>94</v>
      </c>
      <c r="L148" s="21">
        <v>3.95E-2</v>
      </c>
      <c r="M148" s="8">
        <v>3.7699999999999997E-2</v>
      </c>
      <c r="N148" s="7">
        <v>0.72</v>
      </c>
      <c r="O148" s="7">
        <v>102.21</v>
      </c>
      <c r="P148" s="7">
        <v>0</v>
      </c>
      <c r="Q148" s="7">
        <v>0</v>
      </c>
      <c r="R148" s="8">
        <v>0</v>
      </c>
      <c r="S148" s="8">
        <v>0</v>
      </c>
      <c r="T148" s="8">
        <v>0</v>
      </c>
      <c r="U148" s="29"/>
      <c r="V148" s="29"/>
    </row>
    <row r="149" spans="1:22">
      <c r="A149" s="6" t="s">
        <v>337</v>
      </c>
      <c r="B149" s="17">
        <v>1139252</v>
      </c>
      <c r="C149" s="18" t="s">
        <v>137</v>
      </c>
      <c r="D149" s="6"/>
      <c r="E149" s="18">
        <v>511930125</v>
      </c>
      <c r="F149" s="6" t="s">
        <v>244</v>
      </c>
      <c r="G149" s="6" t="s">
        <v>286</v>
      </c>
      <c r="H149" s="6" t="s">
        <v>181</v>
      </c>
      <c r="I149" s="6"/>
      <c r="J149" s="17">
        <v>3.04</v>
      </c>
      <c r="K149" s="6" t="s">
        <v>94</v>
      </c>
      <c r="L149" s="21">
        <v>3.5499999999999997E-2</v>
      </c>
      <c r="M149" s="8">
        <v>3.6600000000000001E-2</v>
      </c>
      <c r="N149" s="7">
        <v>4599000</v>
      </c>
      <c r="O149" s="7">
        <v>100.62</v>
      </c>
      <c r="P149" s="7">
        <v>0</v>
      </c>
      <c r="Q149" s="7">
        <v>4627.51</v>
      </c>
      <c r="R149" s="8">
        <v>6.4999999999999997E-3</v>
      </c>
      <c r="S149" s="8">
        <v>2.3E-3</v>
      </c>
      <c r="T149" s="8">
        <v>2.9999999999999997E-4</v>
      </c>
      <c r="U149" s="29"/>
      <c r="V149" s="29"/>
    </row>
    <row r="150" spans="1:22">
      <c r="A150" s="6" t="s">
        <v>338</v>
      </c>
      <c r="B150" s="17">
        <v>1143080</v>
      </c>
      <c r="C150" s="18" t="s">
        <v>137</v>
      </c>
      <c r="D150" s="6"/>
      <c r="E150" s="18">
        <v>511930125</v>
      </c>
      <c r="F150" s="6" t="s">
        <v>244</v>
      </c>
      <c r="G150" s="6" t="s">
        <v>286</v>
      </c>
      <c r="H150" s="6" t="s">
        <v>181</v>
      </c>
      <c r="I150" s="6"/>
      <c r="J150" s="17">
        <v>4.5599999999999996</v>
      </c>
      <c r="K150" s="6" t="s">
        <v>94</v>
      </c>
      <c r="L150" s="21">
        <v>2.5000000000000001E-2</v>
      </c>
      <c r="M150" s="8">
        <v>4.1399999999999999E-2</v>
      </c>
      <c r="N150" s="7">
        <v>8391630</v>
      </c>
      <c r="O150" s="7">
        <v>94.7</v>
      </c>
      <c r="P150" s="7">
        <v>0</v>
      </c>
      <c r="Q150" s="7">
        <v>7946.87</v>
      </c>
      <c r="R150" s="8">
        <v>1.0200000000000001E-2</v>
      </c>
      <c r="S150" s="8">
        <v>3.8999999999999998E-3</v>
      </c>
      <c r="T150" s="8">
        <v>5.0000000000000001E-4</v>
      </c>
      <c r="U150" s="29"/>
      <c r="V150" s="29"/>
    </row>
    <row r="151" spans="1:22">
      <c r="A151" s="6" t="s">
        <v>339</v>
      </c>
      <c r="B151" s="17">
        <v>1141852</v>
      </c>
      <c r="C151" s="18" t="s">
        <v>137</v>
      </c>
      <c r="D151" s="6"/>
      <c r="E151" s="18">
        <v>515328250</v>
      </c>
      <c r="F151" s="6" t="s">
        <v>251</v>
      </c>
      <c r="G151" s="6" t="s">
        <v>288</v>
      </c>
      <c r="H151" s="6" t="s">
        <v>205</v>
      </c>
      <c r="I151" s="6"/>
      <c r="J151" s="17">
        <v>4.33</v>
      </c>
      <c r="K151" s="6" t="s">
        <v>94</v>
      </c>
      <c r="L151" s="21">
        <v>2.6499999999999999E-2</v>
      </c>
      <c r="M151" s="8">
        <v>5.8999999999999997E-2</v>
      </c>
      <c r="N151" s="7">
        <v>1357061.71</v>
      </c>
      <c r="O151" s="7">
        <v>87.47</v>
      </c>
      <c r="P151" s="7">
        <v>0</v>
      </c>
      <c r="Q151" s="7">
        <v>1187.02</v>
      </c>
      <c r="R151" s="8">
        <v>2.5999999999999999E-3</v>
      </c>
      <c r="S151" s="8">
        <v>5.9999999999999995E-4</v>
      </c>
      <c r="T151" s="8">
        <v>1E-4</v>
      </c>
      <c r="U151" s="29"/>
      <c r="V151" s="29"/>
    </row>
    <row r="152" spans="1:22">
      <c r="A152" s="6" t="s">
        <v>300</v>
      </c>
      <c r="B152" s="17">
        <v>1129741</v>
      </c>
      <c r="C152" s="18" t="s">
        <v>137</v>
      </c>
      <c r="D152" s="6"/>
      <c r="E152" s="18">
        <v>520036104</v>
      </c>
      <c r="F152" s="6" t="s">
        <v>285</v>
      </c>
      <c r="G152" s="6" t="s">
        <v>286</v>
      </c>
      <c r="H152" s="6" t="s">
        <v>181</v>
      </c>
      <c r="I152" s="6"/>
      <c r="J152" s="17">
        <v>2.72</v>
      </c>
      <c r="K152" s="6" t="s">
        <v>94</v>
      </c>
      <c r="L152" s="21">
        <v>6.2300000000000001E-2</v>
      </c>
      <c r="M152" s="8">
        <v>2.1700000000000001E-2</v>
      </c>
      <c r="N152" s="7">
        <v>4064.79</v>
      </c>
      <c r="O152" s="7">
        <v>111.3</v>
      </c>
      <c r="P152" s="7">
        <v>0.13</v>
      </c>
      <c r="Q152" s="7">
        <v>4.6500000000000004</v>
      </c>
      <c r="R152" s="8">
        <v>0</v>
      </c>
      <c r="S152" s="8">
        <v>0</v>
      </c>
      <c r="T152" s="8">
        <v>0</v>
      </c>
      <c r="U152" s="29"/>
      <c r="V152" s="29"/>
    </row>
    <row r="153" spans="1:22">
      <c r="A153" s="6" t="s">
        <v>340</v>
      </c>
      <c r="B153" s="17">
        <v>2590511</v>
      </c>
      <c r="C153" s="18" t="s">
        <v>137</v>
      </c>
      <c r="D153" s="6"/>
      <c r="E153" s="18">
        <v>520036658</v>
      </c>
      <c r="F153" s="6" t="s">
        <v>223</v>
      </c>
      <c r="G153" s="6" t="s">
        <v>306</v>
      </c>
      <c r="H153" s="6" t="s">
        <v>181</v>
      </c>
      <c r="I153" s="6"/>
      <c r="J153" s="17">
        <v>5.05</v>
      </c>
      <c r="K153" s="6" t="s">
        <v>94</v>
      </c>
      <c r="L153" s="21">
        <v>2.7E-2</v>
      </c>
      <c r="M153" s="8">
        <v>5.2299999999999999E-2</v>
      </c>
      <c r="N153" s="7">
        <v>14543100</v>
      </c>
      <c r="O153" s="7">
        <v>88.4</v>
      </c>
      <c r="P153" s="7">
        <v>0</v>
      </c>
      <c r="Q153" s="7">
        <v>12856.1</v>
      </c>
      <c r="R153" s="8">
        <v>1.7000000000000001E-2</v>
      </c>
      <c r="S153" s="8">
        <v>6.4000000000000003E-3</v>
      </c>
      <c r="T153" s="8">
        <v>8.0000000000000004E-4</v>
      </c>
      <c r="U153" s="29"/>
      <c r="V153" s="29"/>
    </row>
    <row r="154" spans="1:22">
      <c r="A154" s="6" t="s">
        <v>341</v>
      </c>
      <c r="B154" s="17">
        <v>2590388</v>
      </c>
      <c r="C154" s="18" t="s">
        <v>137</v>
      </c>
      <c r="D154" s="6"/>
      <c r="E154" s="18">
        <v>520036658</v>
      </c>
      <c r="F154" s="6" t="s">
        <v>223</v>
      </c>
      <c r="G154" s="6" t="s">
        <v>306</v>
      </c>
      <c r="H154" s="6" t="s">
        <v>181</v>
      </c>
      <c r="I154" s="6"/>
      <c r="J154" s="17">
        <v>2.34</v>
      </c>
      <c r="K154" s="6" t="s">
        <v>94</v>
      </c>
      <c r="L154" s="21">
        <v>5.8999999999999997E-2</v>
      </c>
      <c r="M154" s="8">
        <v>3.9300000000000002E-2</v>
      </c>
      <c r="N154" s="7">
        <v>146243.35</v>
      </c>
      <c r="O154" s="7">
        <v>106.2</v>
      </c>
      <c r="P154" s="7">
        <v>0</v>
      </c>
      <c r="Q154" s="7">
        <v>155.31</v>
      </c>
      <c r="R154" s="8">
        <v>2.0000000000000001E-4</v>
      </c>
      <c r="S154" s="8">
        <v>1E-4</v>
      </c>
      <c r="T154" s="8">
        <v>0</v>
      </c>
      <c r="U154" s="29"/>
      <c r="V154" s="29"/>
    </row>
    <row r="155" spans="1:22">
      <c r="A155" s="6" t="s">
        <v>342</v>
      </c>
      <c r="B155" s="17">
        <v>1140656</v>
      </c>
      <c r="C155" s="18" t="s">
        <v>137</v>
      </c>
      <c r="D155" s="6"/>
      <c r="E155" s="18">
        <v>520043878</v>
      </c>
      <c r="F155" s="6" t="s">
        <v>223</v>
      </c>
      <c r="G155" s="6" t="s">
        <v>303</v>
      </c>
      <c r="H155" s="6" t="s">
        <v>205</v>
      </c>
      <c r="I155" s="6"/>
      <c r="J155" s="17">
        <v>2.5499999999999998</v>
      </c>
      <c r="K155" s="6" t="s">
        <v>94</v>
      </c>
      <c r="L155" s="21">
        <v>2.9499999999999998E-2</v>
      </c>
      <c r="M155" s="8">
        <v>2.06E-2</v>
      </c>
      <c r="N155" s="7">
        <v>1033717.26</v>
      </c>
      <c r="O155" s="7">
        <v>103.29</v>
      </c>
      <c r="P155" s="7">
        <v>0</v>
      </c>
      <c r="Q155" s="7">
        <v>1067.73</v>
      </c>
      <c r="R155" s="8">
        <v>3.3999999999999998E-3</v>
      </c>
      <c r="S155" s="8">
        <v>5.0000000000000001E-4</v>
      </c>
      <c r="T155" s="8">
        <v>1E-4</v>
      </c>
      <c r="U155" s="29"/>
      <c r="V155" s="29"/>
    </row>
    <row r="156" spans="1:22">
      <c r="A156" s="6" t="s">
        <v>343</v>
      </c>
      <c r="B156" s="17">
        <v>1143361</v>
      </c>
      <c r="C156" s="18" t="s">
        <v>137</v>
      </c>
      <c r="D156" s="6"/>
      <c r="E156" s="18">
        <v>520044322</v>
      </c>
      <c r="F156" s="6" t="s">
        <v>310</v>
      </c>
      <c r="G156" s="6" t="s">
        <v>311</v>
      </c>
      <c r="H156" s="6" t="s">
        <v>181</v>
      </c>
      <c r="I156" s="6"/>
      <c r="J156" s="17">
        <v>3.03</v>
      </c>
      <c r="K156" s="6" t="s">
        <v>94</v>
      </c>
      <c r="L156" s="21">
        <v>5.2999999999999999E-2</v>
      </c>
      <c r="M156" s="8">
        <v>0.30880000000000002</v>
      </c>
      <c r="N156" s="7">
        <v>3810921</v>
      </c>
      <c r="O156" s="7">
        <v>45.69</v>
      </c>
      <c r="P156" s="7">
        <v>0</v>
      </c>
      <c r="Q156" s="7">
        <v>1741.21</v>
      </c>
      <c r="R156" s="8">
        <v>7.3000000000000001E-3</v>
      </c>
      <c r="S156" s="8">
        <v>8.9999999999999998E-4</v>
      </c>
      <c r="T156" s="8">
        <v>1E-4</v>
      </c>
      <c r="U156" s="29"/>
      <c r="V156" s="29"/>
    </row>
    <row r="157" spans="1:22">
      <c r="A157" s="13" t="s">
        <v>172</v>
      </c>
      <c r="B157" s="14"/>
      <c r="C157" s="20"/>
      <c r="D157" s="13"/>
      <c r="E157" s="13"/>
      <c r="F157" s="13"/>
      <c r="G157" s="13"/>
      <c r="H157" s="13"/>
      <c r="I157" s="13"/>
      <c r="J157" s="14">
        <v>4.28</v>
      </c>
      <c r="K157" s="13"/>
      <c r="M157" s="16">
        <v>6.4600000000000005E-2</v>
      </c>
      <c r="N157" s="15">
        <v>40835967.670000002</v>
      </c>
      <c r="Q157" s="15">
        <v>35092</v>
      </c>
      <c r="S157" s="16">
        <v>1.7399999999999999E-2</v>
      </c>
      <c r="T157" s="16">
        <v>2.2000000000000001E-3</v>
      </c>
      <c r="U157" s="29"/>
      <c r="V157" s="29"/>
    </row>
    <row r="158" spans="1:22">
      <c r="A158" s="6" t="s">
        <v>344</v>
      </c>
      <c r="B158" s="17">
        <v>1155951</v>
      </c>
      <c r="C158" s="18" t="s">
        <v>137</v>
      </c>
      <c r="D158" s="6"/>
      <c r="E158" s="18">
        <v>633896</v>
      </c>
      <c r="F158" s="6" t="s">
        <v>251</v>
      </c>
      <c r="G158" s="6" t="s">
        <v>240</v>
      </c>
      <c r="H158" s="6" t="s">
        <v>205</v>
      </c>
      <c r="I158" s="6"/>
      <c r="J158" s="17">
        <v>5.1100000000000003</v>
      </c>
      <c r="K158" s="6" t="s">
        <v>94</v>
      </c>
      <c r="L158" s="21">
        <v>4.2999999999999997E-2</v>
      </c>
      <c r="M158" s="8">
        <v>6.3399999999999998E-2</v>
      </c>
      <c r="N158" s="7">
        <v>19579399.190000001</v>
      </c>
      <c r="O158" s="7">
        <v>84.61</v>
      </c>
      <c r="P158" s="7">
        <v>0</v>
      </c>
      <c r="Q158" s="7">
        <v>16566.13</v>
      </c>
      <c r="R158" s="8">
        <v>1.3899999999999999E-2</v>
      </c>
      <c r="S158" s="8">
        <v>8.2000000000000007E-3</v>
      </c>
      <c r="T158" s="8">
        <v>1.1000000000000001E-3</v>
      </c>
      <c r="U158" s="29"/>
      <c r="V158" s="29"/>
    </row>
    <row r="159" spans="1:22">
      <c r="A159" s="6" t="s">
        <v>345</v>
      </c>
      <c r="B159" s="17">
        <v>1143593</v>
      </c>
      <c r="C159" s="18" t="s">
        <v>137</v>
      </c>
      <c r="D159" s="6"/>
      <c r="E159" s="18">
        <v>515334662</v>
      </c>
      <c r="F159" s="6" t="s">
        <v>310</v>
      </c>
      <c r="G159" s="6" t="s">
        <v>281</v>
      </c>
      <c r="H159" s="6" t="s">
        <v>205</v>
      </c>
      <c r="I159" s="6"/>
      <c r="J159" s="17">
        <v>4.93</v>
      </c>
      <c r="K159" s="6" t="s">
        <v>94</v>
      </c>
      <c r="L159" s="21">
        <v>4.6899999999999997E-2</v>
      </c>
      <c r="M159" s="8">
        <v>9.2299999999999993E-2</v>
      </c>
      <c r="N159" s="7">
        <v>11206571.68</v>
      </c>
      <c r="O159" s="7">
        <v>80.7</v>
      </c>
      <c r="P159" s="7">
        <v>0</v>
      </c>
      <c r="Q159" s="7">
        <v>9043.7000000000007</v>
      </c>
      <c r="R159" s="8">
        <v>7.1999999999999998E-3</v>
      </c>
      <c r="S159" s="8">
        <v>4.4999999999999997E-3</v>
      </c>
      <c r="T159" s="8">
        <v>5.9999999999999995E-4</v>
      </c>
      <c r="U159" s="29"/>
      <c r="V159" s="29"/>
    </row>
    <row r="160" spans="1:22">
      <c r="A160" s="6" t="s">
        <v>346</v>
      </c>
      <c r="B160" s="17">
        <v>5760244</v>
      </c>
      <c r="C160" s="18" t="s">
        <v>137</v>
      </c>
      <c r="D160" s="6"/>
      <c r="E160" s="18">
        <v>520028010</v>
      </c>
      <c r="F160" s="6" t="s">
        <v>292</v>
      </c>
      <c r="G160" s="6" t="s">
        <v>286</v>
      </c>
      <c r="H160" s="6" t="s">
        <v>181</v>
      </c>
      <c r="I160" s="6"/>
      <c r="J160" s="17">
        <v>2.19</v>
      </c>
      <c r="K160" s="6" t="s">
        <v>94</v>
      </c>
      <c r="L160" s="21">
        <v>5.7000000000000002E-2</v>
      </c>
      <c r="M160" s="8">
        <v>4.0099999999999997E-2</v>
      </c>
      <c r="N160" s="7">
        <v>10049996.800000001</v>
      </c>
      <c r="O160" s="7">
        <v>94.35</v>
      </c>
      <c r="P160" s="7">
        <v>0</v>
      </c>
      <c r="Q160" s="7">
        <v>9482.17</v>
      </c>
      <c r="R160" s="8">
        <v>9.7000000000000003E-3</v>
      </c>
      <c r="S160" s="8">
        <v>4.7000000000000002E-3</v>
      </c>
      <c r="T160" s="8">
        <v>5.9999999999999995E-4</v>
      </c>
      <c r="U160" s="29"/>
      <c r="V160" s="29"/>
    </row>
    <row r="161" spans="1:22">
      <c r="A161" s="13" t="s">
        <v>347</v>
      </c>
      <c r="B161" s="14"/>
      <c r="C161" s="20"/>
      <c r="D161" s="13"/>
      <c r="E161" s="13"/>
      <c r="F161" s="13"/>
      <c r="G161" s="13"/>
      <c r="H161" s="13"/>
      <c r="I161" s="13"/>
      <c r="K161" s="13"/>
      <c r="N161" s="15">
        <v>0</v>
      </c>
      <c r="Q161" s="15">
        <v>0</v>
      </c>
      <c r="S161" s="16">
        <v>0</v>
      </c>
      <c r="T161" s="16">
        <v>0</v>
      </c>
      <c r="U161" s="29"/>
      <c r="V161" s="29"/>
    </row>
    <row r="162" spans="1:22">
      <c r="A162" s="3" t="s">
        <v>117</v>
      </c>
      <c r="B162" s="12"/>
      <c r="C162" s="19"/>
      <c r="D162" s="3"/>
      <c r="E162" s="3"/>
      <c r="F162" s="3"/>
      <c r="G162" s="3"/>
      <c r="H162" s="3"/>
      <c r="I162" s="3"/>
      <c r="J162" s="12">
        <v>4.6900000000000004</v>
      </c>
      <c r="K162" s="3"/>
      <c r="M162" s="10">
        <v>2.4400000000000002E-2</v>
      </c>
      <c r="N162" s="9">
        <v>11696000</v>
      </c>
      <c r="Q162" s="9">
        <v>40464.36</v>
      </c>
      <c r="S162" s="10">
        <v>2.01E-2</v>
      </c>
      <c r="T162" s="10">
        <v>2.5999999999999999E-3</v>
      </c>
      <c r="U162" s="29"/>
      <c r="V162" s="29"/>
    </row>
    <row r="163" spans="1:22">
      <c r="A163" s="13" t="s">
        <v>174</v>
      </c>
      <c r="B163" s="14"/>
      <c r="C163" s="20"/>
      <c r="D163" s="13"/>
      <c r="E163" s="13"/>
      <c r="F163" s="13"/>
      <c r="G163" s="13"/>
      <c r="H163" s="13"/>
      <c r="I163" s="13"/>
      <c r="K163" s="13"/>
      <c r="N163" s="15">
        <v>0</v>
      </c>
      <c r="Q163" s="15">
        <v>0</v>
      </c>
      <c r="S163" s="16">
        <v>0</v>
      </c>
      <c r="T163" s="16">
        <v>0</v>
      </c>
      <c r="U163" s="29"/>
      <c r="V163" s="29"/>
    </row>
    <row r="164" spans="1:22">
      <c r="A164" s="13" t="s">
        <v>175</v>
      </c>
      <c r="B164" s="14"/>
      <c r="C164" s="20"/>
      <c r="D164" s="13"/>
      <c r="E164" s="13"/>
      <c r="F164" s="13"/>
      <c r="G164" s="13"/>
      <c r="H164" s="13"/>
      <c r="I164" s="13"/>
      <c r="J164" s="14">
        <v>4.6900000000000004</v>
      </c>
      <c r="K164" s="13"/>
      <c r="M164" s="16">
        <v>2.4400000000000002E-2</v>
      </c>
      <c r="N164" s="15">
        <v>11696000</v>
      </c>
      <c r="Q164" s="15">
        <v>40464.36</v>
      </c>
      <c r="S164" s="16">
        <v>2.01E-2</v>
      </c>
      <c r="T164" s="16">
        <v>2.5999999999999999E-3</v>
      </c>
      <c r="U164" s="29"/>
      <c r="V164" s="29"/>
    </row>
    <row r="165" spans="1:22">
      <c r="A165" s="6" t="s">
        <v>348</v>
      </c>
      <c r="B165" s="17" t="s">
        <v>349</v>
      </c>
      <c r="C165" s="18" t="s">
        <v>350</v>
      </c>
      <c r="D165" s="6"/>
      <c r="E165" s="6"/>
      <c r="F165" s="6" t="s">
        <v>351</v>
      </c>
      <c r="G165" s="22" t="s">
        <v>1547</v>
      </c>
      <c r="H165" s="22" t="s">
        <v>1548</v>
      </c>
      <c r="I165" s="6"/>
      <c r="J165" s="17">
        <v>2.2799999999999998</v>
      </c>
      <c r="K165" s="6" t="s">
        <v>43</v>
      </c>
      <c r="L165" s="21">
        <v>3.4500000000000003E-2</v>
      </c>
      <c r="M165" s="8">
        <v>8.6999999999999994E-3</v>
      </c>
      <c r="N165" s="7">
        <v>2600000</v>
      </c>
      <c r="O165" s="7">
        <v>106.46</v>
      </c>
      <c r="P165" s="7">
        <v>0</v>
      </c>
      <c r="Q165" s="7">
        <v>9524.2000000000007</v>
      </c>
      <c r="R165" s="8">
        <v>1.2999999999999999E-3</v>
      </c>
      <c r="S165" s="8">
        <v>4.7000000000000002E-3</v>
      </c>
      <c r="T165" s="8">
        <v>5.9999999999999995E-4</v>
      </c>
      <c r="U165" s="29"/>
      <c r="V165" s="29"/>
    </row>
    <row r="166" spans="1:22">
      <c r="A166" s="6" t="s">
        <v>352</v>
      </c>
      <c r="B166" s="17" t="s">
        <v>353</v>
      </c>
      <c r="C166" s="18" t="s">
        <v>166</v>
      </c>
      <c r="D166" s="6"/>
      <c r="E166" s="6"/>
      <c r="F166" s="6" t="s">
        <v>354</v>
      </c>
      <c r="G166" s="6" t="s">
        <v>355</v>
      </c>
      <c r="H166" s="22" t="s">
        <v>1549</v>
      </c>
      <c r="I166" s="6"/>
      <c r="J166" s="17">
        <v>4.38</v>
      </c>
      <c r="K166" s="6" t="s">
        <v>43</v>
      </c>
      <c r="L166" s="21">
        <v>5.7500000000000002E-2</v>
      </c>
      <c r="M166" s="8">
        <v>3.6799999999999999E-2</v>
      </c>
      <c r="N166" s="7">
        <v>1135000</v>
      </c>
      <c r="O166" s="7">
        <v>112.39</v>
      </c>
      <c r="P166" s="7">
        <v>0</v>
      </c>
      <c r="Q166" s="7">
        <v>4389.46</v>
      </c>
      <c r="S166" s="8">
        <v>2.2000000000000001E-3</v>
      </c>
      <c r="T166" s="8">
        <v>2.9999999999999997E-4</v>
      </c>
      <c r="U166" s="29"/>
      <c r="V166" s="29"/>
    </row>
    <row r="167" spans="1:22">
      <c r="A167" s="6" t="s">
        <v>356</v>
      </c>
      <c r="B167" s="17" t="s">
        <v>357</v>
      </c>
      <c r="C167" s="18" t="s">
        <v>166</v>
      </c>
      <c r="D167" s="6"/>
      <c r="E167" s="6"/>
      <c r="F167" s="6" t="s">
        <v>358</v>
      </c>
      <c r="G167" s="22" t="s">
        <v>1546</v>
      </c>
      <c r="H167" s="22" t="s">
        <v>1548</v>
      </c>
      <c r="I167" s="6"/>
      <c r="J167" s="17">
        <v>5.53</v>
      </c>
      <c r="K167" s="6" t="s">
        <v>43</v>
      </c>
      <c r="L167" s="21">
        <v>5.2999999999999999E-2</v>
      </c>
      <c r="M167" s="8">
        <v>3.8899999999999997E-2</v>
      </c>
      <c r="N167" s="7">
        <v>2348000</v>
      </c>
      <c r="O167" s="7">
        <v>100.88</v>
      </c>
      <c r="P167" s="7">
        <v>0</v>
      </c>
      <c r="Q167" s="7">
        <v>8150.96</v>
      </c>
      <c r="S167" s="8">
        <v>4.0000000000000001E-3</v>
      </c>
      <c r="T167" s="8">
        <v>5.0000000000000001E-4</v>
      </c>
      <c r="U167" s="29"/>
      <c r="V167" s="29"/>
    </row>
    <row r="168" spans="1:22">
      <c r="A168" s="6" t="s">
        <v>359</v>
      </c>
      <c r="B168" s="17" t="s">
        <v>360</v>
      </c>
      <c r="C168" s="18" t="s">
        <v>166</v>
      </c>
      <c r="D168" s="6"/>
      <c r="E168" s="6"/>
      <c r="F168" s="6" t="s">
        <v>351</v>
      </c>
      <c r="G168" s="22" t="s">
        <v>1544</v>
      </c>
      <c r="H168" s="22" t="s">
        <v>1548</v>
      </c>
      <c r="I168" s="6"/>
      <c r="J168" s="17">
        <v>6.37</v>
      </c>
      <c r="K168" s="6" t="s">
        <v>43</v>
      </c>
      <c r="L168" s="21">
        <v>0.04</v>
      </c>
      <c r="M168" s="8">
        <v>2.3300000000000001E-2</v>
      </c>
      <c r="N168" s="7">
        <v>3935000</v>
      </c>
      <c r="O168" s="7">
        <v>110.78</v>
      </c>
      <c r="P168" s="7">
        <v>0</v>
      </c>
      <c r="Q168" s="7">
        <v>14999.93</v>
      </c>
      <c r="S168" s="8">
        <v>7.4000000000000003E-3</v>
      </c>
      <c r="T168" s="8">
        <v>1E-3</v>
      </c>
      <c r="U168" s="29"/>
      <c r="V168" s="29"/>
    </row>
    <row r="169" spans="1:22">
      <c r="A169" s="6" t="s">
        <v>361</v>
      </c>
      <c r="B169" s="17" t="s">
        <v>362</v>
      </c>
      <c r="C169" s="18" t="s">
        <v>166</v>
      </c>
      <c r="D169" s="6"/>
      <c r="E169" s="6"/>
      <c r="F169" s="6" t="s">
        <v>358</v>
      </c>
      <c r="G169" s="6" t="s">
        <v>102</v>
      </c>
      <c r="H169" s="6"/>
      <c r="I169" s="6"/>
      <c r="K169" s="6" t="s">
        <v>43</v>
      </c>
      <c r="N169" s="7">
        <v>750000</v>
      </c>
      <c r="O169" s="7">
        <v>0</v>
      </c>
      <c r="P169" s="7">
        <v>0</v>
      </c>
      <c r="Q169" s="7">
        <v>0.01</v>
      </c>
      <c r="R169" s="8">
        <v>3.8300000000000001E-2</v>
      </c>
      <c r="S169" s="8">
        <v>0</v>
      </c>
      <c r="T169" s="8">
        <v>0</v>
      </c>
      <c r="U169" s="29"/>
      <c r="V169" s="29"/>
    </row>
    <row r="170" spans="1:22">
      <c r="A170" s="6" t="s">
        <v>363</v>
      </c>
      <c r="B170" s="17" t="s">
        <v>364</v>
      </c>
      <c r="C170" s="18" t="s">
        <v>166</v>
      </c>
      <c r="D170" s="6"/>
      <c r="E170" s="6"/>
      <c r="F170" s="6" t="s">
        <v>351</v>
      </c>
      <c r="G170" s="22" t="s">
        <v>1545</v>
      </c>
      <c r="H170" s="22" t="s">
        <v>1548</v>
      </c>
      <c r="I170" s="6"/>
      <c r="J170" s="17">
        <v>2.36</v>
      </c>
      <c r="K170" s="6" t="s">
        <v>43</v>
      </c>
      <c r="L170" s="21">
        <v>4.7E-2</v>
      </c>
      <c r="M170" s="8">
        <v>2.1999999999999999E-2</v>
      </c>
      <c r="N170" s="7">
        <v>928000</v>
      </c>
      <c r="O170" s="7">
        <v>106.47</v>
      </c>
      <c r="P170" s="7">
        <v>0</v>
      </c>
      <c r="Q170" s="7">
        <v>3399.81</v>
      </c>
      <c r="S170" s="8">
        <v>1.6999999999999999E-3</v>
      </c>
      <c r="T170" s="8">
        <v>2.0000000000000001E-4</v>
      </c>
      <c r="U170" s="29"/>
      <c r="V170" s="29"/>
    </row>
    <row r="171" spans="1:22">
      <c r="A171" s="29" t="s">
        <v>1556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V171" s="29"/>
    </row>
    <row r="172" spans="1:22">
      <c r="A172" s="6" t="s">
        <v>118</v>
      </c>
      <c r="B172" s="17"/>
      <c r="C172" s="18"/>
      <c r="D172" s="6"/>
      <c r="E172" s="6"/>
      <c r="F172" s="6"/>
      <c r="G172" s="6"/>
      <c r="H172" s="6"/>
      <c r="I172" s="6"/>
      <c r="K172" s="6"/>
      <c r="V172" s="29"/>
    </row>
    <row r="173" spans="1:22">
      <c r="A173" s="29" t="s">
        <v>1557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</row>
  </sheetData>
  <mergeCells count="4">
    <mergeCell ref="U7:U170"/>
    <mergeCell ref="A171:T171"/>
    <mergeCell ref="V1:V173"/>
    <mergeCell ref="A173:U17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rightToLeft="1" workbookViewId="0"/>
  </sheetViews>
  <sheetFormatPr defaultColWidth="9.140625" defaultRowHeight="12.75"/>
  <cols>
    <col min="1" max="1" width="30.7109375" customWidth="1"/>
    <col min="2" max="2" width="15.7109375" customWidth="1"/>
    <col min="3" max="3" width="12.7109375" customWidth="1"/>
    <col min="4" max="4" width="11.7109375" customWidth="1"/>
    <col min="5" max="5" width="13.7109375" customWidth="1"/>
    <col min="6" max="6" width="46.7109375" customWidth="1"/>
    <col min="7" max="7" width="17.7109375" customWidth="1"/>
    <col min="8" max="8" width="16.7109375" customWidth="1"/>
    <col min="9" max="9" width="12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29" t="s">
        <v>1557</v>
      </c>
    </row>
    <row r="2" spans="1:16" ht="15.75">
      <c r="A2" s="1" t="s">
        <v>2</v>
      </c>
      <c r="B2" s="1" t="s">
        <v>1543</v>
      </c>
      <c r="P2" s="29"/>
    </row>
    <row r="3" spans="1:16" ht="15.75">
      <c r="A3" s="1" t="s">
        <v>3</v>
      </c>
      <c r="B3" s="1" t="s">
        <v>4</v>
      </c>
      <c r="P3" s="29"/>
    </row>
    <row r="4" spans="1:16" ht="15.75">
      <c r="A4" s="1" t="s">
        <v>5</v>
      </c>
      <c r="B4" s="1" t="s">
        <v>6</v>
      </c>
      <c r="P4" s="29"/>
    </row>
    <row r="5" spans="1:16" ht="15.75">
      <c r="A5" s="2" t="s">
        <v>119</v>
      </c>
      <c r="P5" s="29"/>
    </row>
    <row r="6" spans="1:16" ht="15.75">
      <c r="A6" s="2" t="s">
        <v>365</v>
      </c>
      <c r="P6" s="29"/>
    </row>
    <row r="7" spans="1:16">
      <c r="A7" s="3" t="s">
        <v>76</v>
      </c>
      <c r="B7" s="3" t="s">
        <v>77</v>
      </c>
      <c r="C7" s="3" t="s">
        <v>121</v>
      </c>
      <c r="D7" s="3" t="s">
        <v>168</v>
      </c>
      <c r="E7" s="3" t="s">
        <v>78</v>
      </c>
      <c r="F7" s="3" t="s">
        <v>169</v>
      </c>
      <c r="G7" s="3" t="s">
        <v>81</v>
      </c>
      <c r="H7" s="3" t="s">
        <v>124</v>
      </c>
      <c r="I7" s="3" t="s">
        <v>42</v>
      </c>
      <c r="J7" s="3" t="s">
        <v>125</v>
      </c>
      <c r="K7" s="3" t="s">
        <v>84</v>
      </c>
      <c r="L7" s="3" t="s">
        <v>126</v>
      </c>
      <c r="M7" s="3" t="s">
        <v>127</v>
      </c>
      <c r="N7" s="3" t="s">
        <v>128</v>
      </c>
      <c r="O7" s="29" t="s">
        <v>1556</v>
      </c>
      <c r="P7" s="29"/>
    </row>
    <row r="8" spans="1:16" ht="13.5" thickBot="1">
      <c r="A8" s="4"/>
      <c r="B8" s="4"/>
      <c r="C8" s="4"/>
      <c r="D8" s="4"/>
      <c r="E8" s="4"/>
      <c r="F8" s="4"/>
      <c r="G8" s="4"/>
      <c r="H8" s="4" t="s">
        <v>131</v>
      </c>
      <c r="I8" s="4" t="s">
        <v>132</v>
      </c>
      <c r="J8" s="4" t="s">
        <v>88</v>
      </c>
      <c r="K8" s="4" t="s">
        <v>88</v>
      </c>
      <c r="L8" s="4" t="s">
        <v>87</v>
      </c>
      <c r="M8" s="4" t="s">
        <v>87</v>
      </c>
      <c r="N8" s="4" t="s">
        <v>87</v>
      </c>
      <c r="O8" s="29"/>
      <c r="P8" s="29"/>
    </row>
    <row r="9" spans="1:16" ht="13.5" thickTop="1">
      <c r="A9" s="3" t="s">
        <v>366</v>
      </c>
      <c r="B9" s="12"/>
      <c r="C9" s="19"/>
      <c r="D9" s="3"/>
      <c r="E9" s="3"/>
      <c r="F9" s="3"/>
      <c r="G9" s="3"/>
      <c r="H9" s="9">
        <v>53815693.119999997</v>
      </c>
      <c r="K9" s="9">
        <v>1160232.53</v>
      </c>
      <c r="M9" s="10">
        <v>1</v>
      </c>
      <c r="N9" s="10">
        <v>7.4300000000000005E-2</v>
      </c>
      <c r="O9" s="29"/>
      <c r="P9" s="29"/>
    </row>
    <row r="10" spans="1:16">
      <c r="A10" s="3" t="s">
        <v>90</v>
      </c>
      <c r="B10" s="12"/>
      <c r="C10" s="19"/>
      <c r="D10" s="3"/>
      <c r="E10" s="3"/>
      <c r="F10" s="3"/>
      <c r="G10" s="3"/>
      <c r="H10" s="9">
        <v>45407612.119999997</v>
      </c>
      <c r="K10" s="9">
        <v>578055.13</v>
      </c>
      <c r="M10" s="10">
        <v>0.49830000000000002</v>
      </c>
      <c r="N10" s="10">
        <v>3.6999999999999998E-2</v>
      </c>
      <c r="O10" s="29"/>
      <c r="P10" s="29"/>
    </row>
    <row r="11" spans="1:16">
      <c r="A11" s="13" t="s">
        <v>367</v>
      </c>
      <c r="B11" s="14"/>
      <c r="C11" s="20"/>
      <c r="D11" s="13"/>
      <c r="E11" s="13"/>
      <c r="F11" s="13"/>
      <c r="G11" s="13"/>
      <c r="H11" s="15">
        <v>19280379.129999999</v>
      </c>
      <c r="K11" s="15">
        <v>352174.45</v>
      </c>
      <c r="M11" s="16">
        <v>0.30359999999999998</v>
      </c>
      <c r="N11" s="16">
        <v>2.2599999999999999E-2</v>
      </c>
      <c r="O11" s="29"/>
      <c r="P11" s="29"/>
    </row>
    <row r="12" spans="1:16">
      <c r="A12" s="6" t="s">
        <v>368</v>
      </c>
      <c r="B12" s="17">
        <v>593038</v>
      </c>
      <c r="C12" s="18" t="s">
        <v>137</v>
      </c>
      <c r="D12" s="6"/>
      <c r="E12" s="18">
        <v>520029083</v>
      </c>
      <c r="F12" s="6" t="s">
        <v>179</v>
      </c>
      <c r="G12" s="6" t="s">
        <v>94</v>
      </c>
      <c r="H12" s="7">
        <v>191485</v>
      </c>
      <c r="I12" s="7">
        <v>7108</v>
      </c>
      <c r="J12" s="7">
        <v>0</v>
      </c>
      <c r="K12" s="7">
        <v>13610.75</v>
      </c>
      <c r="L12" s="8">
        <v>1.9E-3</v>
      </c>
      <c r="M12" s="8">
        <v>1.17E-2</v>
      </c>
      <c r="N12" s="8">
        <v>8.9999999999999998E-4</v>
      </c>
      <c r="O12" s="29"/>
      <c r="P12" s="29"/>
    </row>
    <row r="13" spans="1:16">
      <c r="A13" s="6" t="s">
        <v>369</v>
      </c>
      <c r="B13" s="17">
        <v>691212</v>
      </c>
      <c r="C13" s="18" t="s">
        <v>137</v>
      </c>
      <c r="D13" s="6"/>
      <c r="E13" s="18">
        <v>520007030</v>
      </c>
      <c r="F13" s="6" t="s">
        <v>179</v>
      </c>
      <c r="G13" s="6" t="s">
        <v>94</v>
      </c>
      <c r="H13" s="7">
        <v>1344037.88</v>
      </c>
      <c r="I13" s="7">
        <v>924</v>
      </c>
      <c r="J13" s="7">
        <v>0</v>
      </c>
      <c r="K13" s="7">
        <v>12418.91</v>
      </c>
      <c r="L13" s="8">
        <v>1.1999999999999999E-3</v>
      </c>
      <c r="M13" s="8">
        <v>1.0699999999999999E-2</v>
      </c>
      <c r="N13" s="8">
        <v>8.0000000000000004E-4</v>
      </c>
      <c r="O13" s="29"/>
      <c r="P13" s="29"/>
    </row>
    <row r="14" spans="1:16">
      <c r="A14" s="6" t="s">
        <v>370</v>
      </c>
      <c r="B14" s="17">
        <v>604611</v>
      </c>
      <c r="C14" s="18" t="s">
        <v>137</v>
      </c>
      <c r="D14" s="6"/>
      <c r="E14" s="18">
        <v>520018078</v>
      </c>
      <c r="F14" s="6" t="s">
        <v>179</v>
      </c>
      <c r="G14" s="6" t="s">
        <v>94</v>
      </c>
      <c r="H14" s="7">
        <v>2881819</v>
      </c>
      <c r="I14" s="7">
        <v>1508</v>
      </c>
      <c r="J14" s="7">
        <v>0</v>
      </c>
      <c r="K14" s="7">
        <v>43457.83</v>
      </c>
      <c r="L14" s="8">
        <v>1.9E-3</v>
      </c>
      <c r="M14" s="8">
        <v>3.7499999999999999E-2</v>
      </c>
      <c r="N14" s="8">
        <v>2.8E-3</v>
      </c>
      <c r="O14" s="29"/>
      <c r="P14" s="29"/>
    </row>
    <row r="15" spans="1:16">
      <c r="A15" s="6" t="s">
        <v>371</v>
      </c>
      <c r="B15" s="17">
        <v>695437</v>
      </c>
      <c r="C15" s="18" t="s">
        <v>137</v>
      </c>
      <c r="D15" s="6"/>
      <c r="E15" s="18">
        <v>520000522</v>
      </c>
      <c r="F15" s="6" t="s">
        <v>179</v>
      </c>
      <c r="G15" s="6" t="s">
        <v>94</v>
      </c>
      <c r="H15" s="7">
        <v>172448</v>
      </c>
      <c r="I15" s="7">
        <v>6074</v>
      </c>
      <c r="J15" s="7">
        <v>0</v>
      </c>
      <c r="K15" s="7">
        <v>10474.49</v>
      </c>
      <c r="L15" s="8">
        <v>6.9999999999999999E-4</v>
      </c>
      <c r="M15" s="8">
        <v>8.9999999999999993E-3</v>
      </c>
      <c r="N15" s="8">
        <v>6.9999999999999999E-4</v>
      </c>
      <c r="O15" s="29"/>
      <c r="P15" s="29"/>
    </row>
    <row r="16" spans="1:16">
      <c r="A16" s="6" t="s">
        <v>372</v>
      </c>
      <c r="B16" s="17">
        <v>662577</v>
      </c>
      <c r="C16" s="18" t="s">
        <v>137</v>
      </c>
      <c r="D16" s="6"/>
      <c r="E16" s="18">
        <v>520000118</v>
      </c>
      <c r="F16" s="6" t="s">
        <v>179</v>
      </c>
      <c r="G16" s="6" t="s">
        <v>94</v>
      </c>
      <c r="H16" s="7">
        <v>2209515</v>
      </c>
      <c r="I16" s="7">
        <v>1830</v>
      </c>
      <c r="J16" s="7">
        <v>0</v>
      </c>
      <c r="K16" s="7">
        <v>40434.120000000003</v>
      </c>
      <c r="L16" s="8">
        <v>1.6999999999999999E-3</v>
      </c>
      <c r="M16" s="8">
        <v>3.49E-2</v>
      </c>
      <c r="N16" s="8">
        <v>2.5999999999999999E-3</v>
      </c>
      <c r="O16" s="29"/>
      <c r="P16" s="29"/>
    </row>
    <row r="17" spans="1:16">
      <c r="A17" s="6" t="s">
        <v>373</v>
      </c>
      <c r="B17" s="17">
        <v>767012</v>
      </c>
      <c r="C17" s="18" t="s">
        <v>137</v>
      </c>
      <c r="D17" s="6"/>
      <c r="E17" s="18">
        <v>520017450</v>
      </c>
      <c r="F17" s="6" t="s">
        <v>221</v>
      </c>
      <c r="G17" s="6" t="s">
        <v>94</v>
      </c>
      <c r="H17" s="7">
        <v>314513</v>
      </c>
      <c r="I17" s="7">
        <v>1589</v>
      </c>
      <c r="J17" s="7">
        <v>0</v>
      </c>
      <c r="K17" s="7">
        <v>4997.6099999999997</v>
      </c>
      <c r="L17" s="8">
        <v>1.1999999999999999E-3</v>
      </c>
      <c r="M17" s="8">
        <v>4.3E-3</v>
      </c>
      <c r="N17" s="8">
        <v>2.9999999999999997E-4</v>
      </c>
      <c r="O17" s="29"/>
      <c r="P17" s="29"/>
    </row>
    <row r="18" spans="1:16">
      <c r="A18" s="6" t="s">
        <v>374</v>
      </c>
      <c r="B18" s="17">
        <v>585018</v>
      </c>
      <c r="C18" s="18" t="s">
        <v>137</v>
      </c>
      <c r="D18" s="6"/>
      <c r="E18" s="18">
        <v>520033986</v>
      </c>
      <c r="F18" s="6" t="s">
        <v>221</v>
      </c>
      <c r="G18" s="6" t="s">
        <v>94</v>
      </c>
      <c r="H18" s="7">
        <v>221592</v>
      </c>
      <c r="I18" s="7">
        <v>2145</v>
      </c>
      <c r="J18" s="7">
        <v>0</v>
      </c>
      <c r="K18" s="7">
        <v>4753.1499999999996</v>
      </c>
      <c r="L18" s="8">
        <v>1E-3</v>
      </c>
      <c r="M18" s="8">
        <v>4.1000000000000003E-3</v>
      </c>
      <c r="N18" s="8">
        <v>2.9999999999999997E-4</v>
      </c>
      <c r="O18" s="29"/>
      <c r="P18" s="29"/>
    </row>
    <row r="19" spans="1:16">
      <c r="A19" s="6" t="s">
        <v>375</v>
      </c>
      <c r="B19" s="17">
        <v>777037</v>
      </c>
      <c r="C19" s="18" t="s">
        <v>137</v>
      </c>
      <c r="D19" s="6"/>
      <c r="E19" s="18">
        <v>520022732</v>
      </c>
      <c r="F19" s="6" t="s">
        <v>376</v>
      </c>
      <c r="G19" s="6" t="s">
        <v>94</v>
      </c>
      <c r="H19" s="7">
        <v>669489</v>
      </c>
      <c r="I19" s="7">
        <v>2680</v>
      </c>
      <c r="J19" s="7">
        <v>0</v>
      </c>
      <c r="K19" s="7">
        <v>17942.310000000001</v>
      </c>
      <c r="L19" s="8">
        <v>2.7000000000000001E-3</v>
      </c>
      <c r="M19" s="8">
        <v>1.55E-2</v>
      </c>
      <c r="N19" s="8">
        <v>1.1000000000000001E-3</v>
      </c>
      <c r="O19" s="29"/>
      <c r="P19" s="29"/>
    </row>
    <row r="20" spans="1:16">
      <c r="A20" s="6" t="s">
        <v>377</v>
      </c>
      <c r="B20" s="17">
        <v>1155019</v>
      </c>
      <c r="C20" s="18" t="s">
        <v>137</v>
      </c>
      <c r="D20" s="6"/>
      <c r="E20" s="18">
        <v>1760</v>
      </c>
      <c r="F20" s="6" t="s">
        <v>378</v>
      </c>
      <c r="G20" s="6" t="s">
        <v>94</v>
      </c>
      <c r="H20" s="7">
        <v>2454.3000000000002</v>
      </c>
      <c r="I20" s="7">
        <v>42300</v>
      </c>
      <c r="J20" s="7">
        <v>4.55</v>
      </c>
      <c r="K20" s="7">
        <v>1042.72</v>
      </c>
      <c r="L20" s="8">
        <v>0</v>
      </c>
      <c r="M20" s="8">
        <v>8.9999999999999998E-4</v>
      </c>
      <c r="N20" s="8">
        <v>1E-4</v>
      </c>
      <c r="O20" s="29"/>
      <c r="P20" s="29"/>
    </row>
    <row r="21" spans="1:16">
      <c r="A21" s="6" t="s">
        <v>379</v>
      </c>
      <c r="B21" s="17">
        <v>746016</v>
      </c>
      <c r="C21" s="18" t="s">
        <v>137</v>
      </c>
      <c r="D21" s="6"/>
      <c r="E21" s="18">
        <v>520003781</v>
      </c>
      <c r="F21" s="6" t="s">
        <v>378</v>
      </c>
      <c r="G21" s="6" t="s">
        <v>94</v>
      </c>
      <c r="H21" s="7">
        <v>68895</v>
      </c>
      <c r="I21" s="7">
        <v>9838</v>
      </c>
      <c r="J21" s="7">
        <v>0</v>
      </c>
      <c r="K21" s="7">
        <v>6777.89</v>
      </c>
      <c r="L21" s="8">
        <v>5.9999999999999995E-4</v>
      </c>
      <c r="M21" s="8">
        <v>5.7999999999999996E-3</v>
      </c>
      <c r="N21" s="8">
        <v>4.0000000000000002E-4</v>
      </c>
      <c r="O21" s="29"/>
      <c r="P21" s="29"/>
    </row>
    <row r="22" spans="1:16">
      <c r="A22" s="6" t="s">
        <v>380</v>
      </c>
      <c r="B22" s="17">
        <v>1091065</v>
      </c>
      <c r="C22" s="18" t="s">
        <v>137</v>
      </c>
      <c r="D22" s="6"/>
      <c r="E22" s="18">
        <v>511527202</v>
      </c>
      <c r="F22" s="6" t="s">
        <v>381</v>
      </c>
      <c r="G22" s="6" t="s">
        <v>94</v>
      </c>
      <c r="H22" s="7">
        <v>90027</v>
      </c>
      <c r="I22" s="7">
        <v>5272</v>
      </c>
      <c r="J22" s="7">
        <v>0</v>
      </c>
      <c r="K22" s="7">
        <v>4746.22</v>
      </c>
      <c r="L22" s="8">
        <v>8.0000000000000004E-4</v>
      </c>
      <c r="M22" s="8">
        <v>4.1000000000000003E-3</v>
      </c>
      <c r="N22" s="8">
        <v>2.9999999999999997E-4</v>
      </c>
      <c r="O22" s="29"/>
      <c r="P22" s="29"/>
    </row>
    <row r="23" spans="1:16">
      <c r="A23" s="6" t="s">
        <v>382</v>
      </c>
      <c r="B23" s="17">
        <v>281014</v>
      </c>
      <c r="C23" s="18" t="s">
        <v>137</v>
      </c>
      <c r="D23" s="6"/>
      <c r="E23" s="18">
        <v>520027830</v>
      </c>
      <c r="F23" s="6" t="s">
        <v>383</v>
      </c>
      <c r="G23" s="6" t="s">
        <v>94</v>
      </c>
      <c r="H23" s="7">
        <v>840836</v>
      </c>
      <c r="I23" s="7">
        <v>1212</v>
      </c>
      <c r="J23" s="7">
        <v>0</v>
      </c>
      <c r="K23" s="7">
        <v>10190.93</v>
      </c>
      <c r="L23" s="8">
        <v>5.9999999999999995E-4</v>
      </c>
      <c r="M23" s="8">
        <v>8.8000000000000005E-3</v>
      </c>
      <c r="N23" s="8">
        <v>6.9999999999999999E-4</v>
      </c>
      <c r="O23" s="29"/>
      <c r="P23" s="29"/>
    </row>
    <row r="24" spans="1:16">
      <c r="A24" s="6" t="s">
        <v>384</v>
      </c>
      <c r="B24" s="17">
        <v>739037</v>
      </c>
      <c r="C24" s="18" t="s">
        <v>137</v>
      </c>
      <c r="D24" s="6"/>
      <c r="E24" s="18">
        <v>520028911</v>
      </c>
      <c r="F24" s="6" t="s">
        <v>292</v>
      </c>
      <c r="G24" s="6" t="s">
        <v>94</v>
      </c>
      <c r="H24" s="7">
        <v>5053</v>
      </c>
      <c r="I24" s="7">
        <v>154500</v>
      </c>
      <c r="J24" s="7">
        <v>0</v>
      </c>
      <c r="K24" s="7">
        <v>7806.89</v>
      </c>
      <c r="L24" s="8">
        <v>1.2999999999999999E-3</v>
      </c>
      <c r="M24" s="8">
        <v>6.7000000000000002E-3</v>
      </c>
      <c r="N24" s="8">
        <v>5.0000000000000001E-4</v>
      </c>
      <c r="O24" s="29"/>
      <c r="P24" s="29"/>
    </row>
    <row r="25" spans="1:16">
      <c r="A25" s="6" t="s">
        <v>385</v>
      </c>
      <c r="B25" s="17">
        <v>1155290</v>
      </c>
      <c r="C25" s="18" t="s">
        <v>137</v>
      </c>
      <c r="D25" s="6"/>
      <c r="E25" s="18">
        <v>560033185</v>
      </c>
      <c r="F25" s="6" t="s">
        <v>310</v>
      </c>
      <c r="G25" s="6" t="s">
        <v>94</v>
      </c>
      <c r="H25" s="7">
        <v>89314</v>
      </c>
      <c r="I25" s="7">
        <v>2557</v>
      </c>
      <c r="J25" s="7">
        <v>0</v>
      </c>
      <c r="K25" s="7">
        <v>2283.7600000000002</v>
      </c>
      <c r="L25" s="8">
        <v>5.0000000000000001E-4</v>
      </c>
      <c r="M25" s="8">
        <v>2E-3</v>
      </c>
      <c r="N25" s="8">
        <v>1E-4</v>
      </c>
      <c r="O25" s="29"/>
      <c r="P25" s="29"/>
    </row>
    <row r="26" spans="1:16">
      <c r="A26" s="6" t="s">
        <v>386</v>
      </c>
      <c r="B26" s="17">
        <v>230011</v>
      </c>
      <c r="C26" s="18" t="s">
        <v>137</v>
      </c>
      <c r="D26" s="6"/>
      <c r="E26" s="18">
        <v>520031931</v>
      </c>
      <c r="F26" s="6" t="s">
        <v>244</v>
      </c>
      <c r="G26" s="6" t="s">
        <v>94</v>
      </c>
      <c r="H26" s="7">
        <v>4280031</v>
      </c>
      <c r="I26" s="7">
        <v>398</v>
      </c>
      <c r="J26" s="7">
        <v>0</v>
      </c>
      <c r="K26" s="7">
        <v>17034.52</v>
      </c>
      <c r="L26" s="8">
        <v>1.5E-3</v>
      </c>
      <c r="M26" s="8">
        <v>1.47E-2</v>
      </c>
      <c r="N26" s="8">
        <v>1.1000000000000001E-3</v>
      </c>
      <c r="O26" s="29"/>
      <c r="P26" s="29"/>
    </row>
    <row r="27" spans="1:16">
      <c r="A27" s="6" t="s">
        <v>387</v>
      </c>
      <c r="B27" s="17">
        <v>273011</v>
      </c>
      <c r="C27" s="18" t="s">
        <v>137</v>
      </c>
      <c r="D27" s="6"/>
      <c r="E27" s="18">
        <v>520036872</v>
      </c>
      <c r="F27" s="6" t="s">
        <v>388</v>
      </c>
      <c r="G27" s="6" t="s">
        <v>94</v>
      </c>
      <c r="H27" s="7">
        <v>44906</v>
      </c>
      <c r="I27" s="7">
        <v>77390</v>
      </c>
      <c r="J27" s="7">
        <v>0</v>
      </c>
      <c r="K27" s="7">
        <v>34752.75</v>
      </c>
      <c r="L27" s="8">
        <v>5.9999999999999995E-4</v>
      </c>
      <c r="M27" s="8">
        <v>0.03</v>
      </c>
      <c r="N27" s="8">
        <v>2.2000000000000001E-3</v>
      </c>
      <c r="O27" s="29"/>
      <c r="P27" s="29"/>
    </row>
    <row r="28" spans="1:16">
      <c r="A28" s="6" t="s">
        <v>389</v>
      </c>
      <c r="B28" s="17">
        <v>1082379</v>
      </c>
      <c r="C28" s="18" t="s">
        <v>137</v>
      </c>
      <c r="D28" s="6"/>
      <c r="E28" s="18">
        <v>520041997</v>
      </c>
      <c r="F28" s="6" t="s">
        <v>390</v>
      </c>
      <c r="G28" s="6" t="s">
        <v>94</v>
      </c>
      <c r="H28" s="7">
        <v>26749.57</v>
      </c>
      <c r="I28" s="7">
        <v>6375</v>
      </c>
      <c r="J28" s="7">
        <v>0</v>
      </c>
      <c r="K28" s="7">
        <v>1705.29</v>
      </c>
      <c r="L28" s="8">
        <v>2.0000000000000001E-4</v>
      </c>
      <c r="M28" s="8">
        <v>1.5E-3</v>
      </c>
      <c r="N28" s="8">
        <v>1E-4</v>
      </c>
      <c r="O28" s="29"/>
      <c r="P28" s="29"/>
    </row>
    <row r="29" spans="1:16">
      <c r="A29" s="6" t="s">
        <v>391</v>
      </c>
      <c r="B29" s="17">
        <v>1081124</v>
      </c>
      <c r="C29" s="18" t="s">
        <v>137</v>
      </c>
      <c r="D29" s="6"/>
      <c r="E29" s="18">
        <v>520043027</v>
      </c>
      <c r="F29" s="6" t="s">
        <v>392</v>
      </c>
      <c r="G29" s="6" t="s">
        <v>94</v>
      </c>
      <c r="H29" s="7">
        <v>24015</v>
      </c>
      <c r="I29" s="7">
        <v>41690</v>
      </c>
      <c r="J29" s="7">
        <v>0</v>
      </c>
      <c r="K29" s="7">
        <v>10011.85</v>
      </c>
      <c r="L29" s="8">
        <v>5.0000000000000001E-4</v>
      </c>
      <c r="M29" s="8">
        <v>8.6E-3</v>
      </c>
      <c r="N29" s="8">
        <v>5.9999999999999995E-4</v>
      </c>
      <c r="O29" s="29"/>
      <c r="P29" s="29"/>
    </row>
    <row r="30" spans="1:16">
      <c r="A30" s="6" t="s">
        <v>393</v>
      </c>
      <c r="B30" s="17">
        <v>1123355</v>
      </c>
      <c r="C30" s="18" t="s">
        <v>137</v>
      </c>
      <c r="D30" s="6"/>
      <c r="E30" s="18">
        <v>513901371</v>
      </c>
      <c r="F30" s="6" t="s">
        <v>394</v>
      </c>
      <c r="G30" s="6" t="s">
        <v>94</v>
      </c>
      <c r="H30" s="7">
        <v>667743.93000000005</v>
      </c>
      <c r="I30" s="7">
        <v>1365</v>
      </c>
      <c r="J30" s="7">
        <v>0</v>
      </c>
      <c r="K30" s="7">
        <v>9114.7000000000007</v>
      </c>
      <c r="L30" s="8">
        <v>1.4E-3</v>
      </c>
      <c r="M30" s="8">
        <v>7.9000000000000008E-3</v>
      </c>
      <c r="N30" s="8">
        <v>5.9999999999999995E-4</v>
      </c>
      <c r="O30" s="29"/>
      <c r="P30" s="29"/>
    </row>
    <row r="31" spans="1:16">
      <c r="A31" s="6" t="s">
        <v>395</v>
      </c>
      <c r="B31" s="17">
        <v>1134402</v>
      </c>
      <c r="C31" s="18" t="s">
        <v>137</v>
      </c>
      <c r="D31" s="6"/>
      <c r="E31" s="18">
        <v>880326081</v>
      </c>
      <c r="F31" s="6" t="s">
        <v>394</v>
      </c>
      <c r="G31" s="6" t="s">
        <v>94</v>
      </c>
      <c r="H31" s="7">
        <v>36184.83</v>
      </c>
      <c r="I31" s="7">
        <v>20100</v>
      </c>
      <c r="J31" s="7">
        <v>0</v>
      </c>
      <c r="K31" s="7">
        <v>7273.15</v>
      </c>
      <c r="L31" s="8">
        <v>6.9999999999999999E-4</v>
      </c>
      <c r="M31" s="8">
        <v>6.3E-3</v>
      </c>
      <c r="N31" s="8">
        <v>5.0000000000000001E-4</v>
      </c>
      <c r="O31" s="29"/>
      <c r="P31" s="29"/>
    </row>
    <row r="32" spans="1:16">
      <c r="A32" s="6" t="s">
        <v>396</v>
      </c>
      <c r="B32" s="17">
        <v>629014</v>
      </c>
      <c r="C32" s="18" t="s">
        <v>137</v>
      </c>
      <c r="D32" s="6"/>
      <c r="E32" s="18">
        <v>520013954</v>
      </c>
      <c r="F32" s="6" t="s">
        <v>397</v>
      </c>
      <c r="G32" s="6" t="s">
        <v>94</v>
      </c>
      <c r="H32" s="7">
        <v>477178</v>
      </c>
      <c r="I32" s="7">
        <v>3100</v>
      </c>
      <c r="J32" s="7">
        <v>0</v>
      </c>
      <c r="K32" s="7">
        <v>14792.52</v>
      </c>
      <c r="L32" s="8">
        <v>4.0000000000000002E-4</v>
      </c>
      <c r="M32" s="8">
        <v>1.2800000000000001E-2</v>
      </c>
      <c r="N32" s="8">
        <v>8.9999999999999998E-4</v>
      </c>
      <c r="O32" s="29"/>
      <c r="P32" s="29"/>
    </row>
    <row r="33" spans="1:16">
      <c r="A33" s="6" t="s">
        <v>398</v>
      </c>
      <c r="B33" s="17">
        <v>1130699</v>
      </c>
      <c r="C33" s="18" t="s">
        <v>137</v>
      </c>
      <c r="D33" s="6"/>
      <c r="E33" s="18">
        <v>529592</v>
      </c>
      <c r="F33" s="6" t="s">
        <v>397</v>
      </c>
      <c r="G33" s="6" t="s">
        <v>94</v>
      </c>
      <c r="H33" s="7">
        <v>69542</v>
      </c>
      <c r="I33" s="7">
        <v>15800</v>
      </c>
      <c r="J33" s="7">
        <v>0</v>
      </c>
      <c r="K33" s="7">
        <v>10987.64</v>
      </c>
      <c r="L33" s="8">
        <v>5.0000000000000001E-4</v>
      </c>
      <c r="M33" s="8">
        <v>9.4999999999999998E-3</v>
      </c>
      <c r="N33" s="8">
        <v>6.9999999999999999E-4</v>
      </c>
      <c r="O33" s="29"/>
      <c r="P33" s="29"/>
    </row>
    <row r="34" spans="1:16">
      <c r="A34" s="6" t="s">
        <v>399</v>
      </c>
      <c r="B34" s="17">
        <v>390013</v>
      </c>
      <c r="C34" s="18" t="s">
        <v>137</v>
      </c>
      <c r="D34" s="6"/>
      <c r="E34" s="18">
        <v>520038506</v>
      </c>
      <c r="F34" s="6" t="s">
        <v>203</v>
      </c>
      <c r="G34" s="6" t="s">
        <v>94</v>
      </c>
      <c r="H34" s="7">
        <v>287417</v>
      </c>
      <c r="I34" s="7">
        <v>3370</v>
      </c>
      <c r="J34" s="7">
        <v>0</v>
      </c>
      <c r="K34" s="7">
        <v>9685.9500000000007</v>
      </c>
      <c r="L34" s="8">
        <v>1.6999999999999999E-3</v>
      </c>
      <c r="M34" s="8">
        <v>8.3000000000000001E-3</v>
      </c>
      <c r="N34" s="8">
        <v>5.9999999999999995E-4</v>
      </c>
      <c r="O34" s="29"/>
      <c r="P34" s="29"/>
    </row>
    <row r="35" spans="1:16">
      <c r="A35" s="6" t="s">
        <v>400</v>
      </c>
      <c r="B35" s="17">
        <v>1097278</v>
      </c>
      <c r="C35" s="18" t="s">
        <v>137</v>
      </c>
      <c r="D35" s="6"/>
      <c r="E35" s="18">
        <v>520026683</v>
      </c>
      <c r="F35" s="6" t="s">
        <v>203</v>
      </c>
      <c r="G35" s="6" t="s">
        <v>94</v>
      </c>
      <c r="H35" s="7">
        <v>450191</v>
      </c>
      <c r="I35" s="7">
        <v>1568</v>
      </c>
      <c r="J35" s="7">
        <v>0</v>
      </c>
      <c r="K35" s="7">
        <v>7058.99</v>
      </c>
      <c r="L35" s="8">
        <v>1.1999999999999999E-3</v>
      </c>
      <c r="M35" s="8">
        <v>6.1000000000000004E-3</v>
      </c>
      <c r="N35" s="8">
        <v>5.0000000000000001E-4</v>
      </c>
      <c r="O35" s="29"/>
      <c r="P35" s="29"/>
    </row>
    <row r="36" spans="1:16">
      <c r="A36" s="6" t="s">
        <v>401</v>
      </c>
      <c r="B36" s="17">
        <v>1095835</v>
      </c>
      <c r="C36" s="18" t="s">
        <v>137</v>
      </c>
      <c r="D36" s="6"/>
      <c r="E36" s="18">
        <v>511659401</v>
      </c>
      <c r="F36" s="6" t="s">
        <v>203</v>
      </c>
      <c r="G36" s="6" t="s">
        <v>94</v>
      </c>
      <c r="H36" s="7">
        <v>394776.51</v>
      </c>
      <c r="I36" s="7">
        <v>3579</v>
      </c>
      <c r="J36" s="7">
        <v>0</v>
      </c>
      <c r="K36" s="7">
        <v>14129.05</v>
      </c>
      <c r="L36" s="8">
        <v>3.0000000000000001E-3</v>
      </c>
      <c r="M36" s="8">
        <v>1.2200000000000001E-2</v>
      </c>
      <c r="N36" s="8">
        <v>8.9999999999999998E-4</v>
      </c>
      <c r="O36" s="29"/>
      <c r="P36" s="29"/>
    </row>
    <row r="37" spans="1:16">
      <c r="A37" s="6" t="s">
        <v>402</v>
      </c>
      <c r="B37" s="17">
        <v>226019</v>
      </c>
      <c r="C37" s="18" t="s">
        <v>137</v>
      </c>
      <c r="D37" s="6"/>
      <c r="E37" s="18">
        <v>520024126</v>
      </c>
      <c r="F37" s="6" t="s">
        <v>203</v>
      </c>
      <c r="G37" s="6" t="s">
        <v>94</v>
      </c>
      <c r="H37" s="7">
        <v>3320456.11</v>
      </c>
      <c r="I37" s="7">
        <v>638.5</v>
      </c>
      <c r="J37" s="7">
        <v>0</v>
      </c>
      <c r="K37" s="7">
        <v>21201.11</v>
      </c>
      <c r="L37" s="8">
        <v>4.1000000000000003E-3</v>
      </c>
      <c r="M37" s="8">
        <v>1.83E-2</v>
      </c>
      <c r="N37" s="8">
        <v>1.4E-3</v>
      </c>
      <c r="O37" s="29"/>
      <c r="P37" s="29"/>
    </row>
    <row r="38" spans="1:16">
      <c r="A38" s="6" t="s">
        <v>403</v>
      </c>
      <c r="B38" s="17">
        <v>323014</v>
      </c>
      <c r="C38" s="18" t="s">
        <v>137</v>
      </c>
      <c r="D38" s="6"/>
      <c r="E38" s="18">
        <v>520037789</v>
      </c>
      <c r="F38" s="6" t="s">
        <v>203</v>
      </c>
      <c r="G38" s="6" t="s">
        <v>94</v>
      </c>
      <c r="H38" s="7">
        <v>41560</v>
      </c>
      <c r="I38" s="7">
        <v>11050</v>
      </c>
      <c r="J38" s="7">
        <v>0</v>
      </c>
      <c r="K38" s="7">
        <v>4592.38</v>
      </c>
      <c r="L38" s="8">
        <v>8.9999999999999998E-4</v>
      </c>
      <c r="M38" s="8">
        <v>4.0000000000000001E-3</v>
      </c>
      <c r="N38" s="8">
        <v>2.9999999999999997E-4</v>
      </c>
      <c r="O38" s="29"/>
      <c r="P38" s="29"/>
    </row>
    <row r="39" spans="1:16">
      <c r="A39" s="6" t="s">
        <v>404</v>
      </c>
      <c r="B39" s="17">
        <v>1119478</v>
      </c>
      <c r="C39" s="18" t="s">
        <v>137</v>
      </c>
      <c r="D39" s="6"/>
      <c r="E39" s="18">
        <v>510960719</v>
      </c>
      <c r="F39" s="6" t="s">
        <v>203</v>
      </c>
      <c r="G39" s="6" t="s">
        <v>94</v>
      </c>
      <c r="H39" s="7">
        <v>58150</v>
      </c>
      <c r="I39" s="7">
        <v>15300</v>
      </c>
      <c r="J39" s="7">
        <v>0</v>
      </c>
      <c r="K39" s="7">
        <v>8896.9500000000007</v>
      </c>
      <c r="L39" s="8">
        <v>5.0000000000000001E-4</v>
      </c>
      <c r="M39" s="8">
        <v>7.7000000000000002E-3</v>
      </c>
      <c r="N39" s="8">
        <v>5.9999999999999995E-4</v>
      </c>
      <c r="O39" s="29"/>
      <c r="P39" s="29"/>
    </row>
    <row r="40" spans="1:16">
      <c r="A40" s="13" t="s">
        <v>405</v>
      </c>
      <c r="B40" s="14"/>
      <c r="C40" s="20"/>
      <c r="D40" s="13"/>
      <c r="E40" s="13"/>
      <c r="F40" s="13"/>
      <c r="G40" s="13"/>
      <c r="H40" s="15">
        <v>19210147.559999999</v>
      </c>
      <c r="K40" s="15">
        <v>168582.25</v>
      </c>
      <c r="M40" s="16">
        <v>0.14530000000000001</v>
      </c>
      <c r="N40" s="16">
        <v>1.0800000000000001E-2</v>
      </c>
      <c r="O40" s="29"/>
      <c r="P40" s="29"/>
    </row>
    <row r="41" spans="1:16">
      <c r="A41" s="6" t="s">
        <v>406</v>
      </c>
      <c r="B41" s="17">
        <v>763011</v>
      </c>
      <c r="C41" s="18" t="s">
        <v>137</v>
      </c>
      <c r="D41" s="6"/>
      <c r="E41" s="18">
        <v>520029026</v>
      </c>
      <c r="F41" s="6" t="s">
        <v>179</v>
      </c>
      <c r="G41" s="6" t="s">
        <v>94</v>
      </c>
      <c r="H41" s="7">
        <v>58590.720000000001</v>
      </c>
      <c r="I41" s="7">
        <v>7808</v>
      </c>
      <c r="J41" s="7">
        <v>0</v>
      </c>
      <c r="K41" s="7">
        <v>4574.76</v>
      </c>
      <c r="L41" s="8">
        <v>1.6999999999999999E-3</v>
      </c>
      <c r="M41" s="8">
        <v>3.8999999999999998E-3</v>
      </c>
      <c r="N41" s="8">
        <v>2.9999999999999997E-4</v>
      </c>
      <c r="O41" s="29"/>
      <c r="P41" s="29"/>
    </row>
    <row r="42" spans="1:16">
      <c r="A42" s="6" t="s">
        <v>407</v>
      </c>
      <c r="B42" s="17">
        <v>1129501</v>
      </c>
      <c r="C42" s="18" t="s">
        <v>137</v>
      </c>
      <c r="D42" s="6"/>
      <c r="E42" s="18">
        <v>513910703</v>
      </c>
      <c r="F42" s="6" t="s">
        <v>221</v>
      </c>
      <c r="G42" s="6" t="s">
        <v>94</v>
      </c>
      <c r="H42" s="7">
        <v>22638</v>
      </c>
      <c r="I42" s="7">
        <v>8429</v>
      </c>
      <c r="J42" s="7">
        <v>0</v>
      </c>
      <c r="K42" s="7">
        <v>1908.16</v>
      </c>
      <c r="L42" s="8">
        <v>1.5E-3</v>
      </c>
      <c r="M42" s="8">
        <v>1.6000000000000001E-3</v>
      </c>
      <c r="N42" s="8">
        <v>1E-4</v>
      </c>
      <c r="O42" s="29"/>
      <c r="P42" s="29"/>
    </row>
    <row r="43" spans="1:16">
      <c r="A43" s="6" t="s">
        <v>408</v>
      </c>
      <c r="B43" s="17">
        <v>224014</v>
      </c>
      <c r="C43" s="18" t="s">
        <v>137</v>
      </c>
      <c r="D43" s="6"/>
      <c r="E43" s="18">
        <v>520036120</v>
      </c>
      <c r="F43" s="6" t="s">
        <v>221</v>
      </c>
      <c r="G43" s="6" t="s">
        <v>94</v>
      </c>
      <c r="H43" s="7">
        <v>192021</v>
      </c>
      <c r="I43" s="7">
        <v>3225</v>
      </c>
      <c r="J43" s="7">
        <v>0</v>
      </c>
      <c r="K43" s="7">
        <v>6192.68</v>
      </c>
      <c r="L43" s="8">
        <v>2.8E-3</v>
      </c>
      <c r="M43" s="8">
        <v>5.3E-3</v>
      </c>
      <c r="N43" s="8">
        <v>4.0000000000000002E-4</v>
      </c>
      <c r="O43" s="29"/>
      <c r="P43" s="29"/>
    </row>
    <row r="44" spans="1:16">
      <c r="A44" s="6" t="s">
        <v>409</v>
      </c>
      <c r="B44" s="17">
        <v>566018</v>
      </c>
      <c r="C44" s="18" t="s">
        <v>137</v>
      </c>
      <c r="D44" s="6"/>
      <c r="E44" s="18">
        <v>520007469</v>
      </c>
      <c r="F44" s="6" t="s">
        <v>221</v>
      </c>
      <c r="G44" s="6" t="s">
        <v>94</v>
      </c>
      <c r="H44" s="7">
        <v>103691</v>
      </c>
      <c r="I44" s="7">
        <v>4147</v>
      </c>
      <c r="J44" s="7">
        <v>0</v>
      </c>
      <c r="K44" s="7">
        <v>4300.07</v>
      </c>
      <c r="L44" s="8">
        <v>1.6000000000000001E-3</v>
      </c>
      <c r="M44" s="8">
        <v>3.7000000000000002E-3</v>
      </c>
      <c r="N44" s="8">
        <v>2.9999999999999997E-4</v>
      </c>
      <c r="O44" s="29"/>
      <c r="P44" s="29"/>
    </row>
    <row r="45" spans="1:16">
      <c r="A45" s="6" t="s">
        <v>410</v>
      </c>
      <c r="B45" s="17">
        <v>1080753</v>
      </c>
      <c r="C45" s="18" t="s">
        <v>137</v>
      </c>
      <c r="D45" s="6"/>
      <c r="E45" s="18">
        <v>520042219</v>
      </c>
      <c r="F45" s="6" t="s">
        <v>376</v>
      </c>
      <c r="G45" s="6" t="s">
        <v>94</v>
      </c>
      <c r="H45" s="7">
        <v>9635</v>
      </c>
      <c r="I45" s="7">
        <v>12880</v>
      </c>
      <c r="J45" s="7">
        <v>0</v>
      </c>
      <c r="K45" s="7">
        <v>1240.99</v>
      </c>
      <c r="L45" s="8">
        <v>8.9999999999999998E-4</v>
      </c>
      <c r="M45" s="8">
        <v>1.1000000000000001E-3</v>
      </c>
      <c r="N45" s="8">
        <v>1E-4</v>
      </c>
      <c r="O45" s="29"/>
      <c r="P45" s="29"/>
    </row>
    <row r="46" spans="1:16">
      <c r="A46" s="6" t="s">
        <v>411</v>
      </c>
      <c r="B46" s="17">
        <v>1123850</v>
      </c>
      <c r="C46" s="18" t="s">
        <v>137</v>
      </c>
      <c r="D46" s="6"/>
      <c r="E46" s="18">
        <v>514065283</v>
      </c>
      <c r="F46" s="6" t="s">
        <v>376</v>
      </c>
      <c r="G46" s="6" t="s">
        <v>94</v>
      </c>
      <c r="H46" s="7">
        <v>12200</v>
      </c>
      <c r="I46" s="7">
        <v>925.2</v>
      </c>
      <c r="J46" s="7">
        <v>0</v>
      </c>
      <c r="K46" s="7">
        <v>112.87</v>
      </c>
      <c r="L46" s="8">
        <v>1E-4</v>
      </c>
      <c r="M46" s="8">
        <v>1E-4</v>
      </c>
      <c r="N46" s="8">
        <v>0</v>
      </c>
      <c r="O46" s="29"/>
      <c r="P46" s="29"/>
    </row>
    <row r="47" spans="1:16">
      <c r="A47" s="6" t="s">
        <v>412</v>
      </c>
      <c r="B47" s="17">
        <v>1104249</v>
      </c>
      <c r="C47" s="18" t="s">
        <v>137</v>
      </c>
      <c r="D47" s="6"/>
      <c r="E47" s="18">
        <v>513770669</v>
      </c>
      <c r="F47" s="6" t="s">
        <v>376</v>
      </c>
      <c r="G47" s="6" t="s">
        <v>94</v>
      </c>
      <c r="H47" s="7">
        <v>23218</v>
      </c>
      <c r="I47" s="7">
        <v>23590</v>
      </c>
      <c r="J47" s="7">
        <v>0</v>
      </c>
      <c r="K47" s="7">
        <v>5477.13</v>
      </c>
      <c r="L47" s="8">
        <v>1.6999999999999999E-3</v>
      </c>
      <c r="M47" s="8">
        <v>4.7000000000000002E-3</v>
      </c>
      <c r="N47" s="8">
        <v>4.0000000000000002E-4</v>
      </c>
      <c r="O47" s="29"/>
      <c r="P47" s="29"/>
    </row>
    <row r="48" spans="1:16">
      <c r="A48" s="6" t="s">
        <v>413</v>
      </c>
      <c r="B48" s="17">
        <v>1143429</v>
      </c>
      <c r="C48" s="18" t="s">
        <v>137</v>
      </c>
      <c r="D48" s="6"/>
      <c r="E48" s="18">
        <v>512607888</v>
      </c>
      <c r="F48" s="6" t="s">
        <v>324</v>
      </c>
      <c r="G48" s="6" t="s">
        <v>94</v>
      </c>
      <c r="H48" s="7">
        <v>30354</v>
      </c>
      <c r="I48" s="7">
        <v>19340</v>
      </c>
      <c r="J48" s="7">
        <v>0</v>
      </c>
      <c r="K48" s="7">
        <v>5870.46</v>
      </c>
      <c r="L48" s="8">
        <v>2E-3</v>
      </c>
      <c r="M48" s="8">
        <v>5.1000000000000004E-3</v>
      </c>
      <c r="N48" s="8">
        <v>4.0000000000000002E-4</v>
      </c>
      <c r="O48" s="29"/>
      <c r="P48" s="29"/>
    </row>
    <row r="49" spans="1:16">
      <c r="A49" s="6" t="s">
        <v>414</v>
      </c>
      <c r="B49" s="17">
        <v>315010</v>
      </c>
      <c r="C49" s="18" t="s">
        <v>137</v>
      </c>
      <c r="D49" s="6"/>
      <c r="E49" s="18">
        <v>520037284</v>
      </c>
      <c r="F49" s="6" t="s">
        <v>415</v>
      </c>
      <c r="G49" s="6" t="s">
        <v>94</v>
      </c>
      <c r="H49" s="7">
        <v>5347</v>
      </c>
      <c r="I49" s="7">
        <v>7553</v>
      </c>
      <c r="J49" s="7">
        <v>0</v>
      </c>
      <c r="K49" s="7">
        <v>403.86</v>
      </c>
      <c r="L49" s="8">
        <v>5.9999999999999995E-4</v>
      </c>
      <c r="M49" s="8">
        <v>2.9999999999999997E-4</v>
      </c>
      <c r="N49" s="8">
        <v>0</v>
      </c>
      <c r="O49" s="29"/>
      <c r="P49" s="29"/>
    </row>
    <row r="50" spans="1:16">
      <c r="A50" s="6" t="s">
        <v>416</v>
      </c>
      <c r="B50" s="17">
        <v>1132356</v>
      </c>
      <c r="C50" s="18" t="s">
        <v>137</v>
      </c>
      <c r="D50" s="6"/>
      <c r="E50" s="18">
        <v>515001659</v>
      </c>
      <c r="F50" s="6" t="s">
        <v>417</v>
      </c>
      <c r="G50" s="6" t="s">
        <v>94</v>
      </c>
      <c r="H50" s="7">
        <v>260543</v>
      </c>
      <c r="I50" s="7">
        <v>1385</v>
      </c>
      <c r="J50" s="7">
        <v>0</v>
      </c>
      <c r="K50" s="7">
        <v>3608.52</v>
      </c>
      <c r="L50" s="8">
        <v>2.3999999999999998E-3</v>
      </c>
      <c r="M50" s="8">
        <v>3.0999999999999999E-3</v>
      </c>
      <c r="N50" s="8">
        <v>2.0000000000000001E-4</v>
      </c>
      <c r="O50" s="29"/>
      <c r="P50" s="29"/>
    </row>
    <row r="51" spans="1:16">
      <c r="A51" s="6" t="s">
        <v>418</v>
      </c>
      <c r="B51" s="17">
        <v>632018</v>
      </c>
      <c r="C51" s="18" t="s">
        <v>137</v>
      </c>
      <c r="D51" s="6"/>
      <c r="E51" s="18">
        <v>520018383</v>
      </c>
      <c r="F51" s="6" t="s">
        <v>328</v>
      </c>
      <c r="G51" s="6" t="s">
        <v>94</v>
      </c>
      <c r="H51" s="7">
        <v>1747</v>
      </c>
      <c r="I51" s="7">
        <v>10230</v>
      </c>
      <c r="J51" s="7">
        <v>0</v>
      </c>
      <c r="K51" s="7">
        <v>178.72</v>
      </c>
      <c r="L51" s="8">
        <v>2.9999999999999997E-4</v>
      </c>
      <c r="M51" s="8">
        <v>2.0000000000000001E-4</v>
      </c>
      <c r="N51" s="8">
        <v>0</v>
      </c>
      <c r="O51" s="29"/>
      <c r="P51" s="29"/>
    </row>
    <row r="52" spans="1:16">
      <c r="A52" s="6" t="s">
        <v>419</v>
      </c>
      <c r="B52" s="17">
        <v>576017</v>
      </c>
      <c r="C52" s="18" t="s">
        <v>137</v>
      </c>
      <c r="D52" s="6"/>
      <c r="E52" s="18">
        <v>520028010</v>
      </c>
      <c r="F52" s="6" t="s">
        <v>292</v>
      </c>
      <c r="G52" s="6" t="s">
        <v>94</v>
      </c>
      <c r="H52" s="7">
        <v>17843</v>
      </c>
      <c r="I52" s="7">
        <v>36670</v>
      </c>
      <c r="J52" s="7">
        <v>0</v>
      </c>
      <c r="K52" s="7">
        <v>6543.03</v>
      </c>
      <c r="L52" s="8">
        <v>2.3E-3</v>
      </c>
      <c r="M52" s="8">
        <v>5.5999999999999999E-3</v>
      </c>
      <c r="N52" s="8">
        <v>4.0000000000000002E-4</v>
      </c>
      <c r="O52" s="29"/>
      <c r="P52" s="29"/>
    </row>
    <row r="53" spans="1:16">
      <c r="A53" s="6" t="s">
        <v>420</v>
      </c>
      <c r="B53" s="17">
        <v>1134139</v>
      </c>
      <c r="C53" s="18" t="s">
        <v>137</v>
      </c>
      <c r="D53" s="6"/>
      <c r="E53" s="22" t="s">
        <v>1550</v>
      </c>
      <c r="F53" s="6" t="s">
        <v>292</v>
      </c>
      <c r="G53" s="6" t="s">
        <v>94</v>
      </c>
      <c r="H53" s="7">
        <v>11697</v>
      </c>
      <c r="I53" s="7">
        <v>7750</v>
      </c>
      <c r="J53" s="7">
        <v>0</v>
      </c>
      <c r="K53" s="7">
        <v>906.52</v>
      </c>
      <c r="L53" s="8">
        <v>2.0000000000000001E-4</v>
      </c>
      <c r="M53" s="8">
        <v>8.0000000000000004E-4</v>
      </c>
      <c r="N53" s="8">
        <v>1E-4</v>
      </c>
      <c r="O53" s="29"/>
      <c r="P53" s="29"/>
    </row>
    <row r="54" spans="1:16">
      <c r="A54" s="6" t="s">
        <v>421</v>
      </c>
      <c r="B54" s="17">
        <v>475020</v>
      </c>
      <c r="C54" s="18" t="s">
        <v>137</v>
      </c>
      <c r="D54" s="6"/>
      <c r="E54" s="18">
        <v>550013098</v>
      </c>
      <c r="F54" s="6" t="s">
        <v>310</v>
      </c>
      <c r="G54" s="6" t="s">
        <v>94</v>
      </c>
      <c r="H54" s="7">
        <v>1254264.82</v>
      </c>
      <c r="I54" s="7">
        <v>303.89999999999998</v>
      </c>
      <c r="J54" s="7">
        <v>0</v>
      </c>
      <c r="K54" s="7">
        <v>3811.71</v>
      </c>
      <c r="L54" s="8">
        <v>1.1000000000000001E-3</v>
      </c>
      <c r="M54" s="8">
        <v>3.3E-3</v>
      </c>
      <c r="N54" s="8">
        <v>2.0000000000000001E-4</v>
      </c>
      <c r="O54" s="29"/>
      <c r="P54" s="29"/>
    </row>
    <row r="55" spans="1:16">
      <c r="A55" s="6" t="s">
        <v>422</v>
      </c>
      <c r="B55" s="17">
        <v>232017</v>
      </c>
      <c r="C55" s="18" t="s">
        <v>137</v>
      </c>
      <c r="D55" s="6"/>
      <c r="E55" s="18">
        <v>550010003</v>
      </c>
      <c r="F55" s="6" t="s">
        <v>310</v>
      </c>
      <c r="G55" s="6" t="s">
        <v>94</v>
      </c>
      <c r="H55" s="7">
        <v>6098855.1500000004</v>
      </c>
      <c r="I55" s="7">
        <v>56.8</v>
      </c>
      <c r="J55" s="7">
        <v>0</v>
      </c>
      <c r="K55" s="7">
        <v>3464.15</v>
      </c>
      <c r="L55" s="8">
        <v>2.3999999999999998E-3</v>
      </c>
      <c r="M55" s="8">
        <v>3.0000000000000001E-3</v>
      </c>
      <c r="N55" s="8">
        <v>2.0000000000000001E-4</v>
      </c>
      <c r="O55" s="29"/>
      <c r="P55" s="29"/>
    </row>
    <row r="56" spans="1:16">
      <c r="A56" s="6" t="s">
        <v>423</v>
      </c>
      <c r="B56" s="17">
        <v>1084128</v>
      </c>
      <c r="C56" s="18" t="s">
        <v>137</v>
      </c>
      <c r="D56" s="6"/>
      <c r="E56" s="18">
        <v>520044322</v>
      </c>
      <c r="F56" s="6" t="s">
        <v>310</v>
      </c>
      <c r="G56" s="6" t="s">
        <v>94</v>
      </c>
      <c r="H56" s="7">
        <v>1.29</v>
      </c>
      <c r="I56" s="7">
        <v>6663</v>
      </c>
      <c r="J56" s="7">
        <v>0</v>
      </c>
      <c r="K56" s="7">
        <v>0.09</v>
      </c>
      <c r="L56" s="8">
        <v>0</v>
      </c>
      <c r="M56" s="8">
        <v>0</v>
      </c>
      <c r="N56" s="8">
        <v>0</v>
      </c>
      <c r="O56" s="29"/>
      <c r="P56" s="29"/>
    </row>
    <row r="57" spans="1:16">
      <c r="A57" s="6" t="s">
        <v>424</v>
      </c>
      <c r="B57" s="17">
        <v>394015</v>
      </c>
      <c r="C57" s="18" t="s">
        <v>137</v>
      </c>
      <c r="D57" s="6"/>
      <c r="E57" s="18">
        <v>550012777</v>
      </c>
      <c r="F57" s="6" t="s">
        <v>310</v>
      </c>
      <c r="G57" s="6" t="s">
        <v>94</v>
      </c>
      <c r="H57" s="7">
        <v>906968</v>
      </c>
      <c r="I57" s="7">
        <v>97</v>
      </c>
      <c r="J57" s="7">
        <v>0</v>
      </c>
      <c r="K57" s="7">
        <v>879.76</v>
      </c>
      <c r="L57" s="8">
        <v>8.0000000000000004E-4</v>
      </c>
      <c r="M57" s="8">
        <v>8.0000000000000004E-4</v>
      </c>
      <c r="N57" s="8">
        <v>1E-4</v>
      </c>
      <c r="O57" s="29"/>
      <c r="P57" s="29"/>
    </row>
    <row r="58" spans="1:16">
      <c r="A58" s="6" t="s">
        <v>425</v>
      </c>
      <c r="B58" s="17">
        <v>1157403</v>
      </c>
      <c r="C58" s="18" t="s">
        <v>137</v>
      </c>
      <c r="D58" s="6"/>
      <c r="E58" s="18">
        <v>510706153</v>
      </c>
      <c r="F58" s="6" t="s">
        <v>426</v>
      </c>
      <c r="G58" s="6" t="s">
        <v>94</v>
      </c>
      <c r="H58" s="7">
        <v>405874.54</v>
      </c>
      <c r="I58" s="7">
        <v>850</v>
      </c>
      <c r="J58" s="7">
        <v>0</v>
      </c>
      <c r="K58" s="7">
        <v>3449.93</v>
      </c>
      <c r="L58" s="8">
        <v>2E-3</v>
      </c>
      <c r="M58" s="8">
        <v>3.0000000000000001E-3</v>
      </c>
      <c r="N58" s="8">
        <v>2.0000000000000001E-4</v>
      </c>
      <c r="O58" s="29"/>
      <c r="P58" s="29"/>
    </row>
    <row r="59" spans="1:16">
      <c r="A59" s="6" t="s">
        <v>427</v>
      </c>
      <c r="B59" s="17">
        <v>1096106</v>
      </c>
      <c r="C59" s="18" t="s">
        <v>137</v>
      </c>
      <c r="D59" s="6"/>
      <c r="E59" s="18">
        <v>513773564</v>
      </c>
      <c r="F59" s="6" t="s">
        <v>426</v>
      </c>
      <c r="G59" s="6" t="s">
        <v>94</v>
      </c>
      <c r="H59" s="7">
        <v>9183</v>
      </c>
      <c r="I59" s="7">
        <v>5330</v>
      </c>
      <c r="J59" s="7">
        <v>0</v>
      </c>
      <c r="K59" s="7">
        <v>489.45</v>
      </c>
      <c r="L59" s="8">
        <v>5.9999999999999995E-4</v>
      </c>
      <c r="M59" s="8">
        <v>4.0000000000000002E-4</v>
      </c>
      <c r="N59" s="8">
        <v>0</v>
      </c>
      <c r="O59" s="29"/>
      <c r="P59" s="29"/>
    </row>
    <row r="60" spans="1:16">
      <c r="A60" s="6" t="s">
        <v>428</v>
      </c>
      <c r="B60" s="17">
        <v>1101534</v>
      </c>
      <c r="C60" s="18" t="s">
        <v>137</v>
      </c>
      <c r="D60" s="6"/>
      <c r="E60" s="18">
        <v>511930125</v>
      </c>
      <c r="F60" s="6" t="s">
        <v>244</v>
      </c>
      <c r="G60" s="6" t="s">
        <v>94</v>
      </c>
      <c r="H60" s="7">
        <v>103928</v>
      </c>
      <c r="I60" s="7">
        <v>1400</v>
      </c>
      <c r="J60" s="7">
        <v>0</v>
      </c>
      <c r="K60" s="7">
        <v>1454.99</v>
      </c>
      <c r="L60" s="8">
        <v>6.9999999999999999E-4</v>
      </c>
      <c r="M60" s="8">
        <v>1.2999999999999999E-3</v>
      </c>
      <c r="N60" s="8">
        <v>1E-4</v>
      </c>
      <c r="O60" s="29"/>
      <c r="P60" s="29"/>
    </row>
    <row r="61" spans="1:16">
      <c r="A61" s="6" t="s">
        <v>429</v>
      </c>
      <c r="B61" s="17">
        <v>1083484</v>
      </c>
      <c r="C61" s="18" t="s">
        <v>137</v>
      </c>
      <c r="D61" s="6"/>
      <c r="E61" s="18">
        <v>520044314</v>
      </c>
      <c r="F61" s="6" t="s">
        <v>244</v>
      </c>
      <c r="G61" s="6" t="s">
        <v>94</v>
      </c>
      <c r="H61" s="7">
        <v>796928</v>
      </c>
      <c r="I61" s="7">
        <v>1341</v>
      </c>
      <c r="J61" s="7">
        <v>0</v>
      </c>
      <c r="K61" s="7">
        <v>10686.8</v>
      </c>
      <c r="L61" s="8">
        <v>4.1999999999999997E-3</v>
      </c>
      <c r="M61" s="8">
        <v>9.1999999999999998E-3</v>
      </c>
      <c r="N61" s="8">
        <v>6.9999999999999999E-4</v>
      </c>
      <c r="O61" s="29"/>
      <c r="P61" s="29"/>
    </row>
    <row r="62" spans="1:16">
      <c r="A62" s="6" t="s">
        <v>430</v>
      </c>
      <c r="B62" s="17">
        <v>2590248</v>
      </c>
      <c r="C62" s="18" t="s">
        <v>137</v>
      </c>
      <c r="D62" s="6"/>
      <c r="E62" s="18">
        <v>520036658</v>
      </c>
      <c r="F62" s="6" t="s">
        <v>223</v>
      </c>
      <c r="G62" s="6" t="s">
        <v>94</v>
      </c>
      <c r="H62" s="7">
        <v>5870723</v>
      </c>
      <c r="I62" s="7">
        <v>61.2</v>
      </c>
      <c r="J62" s="7">
        <v>0</v>
      </c>
      <c r="K62" s="7">
        <v>3592.88</v>
      </c>
      <c r="L62" s="8">
        <v>1.8E-3</v>
      </c>
      <c r="M62" s="8">
        <v>3.0999999999999999E-3</v>
      </c>
      <c r="N62" s="8">
        <v>2.0000000000000001E-4</v>
      </c>
      <c r="O62" s="29"/>
      <c r="P62" s="29"/>
    </row>
    <row r="63" spans="1:16">
      <c r="A63" s="6" t="s">
        <v>431</v>
      </c>
      <c r="B63" s="17">
        <v>1100007</v>
      </c>
      <c r="C63" s="18" t="s">
        <v>137</v>
      </c>
      <c r="D63" s="6"/>
      <c r="E63" s="18">
        <v>510216054</v>
      </c>
      <c r="F63" s="6" t="s">
        <v>223</v>
      </c>
      <c r="G63" s="6" t="s">
        <v>94</v>
      </c>
      <c r="H63" s="7">
        <v>50330</v>
      </c>
      <c r="I63" s="7">
        <v>26940</v>
      </c>
      <c r="J63" s="7">
        <v>0</v>
      </c>
      <c r="K63" s="7">
        <v>13558.9</v>
      </c>
      <c r="L63" s="8">
        <v>4.0000000000000001E-3</v>
      </c>
      <c r="M63" s="8">
        <v>1.17E-2</v>
      </c>
      <c r="N63" s="8">
        <v>8.9999999999999998E-4</v>
      </c>
      <c r="O63" s="29"/>
      <c r="P63" s="29"/>
    </row>
    <row r="64" spans="1:16">
      <c r="A64" s="6" t="s">
        <v>432</v>
      </c>
      <c r="B64" s="17">
        <v>1158823</v>
      </c>
      <c r="C64" s="18" t="s">
        <v>137</v>
      </c>
      <c r="D64" s="6"/>
      <c r="E64" s="18">
        <v>520042813</v>
      </c>
      <c r="F64" s="6" t="s">
        <v>433</v>
      </c>
      <c r="G64" s="6" t="s">
        <v>94</v>
      </c>
      <c r="H64" s="7">
        <v>9568</v>
      </c>
      <c r="I64" s="7">
        <v>483.7</v>
      </c>
      <c r="J64" s="7">
        <v>0</v>
      </c>
      <c r="K64" s="7">
        <v>46.28</v>
      </c>
      <c r="L64" s="8">
        <v>0</v>
      </c>
      <c r="M64" s="8">
        <v>0</v>
      </c>
      <c r="N64" s="8">
        <v>0</v>
      </c>
      <c r="O64" s="29"/>
      <c r="P64" s="29"/>
    </row>
    <row r="65" spans="1:16">
      <c r="A65" s="6" t="s">
        <v>434</v>
      </c>
      <c r="B65" s="17">
        <v>256016</v>
      </c>
      <c r="C65" s="18" t="s">
        <v>137</v>
      </c>
      <c r="D65" s="6"/>
      <c r="E65" s="18">
        <v>520036690</v>
      </c>
      <c r="F65" s="6" t="s">
        <v>435</v>
      </c>
      <c r="G65" s="6" t="s">
        <v>94</v>
      </c>
      <c r="H65" s="7">
        <v>38757</v>
      </c>
      <c r="I65" s="7">
        <v>29020</v>
      </c>
      <c r="J65" s="7">
        <v>0</v>
      </c>
      <c r="K65" s="7">
        <v>11247.28</v>
      </c>
      <c r="L65" s="8">
        <v>2.3999999999999998E-3</v>
      </c>
      <c r="M65" s="8">
        <v>9.7000000000000003E-3</v>
      </c>
      <c r="N65" s="8">
        <v>6.9999999999999999E-4</v>
      </c>
      <c r="O65" s="29"/>
      <c r="P65" s="29"/>
    </row>
    <row r="66" spans="1:16">
      <c r="A66" s="6" t="s">
        <v>436</v>
      </c>
      <c r="B66" s="17">
        <v>1105907</v>
      </c>
      <c r="C66" s="18" t="s">
        <v>137</v>
      </c>
      <c r="D66" s="6"/>
      <c r="E66" s="18">
        <v>513961334</v>
      </c>
      <c r="F66" s="6" t="s">
        <v>394</v>
      </c>
      <c r="G66" s="6" t="s">
        <v>94</v>
      </c>
      <c r="H66" s="7">
        <v>156800</v>
      </c>
      <c r="I66" s="7">
        <v>9381</v>
      </c>
      <c r="J66" s="7">
        <v>0</v>
      </c>
      <c r="K66" s="7">
        <v>14709.41</v>
      </c>
      <c r="L66" s="8">
        <v>8.0999999999999996E-3</v>
      </c>
      <c r="M66" s="8">
        <v>1.2699999999999999E-2</v>
      </c>
      <c r="N66" s="8">
        <v>8.9999999999999998E-4</v>
      </c>
      <c r="O66" s="29"/>
      <c r="P66" s="29"/>
    </row>
    <row r="67" spans="1:16">
      <c r="A67" s="6" t="s">
        <v>437</v>
      </c>
      <c r="B67" s="17">
        <v>368019</v>
      </c>
      <c r="C67" s="18" t="s">
        <v>137</v>
      </c>
      <c r="D67" s="6"/>
      <c r="E67" s="18">
        <v>520038126</v>
      </c>
      <c r="F67" s="6" t="s">
        <v>394</v>
      </c>
      <c r="G67" s="6" t="s">
        <v>94</v>
      </c>
      <c r="H67" s="7">
        <v>12314</v>
      </c>
      <c r="I67" s="7">
        <v>25900</v>
      </c>
      <c r="J67" s="7">
        <v>0</v>
      </c>
      <c r="K67" s="7">
        <v>3189.33</v>
      </c>
      <c r="L67" s="8">
        <v>1.2999999999999999E-3</v>
      </c>
      <c r="M67" s="8">
        <v>2.7000000000000001E-3</v>
      </c>
      <c r="N67" s="8">
        <v>2.0000000000000001E-4</v>
      </c>
      <c r="O67" s="29"/>
      <c r="P67" s="29"/>
    </row>
    <row r="68" spans="1:16">
      <c r="A68" s="6" t="s">
        <v>438</v>
      </c>
      <c r="B68" s="17">
        <v>720011</v>
      </c>
      <c r="C68" s="18" t="s">
        <v>137</v>
      </c>
      <c r="D68" s="6"/>
      <c r="E68" s="18">
        <v>520041146</v>
      </c>
      <c r="F68" s="6" t="s">
        <v>394</v>
      </c>
      <c r="G68" s="6" t="s">
        <v>94</v>
      </c>
      <c r="H68" s="7">
        <v>1440843</v>
      </c>
      <c r="I68" s="7">
        <v>611.4</v>
      </c>
      <c r="J68" s="7">
        <v>0</v>
      </c>
      <c r="K68" s="7">
        <v>8809.31</v>
      </c>
      <c r="L68" s="8">
        <v>1.8E-3</v>
      </c>
      <c r="M68" s="8">
        <v>7.6E-3</v>
      </c>
      <c r="N68" s="8">
        <v>5.9999999999999995E-4</v>
      </c>
      <c r="O68" s="29"/>
      <c r="P68" s="29"/>
    </row>
    <row r="69" spans="1:16">
      <c r="A69" s="6" t="s">
        <v>439</v>
      </c>
      <c r="B69" s="17">
        <v>1097260</v>
      </c>
      <c r="C69" s="18" t="s">
        <v>137</v>
      </c>
      <c r="D69" s="6"/>
      <c r="E69" s="18">
        <v>513623314</v>
      </c>
      <c r="F69" s="6" t="s">
        <v>203</v>
      </c>
      <c r="G69" s="6" t="s">
        <v>94</v>
      </c>
      <c r="H69" s="7">
        <v>22429</v>
      </c>
      <c r="I69" s="7">
        <v>25480</v>
      </c>
      <c r="J69" s="7">
        <v>0</v>
      </c>
      <c r="K69" s="7">
        <v>5714.91</v>
      </c>
      <c r="L69" s="8">
        <v>1.5E-3</v>
      </c>
      <c r="M69" s="8">
        <v>4.8999999999999998E-3</v>
      </c>
      <c r="N69" s="8">
        <v>4.0000000000000002E-4</v>
      </c>
      <c r="O69" s="29"/>
      <c r="P69" s="29"/>
    </row>
    <row r="70" spans="1:16">
      <c r="A70" s="6" t="s">
        <v>440</v>
      </c>
      <c r="B70" s="17">
        <v>612010</v>
      </c>
      <c r="C70" s="18" t="s">
        <v>137</v>
      </c>
      <c r="D70" s="6"/>
      <c r="E70" s="18">
        <v>520020116</v>
      </c>
      <c r="F70" s="6" t="s">
        <v>203</v>
      </c>
      <c r="G70" s="6" t="s">
        <v>94</v>
      </c>
      <c r="H70" s="7">
        <v>31872</v>
      </c>
      <c r="I70" s="7">
        <v>2256</v>
      </c>
      <c r="J70" s="7">
        <v>0</v>
      </c>
      <c r="K70" s="7">
        <v>719.03</v>
      </c>
      <c r="L70" s="8">
        <v>8.9999999999999998E-4</v>
      </c>
      <c r="M70" s="8">
        <v>5.9999999999999995E-4</v>
      </c>
      <c r="N70" s="8">
        <v>0</v>
      </c>
      <c r="O70" s="29"/>
      <c r="P70" s="29"/>
    </row>
    <row r="71" spans="1:16">
      <c r="A71" s="6" t="s">
        <v>441</v>
      </c>
      <c r="B71" s="17">
        <v>1131523</v>
      </c>
      <c r="C71" s="18" t="s">
        <v>137</v>
      </c>
      <c r="D71" s="6"/>
      <c r="E71" s="18">
        <v>512719485</v>
      </c>
      <c r="F71" s="6" t="s">
        <v>203</v>
      </c>
      <c r="G71" s="6" t="s">
        <v>94</v>
      </c>
      <c r="H71" s="7">
        <v>191456</v>
      </c>
      <c r="I71" s="7">
        <v>716.7</v>
      </c>
      <c r="J71" s="7">
        <v>0</v>
      </c>
      <c r="K71" s="7">
        <v>1372.17</v>
      </c>
      <c r="L71" s="8">
        <v>1.2999999999999999E-3</v>
      </c>
      <c r="M71" s="8">
        <v>1.1999999999999999E-3</v>
      </c>
      <c r="N71" s="8">
        <v>1E-4</v>
      </c>
      <c r="O71" s="29"/>
      <c r="P71" s="29"/>
    </row>
    <row r="72" spans="1:16">
      <c r="A72" s="6" t="s">
        <v>442</v>
      </c>
      <c r="B72" s="17">
        <v>1104488</v>
      </c>
      <c r="C72" s="18" t="s">
        <v>137</v>
      </c>
      <c r="D72" s="6"/>
      <c r="E72" s="18">
        <v>513257873</v>
      </c>
      <c r="F72" s="6" t="s">
        <v>203</v>
      </c>
      <c r="G72" s="6" t="s">
        <v>94</v>
      </c>
      <c r="H72" s="7">
        <v>50758</v>
      </c>
      <c r="I72" s="7">
        <v>8287</v>
      </c>
      <c r="J72" s="7">
        <v>0</v>
      </c>
      <c r="K72" s="7">
        <v>4206.32</v>
      </c>
      <c r="L72" s="8">
        <v>1.4E-3</v>
      </c>
      <c r="M72" s="8">
        <v>3.5999999999999999E-3</v>
      </c>
      <c r="N72" s="8">
        <v>2.9999999999999997E-4</v>
      </c>
      <c r="O72" s="29"/>
      <c r="P72" s="29"/>
    </row>
    <row r="73" spans="1:16">
      <c r="A73" s="6" t="s">
        <v>443</v>
      </c>
      <c r="B73" s="17">
        <v>1109644</v>
      </c>
      <c r="C73" s="18" t="s">
        <v>137</v>
      </c>
      <c r="D73" s="6"/>
      <c r="E73" s="18">
        <v>513992529</v>
      </c>
      <c r="F73" s="6" t="s">
        <v>203</v>
      </c>
      <c r="G73" s="6" t="s">
        <v>94</v>
      </c>
      <c r="H73" s="7">
        <v>333771</v>
      </c>
      <c r="I73" s="7">
        <v>528.1</v>
      </c>
      <c r="J73" s="7">
        <v>0</v>
      </c>
      <c r="K73" s="7">
        <v>1762.64</v>
      </c>
      <c r="L73" s="8">
        <v>1.6999999999999999E-3</v>
      </c>
      <c r="M73" s="8">
        <v>1.5E-3</v>
      </c>
      <c r="N73" s="8">
        <v>1E-4</v>
      </c>
      <c r="O73" s="29"/>
      <c r="P73" s="29"/>
    </row>
    <row r="74" spans="1:16">
      <c r="A74" s="6" t="s">
        <v>444</v>
      </c>
      <c r="B74" s="17">
        <v>1098920</v>
      </c>
      <c r="C74" s="18" t="s">
        <v>137</v>
      </c>
      <c r="D74" s="6"/>
      <c r="E74" s="18">
        <v>513821488</v>
      </c>
      <c r="F74" s="6" t="s">
        <v>203</v>
      </c>
      <c r="G74" s="6" t="s">
        <v>94</v>
      </c>
      <c r="H74" s="7">
        <v>393734</v>
      </c>
      <c r="I74" s="7">
        <v>1259</v>
      </c>
      <c r="J74" s="7">
        <v>0</v>
      </c>
      <c r="K74" s="7">
        <v>4957.1099999999997</v>
      </c>
      <c r="L74" s="8">
        <v>2.2000000000000001E-3</v>
      </c>
      <c r="M74" s="8">
        <v>4.3E-3</v>
      </c>
      <c r="N74" s="8">
        <v>2.9999999999999997E-4</v>
      </c>
      <c r="O74" s="29"/>
      <c r="P74" s="29"/>
    </row>
    <row r="75" spans="1:16">
      <c r="A75" s="6" t="s">
        <v>445</v>
      </c>
      <c r="B75" s="17">
        <v>1091354</v>
      </c>
      <c r="C75" s="18" t="s">
        <v>137</v>
      </c>
      <c r="D75" s="6"/>
      <c r="E75" s="18">
        <v>510560188</v>
      </c>
      <c r="F75" s="6" t="s">
        <v>251</v>
      </c>
      <c r="G75" s="6" t="s">
        <v>94</v>
      </c>
      <c r="H75" s="7">
        <v>211849.01</v>
      </c>
      <c r="I75" s="7">
        <v>8314</v>
      </c>
      <c r="J75" s="7">
        <v>0</v>
      </c>
      <c r="K75" s="7">
        <v>17613.13</v>
      </c>
      <c r="L75" s="8">
        <v>5.8999999999999999E-3</v>
      </c>
      <c r="M75" s="8">
        <v>1.52E-2</v>
      </c>
      <c r="N75" s="8">
        <v>1.1000000000000001E-3</v>
      </c>
      <c r="O75" s="29"/>
      <c r="P75" s="29"/>
    </row>
    <row r="76" spans="1:16">
      <c r="A76" s="6" t="s">
        <v>446</v>
      </c>
      <c r="B76" s="17">
        <v>1121607</v>
      </c>
      <c r="C76" s="18" t="s">
        <v>137</v>
      </c>
      <c r="D76" s="6"/>
      <c r="E76" s="18">
        <v>34250659</v>
      </c>
      <c r="F76" s="6" t="s">
        <v>251</v>
      </c>
      <c r="G76" s="6" t="s">
        <v>94</v>
      </c>
      <c r="H76" s="7">
        <v>43966.03</v>
      </c>
      <c r="I76" s="7">
        <v>25420</v>
      </c>
      <c r="J76" s="7">
        <v>0</v>
      </c>
      <c r="K76" s="7">
        <v>11176.16</v>
      </c>
      <c r="L76" s="8">
        <v>5.7000000000000002E-3</v>
      </c>
      <c r="M76" s="8">
        <v>9.5999999999999992E-3</v>
      </c>
      <c r="N76" s="8">
        <v>6.9999999999999999E-4</v>
      </c>
      <c r="O76" s="29"/>
      <c r="P76" s="29"/>
    </row>
    <row r="77" spans="1:16">
      <c r="A77" s="6" t="s">
        <v>447</v>
      </c>
      <c r="B77" s="17">
        <v>126011</v>
      </c>
      <c r="C77" s="18" t="s">
        <v>137</v>
      </c>
      <c r="D77" s="6"/>
      <c r="E77" s="18">
        <v>520033234</v>
      </c>
      <c r="F77" s="6" t="s">
        <v>251</v>
      </c>
      <c r="G77" s="6" t="s">
        <v>94</v>
      </c>
      <c r="H77" s="7">
        <v>25450</v>
      </c>
      <c r="I77" s="7">
        <v>1386</v>
      </c>
      <c r="J77" s="7">
        <v>0</v>
      </c>
      <c r="K77" s="7">
        <v>352.74</v>
      </c>
      <c r="L77" s="8">
        <v>2.0000000000000001E-4</v>
      </c>
      <c r="M77" s="8">
        <v>2.9999999999999997E-4</v>
      </c>
      <c r="N77" s="8">
        <v>0</v>
      </c>
      <c r="O77" s="29"/>
      <c r="P77" s="29"/>
    </row>
    <row r="78" spans="1:16">
      <c r="A78" s="13" t="s">
        <v>448</v>
      </c>
      <c r="B78" s="14"/>
      <c r="C78" s="20"/>
      <c r="D78" s="13"/>
      <c r="E78" s="13"/>
      <c r="F78" s="13"/>
      <c r="G78" s="13"/>
      <c r="H78" s="15">
        <v>6917085.4299999997</v>
      </c>
      <c r="K78" s="15">
        <v>57298.43</v>
      </c>
      <c r="M78" s="16">
        <v>4.9399999999999999E-2</v>
      </c>
      <c r="N78" s="16">
        <v>3.7000000000000002E-3</v>
      </c>
      <c r="O78" s="29"/>
      <c r="P78" s="29"/>
    </row>
    <row r="79" spans="1:16">
      <c r="A79" s="6" t="s">
        <v>449</v>
      </c>
      <c r="B79" s="17">
        <v>7390370</v>
      </c>
      <c r="C79" s="18" t="s">
        <v>137</v>
      </c>
      <c r="D79" s="6"/>
      <c r="E79" s="6"/>
      <c r="F79" s="6"/>
      <c r="G79" s="6" t="s">
        <v>94</v>
      </c>
      <c r="H79" s="7">
        <v>2151</v>
      </c>
      <c r="I79" s="7">
        <v>154500</v>
      </c>
      <c r="J79" s="7">
        <v>0</v>
      </c>
      <c r="K79" s="7">
        <v>3323.3</v>
      </c>
      <c r="M79" s="8">
        <v>2.8999999999999998E-3</v>
      </c>
      <c r="N79" s="8">
        <v>2.0000000000000001E-4</v>
      </c>
      <c r="O79" s="29"/>
      <c r="P79" s="29"/>
    </row>
    <row r="80" spans="1:16">
      <c r="A80" s="6" t="s">
        <v>450</v>
      </c>
      <c r="B80" s="17">
        <v>11405732</v>
      </c>
      <c r="C80" s="18" t="s">
        <v>137</v>
      </c>
      <c r="D80" s="6"/>
      <c r="E80" s="6"/>
      <c r="F80" s="6"/>
      <c r="G80" s="6" t="s">
        <v>94</v>
      </c>
      <c r="H80" s="7">
        <v>78461</v>
      </c>
      <c r="I80" s="7">
        <v>154.80000000000001</v>
      </c>
      <c r="J80" s="7">
        <v>0</v>
      </c>
      <c r="K80" s="7">
        <v>121.46</v>
      </c>
      <c r="M80" s="8">
        <v>1E-4</v>
      </c>
      <c r="N80" s="8">
        <v>0</v>
      </c>
      <c r="O80" s="29"/>
      <c r="P80" s="29"/>
    </row>
    <row r="81" spans="1:16">
      <c r="A81" s="6" t="s">
        <v>451</v>
      </c>
      <c r="B81" s="17">
        <v>769026</v>
      </c>
      <c r="C81" s="18" t="s">
        <v>137</v>
      </c>
      <c r="D81" s="6"/>
      <c r="E81" s="18">
        <v>520029505</v>
      </c>
      <c r="F81" s="6" t="s">
        <v>277</v>
      </c>
      <c r="G81" s="6" t="s">
        <v>94</v>
      </c>
      <c r="H81" s="7">
        <v>72686.3</v>
      </c>
      <c r="I81" s="7">
        <v>2267</v>
      </c>
      <c r="J81" s="7">
        <v>0</v>
      </c>
      <c r="K81" s="7">
        <v>1647.8</v>
      </c>
      <c r="L81" s="8">
        <v>4.4000000000000003E-3</v>
      </c>
      <c r="M81" s="8">
        <v>1.4E-3</v>
      </c>
      <c r="N81" s="8">
        <v>1E-4</v>
      </c>
      <c r="O81" s="29"/>
      <c r="P81" s="29"/>
    </row>
    <row r="82" spans="1:16">
      <c r="A82" s="6" t="s">
        <v>452</v>
      </c>
      <c r="B82" s="17">
        <v>1106749</v>
      </c>
      <c r="C82" s="18" t="s">
        <v>137</v>
      </c>
      <c r="D82" s="6"/>
      <c r="E82" s="18">
        <v>512726712</v>
      </c>
      <c r="F82" s="6" t="s">
        <v>285</v>
      </c>
      <c r="G82" s="6" t="s">
        <v>94</v>
      </c>
      <c r="H82" s="7">
        <v>205650</v>
      </c>
      <c r="I82" s="7">
        <v>507.6</v>
      </c>
      <c r="J82" s="7">
        <v>0</v>
      </c>
      <c r="K82" s="7">
        <v>1043.8800000000001</v>
      </c>
      <c r="L82" s="8">
        <v>9.2999999999999992E-3</v>
      </c>
      <c r="M82" s="8">
        <v>8.9999999999999998E-4</v>
      </c>
      <c r="N82" s="8">
        <v>1E-4</v>
      </c>
      <c r="O82" s="29"/>
      <c r="P82" s="29"/>
    </row>
    <row r="83" spans="1:16">
      <c r="A83" s="6" t="s">
        <v>453</v>
      </c>
      <c r="B83" s="17">
        <v>1102128</v>
      </c>
      <c r="C83" s="18" t="s">
        <v>137</v>
      </c>
      <c r="D83" s="6"/>
      <c r="E83" s="18">
        <v>513817817</v>
      </c>
      <c r="F83" s="6" t="s">
        <v>285</v>
      </c>
      <c r="G83" s="6" t="s">
        <v>94</v>
      </c>
      <c r="H83" s="7">
        <v>44907</v>
      </c>
      <c r="I83" s="7">
        <v>5754</v>
      </c>
      <c r="J83" s="7">
        <v>0</v>
      </c>
      <c r="K83" s="7">
        <v>2583.9499999999998</v>
      </c>
      <c r="L83" s="8">
        <v>2.0999999999999999E-3</v>
      </c>
      <c r="M83" s="8">
        <v>2.2000000000000001E-3</v>
      </c>
      <c r="N83" s="8">
        <v>2.0000000000000001E-4</v>
      </c>
      <c r="O83" s="29"/>
      <c r="P83" s="29"/>
    </row>
    <row r="84" spans="1:16">
      <c r="A84" s="6" t="s">
        <v>454</v>
      </c>
      <c r="B84" s="17">
        <v>1147685</v>
      </c>
      <c r="C84" s="18" t="s">
        <v>137</v>
      </c>
      <c r="D84" s="6"/>
      <c r="E84" s="18">
        <v>515818524</v>
      </c>
      <c r="F84" s="6" t="s">
        <v>378</v>
      </c>
      <c r="G84" s="6" t="s">
        <v>94</v>
      </c>
      <c r="H84" s="7">
        <v>109799</v>
      </c>
      <c r="I84" s="7">
        <v>4180</v>
      </c>
      <c r="J84" s="7">
        <v>0</v>
      </c>
      <c r="K84" s="7">
        <v>4589.6000000000004</v>
      </c>
      <c r="L84" s="8">
        <v>1.0999999999999999E-2</v>
      </c>
      <c r="M84" s="8">
        <v>4.0000000000000001E-3</v>
      </c>
      <c r="N84" s="8">
        <v>2.9999999999999997E-4</v>
      </c>
      <c r="O84" s="29"/>
      <c r="P84" s="29"/>
    </row>
    <row r="85" spans="1:16">
      <c r="A85" s="6" t="s">
        <v>455</v>
      </c>
      <c r="B85" s="17">
        <v>686014</v>
      </c>
      <c r="C85" s="18" t="s">
        <v>137</v>
      </c>
      <c r="D85" s="6"/>
      <c r="E85" s="18">
        <v>520018482</v>
      </c>
      <c r="F85" s="6" t="s">
        <v>378</v>
      </c>
      <c r="G85" s="6" t="s">
        <v>94</v>
      </c>
      <c r="H85" s="7">
        <v>7585.41</v>
      </c>
      <c r="I85" s="7">
        <v>14620</v>
      </c>
      <c r="J85" s="7">
        <v>0</v>
      </c>
      <c r="K85" s="7">
        <v>1108.99</v>
      </c>
      <c r="L85" s="8">
        <v>2.3E-3</v>
      </c>
      <c r="M85" s="8">
        <v>1E-3</v>
      </c>
      <c r="N85" s="8">
        <v>1E-4</v>
      </c>
      <c r="O85" s="29"/>
      <c r="P85" s="29"/>
    </row>
    <row r="86" spans="1:16">
      <c r="A86" s="6" t="s">
        <v>456</v>
      </c>
      <c r="B86" s="17">
        <v>1087949</v>
      </c>
      <c r="C86" s="18" t="s">
        <v>137</v>
      </c>
      <c r="D86" s="6"/>
      <c r="E86" s="6" t="s">
        <v>315</v>
      </c>
      <c r="F86" s="6" t="s">
        <v>292</v>
      </c>
      <c r="G86" s="6" t="s">
        <v>94</v>
      </c>
      <c r="H86" s="7">
        <v>42270.720000000001</v>
      </c>
      <c r="I86" s="7">
        <v>2</v>
      </c>
      <c r="J86" s="7">
        <v>0</v>
      </c>
      <c r="K86" s="7">
        <v>0.85</v>
      </c>
      <c r="L86" s="8">
        <v>2.9999999999999997E-4</v>
      </c>
      <c r="M86" s="8">
        <v>0</v>
      </c>
      <c r="N86" s="8">
        <v>0</v>
      </c>
      <c r="O86" s="29"/>
      <c r="P86" s="29"/>
    </row>
    <row r="87" spans="1:16">
      <c r="A87" s="6" t="s">
        <v>457</v>
      </c>
      <c r="B87" s="17">
        <v>1141969</v>
      </c>
      <c r="C87" s="18" t="s">
        <v>137</v>
      </c>
      <c r="D87" s="6"/>
      <c r="E87" s="18">
        <v>550263107</v>
      </c>
      <c r="F87" s="6" t="s">
        <v>310</v>
      </c>
      <c r="G87" s="6" t="s">
        <v>94</v>
      </c>
      <c r="H87" s="7">
        <v>148056</v>
      </c>
      <c r="I87" s="7">
        <v>852.6</v>
      </c>
      <c r="J87" s="7">
        <v>0</v>
      </c>
      <c r="K87" s="7">
        <v>1262.33</v>
      </c>
      <c r="L87" s="8">
        <v>2.3999999999999998E-3</v>
      </c>
      <c r="M87" s="8">
        <v>1.1000000000000001E-3</v>
      </c>
      <c r="N87" s="8">
        <v>1E-4</v>
      </c>
      <c r="O87" s="29"/>
      <c r="P87" s="29"/>
    </row>
    <row r="88" spans="1:16">
      <c r="A88" s="6" t="s">
        <v>458</v>
      </c>
      <c r="B88" s="17">
        <v>1141357</v>
      </c>
      <c r="C88" s="18" t="s">
        <v>137</v>
      </c>
      <c r="D88" s="6"/>
      <c r="E88" s="18">
        <v>515334662</v>
      </c>
      <c r="F88" s="6" t="s">
        <v>310</v>
      </c>
      <c r="G88" s="6" t="s">
        <v>94</v>
      </c>
      <c r="H88" s="7">
        <v>242566</v>
      </c>
      <c r="I88" s="7">
        <v>215.2</v>
      </c>
      <c r="J88" s="7">
        <v>0</v>
      </c>
      <c r="K88" s="7">
        <v>522</v>
      </c>
      <c r="L88" s="8">
        <v>2.7000000000000001E-3</v>
      </c>
      <c r="M88" s="8">
        <v>4.0000000000000002E-4</v>
      </c>
      <c r="N88" s="8">
        <v>0</v>
      </c>
      <c r="O88" s="29"/>
      <c r="P88" s="29"/>
    </row>
    <row r="89" spans="1:16">
      <c r="A89" s="6" t="s">
        <v>459</v>
      </c>
      <c r="B89" s="17">
        <v>1156926</v>
      </c>
      <c r="C89" s="18" t="s">
        <v>137</v>
      </c>
      <c r="D89" s="6"/>
      <c r="E89" s="18">
        <v>515846558</v>
      </c>
      <c r="F89" s="6" t="s">
        <v>223</v>
      </c>
      <c r="G89" s="6" t="s">
        <v>94</v>
      </c>
      <c r="H89" s="7">
        <v>945482</v>
      </c>
      <c r="I89" s="7">
        <v>81.7</v>
      </c>
      <c r="J89" s="7">
        <v>0</v>
      </c>
      <c r="K89" s="7">
        <v>772.46</v>
      </c>
      <c r="L89" s="8">
        <v>8.9999999999999998E-4</v>
      </c>
      <c r="M89" s="8">
        <v>6.9999999999999999E-4</v>
      </c>
      <c r="N89" s="8">
        <v>0</v>
      </c>
      <c r="O89" s="29"/>
      <c r="P89" s="29"/>
    </row>
    <row r="90" spans="1:16">
      <c r="A90" s="6" t="s">
        <v>460</v>
      </c>
      <c r="B90" s="17">
        <v>1168657</v>
      </c>
      <c r="C90" s="18" t="s">
        <v>137</v>
      </c>
      <c r="D90" s="6"/>
      <c r="E90" s="18">
        <v>540294428</v>
      </c>
      <c r="F90" s="6" t="s">
        <v>433</v>
      </c>
      <c r="G90" s="6" t="s">
        <v>94</v>
      </c>
      <c r="H90" s="7">
        <v>453000</v>
      </c>
      <c r="I90" s="7">
        <v>170.2</v>
      </c>
      <c r="J90" s="7">
        <v>0</v>
      </c>
      <c r="K90" s="7">
        <v>771.01</v>
      </c>
      <c r="L90" s="8">
        <v>1.29E-2</v>
      </c>
      <c r="M90" s="8">
        <v>6.9999999999999999E-4</v>
      </c>
      <c r="N90" s="8">
        <v>0</v>
      </c>
      <c r="O90" s="29"/>
      <c r="P90" s="29"/>
    </row>
    <row r="91" spans="1:16">
      <c r="A91" s="6" t="s">
        <v>461</v>
      </c>
      <c r="B91" s="17">
        <v>578013</v>
      </c>
      <c r="C91" s="18" t="s">
        <v>137</v>
      </c>
      <c r="D91" s="6"/>
      <c r="E91" s="18">
        <v>520033473</v>
      </c>
      <c r="F91" s="6" t="s">
        <v>462</v>
      </c>
      <c r="G91" s="6" t="s">
        <v>94</v>
      </c>
      <c r="H91" s="7">
        <v>10509</v>
      </c>
      <c r="I91" s="7">
        <v>9371</v>
      </c>
      <c r="J91" s="7">
        <v>0</v>
      </c>
      <c r="K91" s="7">
        <v>984.8</v>
      </c>
      <c r="L91" s="8">
        <v>2E-3</v>
      </c>
      <c r="M91" s="8">
        <v>8.0000000000000004E-4</v>
      </c>
      <c r="N91" s="8">
        <v>1E-4</v>
      </c>
      <c r="O91" s="29"/>
      <c r="P91" s="29"/>
    </row>
    <row r="92" spans="1:16">
      <c r="A92" s="6" t="s">
        <v>463</v>
      </c>
      <c r="B92" s="17">
        <v>507012</v>
      </c>
      <c r="C92" s="18" t="s">
        <v>137</v>
      </c>
      <c r="D92" s="6"/>
      <c r="E92" s="18">
        <v>520040007</v>
      </c>
      <c r="F92" s="6" t="s">
        <v>435</v>
      </c>
      <c r="G92" s="6" t="s">
        <v>94</v>
      </c>
      <c r="H92" s="7">
        <v>92574</v>
      </c>
      <c r="I92" s="7">
        <v>15390</v>
      </c>
      <c r="J92" s="7">
        <v>0</v>
      </c>
      <c r="K92" s="7">
        <v>14247.14</v>
      </c>
      <c r="L92" s="8">
        <v>1.9900000000000001E-2</v>
      </c>
      <c r="M92" s="8">
        <v>1.23E-2</v>
      </c>
      <c r="N92" s="8">
        <v>8.9999999999999998E-4</v>
      </c>
      <c r="O92" s="29"/>
      <c r="P92" s="29"/>
    </row>
    <row r="93" spans="1:16">
      <c r="A93" s="6" t="s">
        <v>464</v>
      </c>
      <c r="B93" s="17">
        <v>3680190</v>
      </c>
      <c r="C93" s="18" t="s">
        <v>137</v>
      </c>
      <c r="D93" s="6"/>
      <c r="E93" s="18">
        <v>520038126</v>
      </c>
      <c r="F93" s="6" t="s">
        <v>394</v>
      </c>
      <c r="G93" s="6" t="s">
        <v>94</v>
      </c>
      <c r="H93" s="7">
        <v>33580</v>
      </c>
      <c r="I93" s="7">
        <v>24872.77</v>
      </c>
      <c r="J93" s="7">
        <v>0</v>
      </c>
      <c r="K93" s="7">
        <v>8352.2800000000007</v>
      </c>
      <c r="M93" s="8">
        <v>7.1999999999999998E-3</v>
      </c>
      <c r="N93" s="8">
        <v>5.0000000000000001E-4</v>
      </c>
      <c r="O93" s="29"/>
      <c r="P93" s="29"/>
    </row>
    <row r="94" spans="1:16">
      <c r="A94" s="6" t="s">
        <v>465</v>
      </c>
      <c r="B94" s="17">
        <v>1166974</v>
      </c>
      <c r="C94" s="18" t="s">
        <v>137</v>
      </c>
      <c r="D94" s="6"/>
      <c r="E94" s="23">
        <v>516167343</v>
      </c>
      <c r="F94" s="6" t="s">
        <v>394</v>
      </c>
      <c r="G94" s="6" t="s">
        <v>94</v>
      </c>
      <c r="H94" s="7">
        <v>512000</v>
      </c>
      <c r="I94" s="7">
        <v>309</v>
      </c>
      <c r="J94" s="7">
        <v>0</v>
      </c>
      <c r="K94" s="7">
        <v>1582.08</v>
      </c>
      <c r="L94" s="8">
        <v>4.0000000000000001E-3</v>
      </c>
      <c r="M94" s="8">
        <v>1.4E-3</v>
      </c>
      <c r="N94" s="8">
        <v>1E-4</v>
      </c>
      <c r="O94" s="29"/>
      <c r="P94" s="29"/>
    </row>
    <row r="95" spans="1:16">
      <c r="A95" s="6" t="s">
        <v>466</v>
      </c>
      <c r="B95" s="17">
        <v>1162775</v>
      </c>
      <c r="C95" s="18" t="s">
        <v>137</v>
      </c>
      <c r="D95" s="6"/>
      <c r="E95" s="18">
        <v>516117181</v>
      </c>
      <c r="F95" s="6" t="s">
        <v>203</v>
      </c>
      <c r="G95" s="6" t="s">
        <v>94</v>
      </c>
      <c r="H95" s="7">
        <v>378050</v>
      </c>
      <c r="I95" s="7">
        <v>1047</v>
      </c>
      <c r="J95" s="7">
        <v>0</v>
      </c>
      <c r="K95" s="7">
        <v>3958.18</v>
      </c>
      <c r="L95" s="8">
        <v>6.1000000000000004E-3</v>
      </c>
      <c r="M95" s="8">
        <v>3.3999999999999998E-3</v>
      </c>
      <c r="N95" s="8">
        <v>2.9999999999999997E-4</v>
      </c>
      <c r="O95" s="29"/>
      <c r="P95" s="29"/>
    </row>
    <row r="96" spans="1:16">
      <c r="A96" s="6" t="s">
        <v>467</v>
      </c>
      <c r="B96" s="17">
        <v>1140573</v>
      </c>
      <c r="C96" s="18" t="s">
        <v>137</v>
      </c>
      <c r="D96" s="6"/>
      <c r="E96" s="18">
        <v>515327120</v>
      </c>
      <c r="F96" s="6" t="s">
        <v>203</v>
      </c>
      <c r="G96" s="6" t="s">
        <v>94</v>
      </c>
      <c r="H96" s="7">
        <v>3516564</v>
      </c>
      <c r="I96" s="7">
        <v>154.80000000000001</v>
      </c>
      <c r="J96" s="7">
        <v>0</v>
      </c>
      <c r="K96" s="7">
        <v>5443.64</v>
      </c>
      <c r="L96" s="8">
        <v>6.7000000000000002E-3</v>
      </c>
      <c r="M96" s="8">
        <v>4.7000000000000002E-3</v>
      </c>
      <c r="N96" s="8">
        <v>2.9999999999999997E-4</v>
      </c>
      <c r="O96" s="29"/>
      <c r="P96" s="29"/>
    </row>
    <row r="97" spans="1:16">
      <c r="A97" s="6" t="s">
        <v>468</v>
      </c>
      <c r="B97" s="17">
        <v>699017</v>
      </c>
      <c r="C97" s="18" t="s">
        <v>137</v>
      </c>
      <c r="D97" s="6"/>
      <c r="E97" s="18">
        <v>520025438</v>
      </c>
      <c r="F97" s="6" t="s">
        <v>203</v>
      </c>
      <c r="G97" s="6" t="s">
        <v>94</v>
      </c>
      <c r="H97" s="7">
        <v>21194</v>
      </c>
      <c r="I97" s="7">
        <v>23510</v>
      </c>
      <c r="J97" s="7">
        <v>0</v>
      </c>
      <c r="K97" s="7">
        <v>4982.71</v>
      </c>
      <c r="L97" s="8">
        <v>3.3999999999999998E-3</v>
      </c>
      <c r="M97" s="8">
        <v>4.3E-3</v>
      </c>
      <c r="N97" s="8">
        <v>2.9999999999999997E-4</v>
      </c>
      <c r="O97" s="29"/>
      <c r="P97" s="29"/>
    </row>
    <row r="98" spans="1:16">
      <c r="A98" s="13" t="s">
        <v>469</v>
      </c>
      <c r="B98" s="14"/>
      <c r="C98" s="20"/>
      <c r="D98" s="13"/>
      <c r="E98" s="13"/>
      <c r="F98" s="13"/>
      <c r="G98" s="13"/>
      <c r="H98" s="15">
        <v>0</v>
      </c>
      <c r="K98" s="15">
        <v>0</v>
      </c>
      <c r="M98" s="16">
        <v>0</v>
      </c>
      <c r="N98" s="16">
        <v>0</v>
      </c>
      <c r="O98" s="29"/>
      <c r="P98" s="29"/>
    </row>
    <row r="99" spans="1:16">
      <c r="A99" s="3" t="s">
        <v>117</v>
      </c>
      <c r="B99" s="12"/>
      <c r="C99" s="19"/>
      <c r="D99" s="3"/>
      <c r="E99" s="3"/>
      <c r="F99" s="3"/>
      <c r="G99" s="3"/>
      <c r="H99" s="9">
        <v>8408081</v>
      </c>
      <c r="K99" s="9">
        <v>582177.4</v>
      </c>
      <c r="M99" s="10">
        <v>0.50170000000000003</v>
      </c>
      <c r="N99" s="10">
        <v>3.73E-2</v>
      </c>
      <c r="O99" s="29"/>
      <c r="P99" s="29"/>
    </row>
    <row r="100" spans="1:16">
      <c r="A100" s="13" t="s">
        <v>174</v>
      </c>
      <c r="B100" s="14"/>
      <c r="C100" s="20"/>
      <c r="D100" s="13"/>
      <c r="E100" s="13"/>
      <c r="F100" s="13"/>
      <c r="G100" s="13"/>
      <c r="H100" s="15">
        <v>3265137</v>
      </c>
      <c r="K100" s="15">
        <v>240415.7</v>
      </c>
      <c r="M100" s="16">
        <v>0.2072</v>
      </c>
      <c r="N100" s="16">
        <v>1.54E-2</v>
      </c>
      <c r="O100" s="29"/>
      <c r="P100" s="29"/>
    </row>
    <row r="101" spans="1:16">
      <c r="A101" s="6" t="s">
        <v>470</v>
      </c>
      <c r="B101" s="17" t="s">
        <v>471</v>
      </c>
      <c r="C101" s="18" t="s">
        <v>350</v>
      </c>
      <c r="D101" s="6"/>
      <c r="E101" s="6"/>
      <c r="F101" s="6" t="s">
        <v>358</v>
      </c>
      <c r="G101" s="6" t="s">
        <v>43</v>
      </c>
      <c r="H101" s="7">
        <v>16293</v>
      </c>
      <c r="I101" s="7">
        <v>5945</v>
      </c>
      <c r="J101" s="7">
        <v>0</v>
      </c>
      <c r="K101" s="7">
        <v>3333.02</v>
      </c>
      <c r="L101" s="8">
        <v>0</v>
      </c>
      <c r="M101" s="8">
        <v>2.8999999999999998E-3</v>
      </c>
      <c r="N101" s="8">
        <v>2.0000000000000001E-4</v>
      </c>
      <c r="O101" s="29"/>
      <c r="P101" s="29"/>
    </row>
    <row r="102" spans="1:16">
      <c r="A102" s="6" t="s">
        <v>472</v>
      </c>
      <c r="B102" s="17" t="s">
        <v>473</v>
      </c>
      <c r="C102" s="18" t="s">
        <v>166</v>
      </c>
      <c r="D102" s="6"/>
      <c r="E102" s="6"/>
      <c r="F102" s="6" t="s">
        <v>358</v>
      </c>
      <c r="G102" s="6" t="s">
        <v>43</v>
      </c>
      <c r="H102" s="7">
        <v>108368</v>
      </c>
      <c r="I102" s="7">
        <v>1778</v>
      </c>
      <c r="J102" s="7">
        <v>0</v>
      </c>
      <c r="K102" s="7">
        <v>6630.06</v>
      </c>
      <c r="M102" s="8">
        <v>5.7000000000000002E-3</v>
      </c>
      <c r="N102" s="8">
        <v>4.0000000000000002E-4</v>
      </c>
      <c r="O102" s="29"/>
      <c r="P102" s="29"/>
    </row>
    <row r="103" spans="1:16">
      <c r="A103" s="6" t="s">
        <v>474</v>
      </c>
      <c r="B103" s="17" t="s">
        <v>475</v>
      </c>
      <c r="C103" s="18" t="s">
        <v>350</v>
      </c>
      <c r="D103" s="6"/>
      <c r="E103" s="6"/>
      <c r="F103" s="6" t="s">
        <v>358</v>
      </c>
      <c r="G103" s="6" t="s">
        <v>43</v>
      </c>
      <c r="H103" s="7">
        <v>38912</v>
      </c>
      <c r="I103" s="7">
        <v>3969</v>
      </c>
      <c r="J103" s="7">
        <v>0</v>
      </c>
      <c r="K103" s="7">
        <v>5314.34</v>
      </c>
      <c r="L103" s="8">
        <v>2.9999999999999997E-4</v>
      </c>
      <c r="M103" s="8">
        <v>4.5999999999999999E-3</v>
      </c>
      <c r="N103" s="8">
        <v>2.9999999999999997E-4</v>
      </c>
      <c r="O103" s="29"/>
      <c r="P103" s="29"/>
    </row>
    <row r="104" spans="1:16">
      <c r="A104" s="6" t="s">
        <v>476</v>
      </c>
      <c r="B104" s="17" t="s">
        <v>477</v>
      </c>
      <c r="C104" s="18" t="s">
        <v>166</v>
      </c>
      <c r="D104" s="6"/>
      <c r="E104" s="6"/>
      <c r="F104" s="6" t="s">
        <v>358</v>
      </c>
      <c r="G104" s="6" t="s">
        <v>43</v>
      </c>
      <c r="H104" s="7">
        <v>17213</v>
      </c>
      <c r="I104" s="7">
        <v>3939</v>
      </c>
      <c r="J104" s="7">
        <v>0</v>
      </c>
      <c r="K104" s="7">
        <v>2333.0700000000002</v>
      </c>
      <c r="L104" s="8">
        <v>0</v>
      </c>
      <c r="M104" s="8">
        <v>2E-3</v>
      </c>
      <c r="N104" s="8">
        <v>1E-4</v>
      </c>
      <c r="O104" s="29"/>
      <c r="P104" s="29"/>
    </row>
    <row r="105" spans="1:16">
      <c r="A105" s="6" t="s">
        <v>478</v>
      </c>
      <c r="B105" s="17" t="s">
        <v>479</v>
      </c>
      <c r="C105" s="18" t="s">
        <v>350</v>
      </c>
      <c r="D105" s="6"/>
      <c r="E105" s="6"/>
      <c r="F105" s="6" t="s">
        <v>358</v>
      </c>
      <c r="G105" s="6" t="s">
        <v>43</v>
      </c>
      <c r="H105" s="7">
        <v>9756</v>
      </c>
      <c r="I105" s="7">
        <v>10847</v>
      </c>
      <c r="J105" s="7">
        <v>0</v>
      </c>
      <c r="K105" s="7">
        <v>3641.38</v>
      </c>
      <c r="M105" s="8">
        <v>3.0999999999999999E-3</v>
      </c>
      <c r="N105" s="8">
        <v>2.0000000000000001E-4</v>
      </c>
      <c r="O105" s="29"/>
      <c r="P105" s="29"/>
    </row>
    <row r="106" spans="1:16">
      <c r="A106" s="6" t="s">
        <v>480</v>
      </c>
      <c r="B106" s="17" t="s">
        <v>481</v>
      </c>
      <c r="C106" s="18" t="s">
        <v>166</v>
      </c>
      <c r="D106" s="6"/>
      <c r="E106" s="6"/>
      <c r="F106" s="6" t="s">
        <v>358</v>
      </c>
      <c r="G106" s="6" t="s">
        <v>43</v>
      </c>
      <c r="H106" s="7">
        <v>25419</v>
      </c>
      <c r="I106" s="7">
        <v>4112</v>
      </c>
      <c r="J106" s="7">
        <v>0</v>
      </c>
      <c r="K106" s="7">
        <v>3596.63</v>
      </c>
      <c r="M106" s="8">
        <v>3.0999999999999999E-3</v>
      </c>
      <c r="N106" s="8">
        <v>2.0000000000000001E-4</v>
      </c>
      <c r="O106" s="29"/>
      <c r="P106" s="29"/>
    </row>
    <row r="107" spans="1:16">
      <c r="A107" s="6" t="s">
        <v>482</v>
      </c>
      <c r="B107" s="17" t="s">
        <v>483</v>
      </c>
      <c r="C107" s="18" t="s">
        <v>166</v>
      </c>
      <c r="D107" s="6"/>
      <c r="E107" s="6"/>
      <c r="F107" s="6" t="s">
        <v>358</v>
      </c>
      <c r="G107" s="6" t="s">
        <v>67</v>
      </c>
      <c r="H107" s="7">
        <v>113231</v>
      </c>
      <c r="I107" s="7">
        <v>9925</v>
      </c>
      <c r="J107" s="7">
        <v>0</v>
      </c>
      <c r="K107" s="7">
        <v>4980.76</v>
      </c>
      <c r="M107" s="8">
        <v>4.3E-3</v>
      </c>
      <c r="N107" s="8">
        <v>2.9999999999999997E-4</v>
      </c>
      <c r="O107" s="29"/>
      <c r="P107" s="29"/>
    </row>
    <row r="108" spans="1:16">
      <c r="A108" s="6" t="s">
        <v>484</v>
      </c>
      <c r="B108" s="17" t="s">
        <v>485</v>
      </c>
      <c r="C108" s="18" t="s">
        <v>166</v>
      </c>
      <c r="D108" s="6"/>
      <c r="E108" s="6"/>
      <c r="F108" s="6" t="s">
        <v>358</v>
      </c>
      <c r="G108" s="6" t="s">
        <v>43</v>
      </c>
      <c r="H108" s="7">
        <v>44059</v>
      </c>
      <c r="I108" s="7">
        <v>1460</v>
      </c>
      <c r="J108" s="7">
        <v>0</v>
      </c>
      <c r="K108" s="7">
        <v>2213.46</v>
      </c>
      <c r="M108" s="8">
        <v>1.9E-3</v>
      </c>
      <c r="N108" s="8">
        <v>1E-4</v>
      </c>
      <c r="O108" s="29"/>
      <c r="P108" s="29"/>
    </row>
    <row r="109" spans="1:16">
      <c r="A109" s="6" t="s">
        <v>484</v>
      </c>
      <c r="B109" s="17" t="s">
        <v>486</v>
      </c>
      <c r="C109" s="18" t="s">
        <v>166</v>
      </c>
      <c r="D109" s="6"/>
      <c r="E109" s="6"/>
      <c r="F109" s="6" t="s">
        <v>358</v>
      </c>
      <c r="G109" s="6" t="s">
        <v>43</v>
      </c>
      <c r="H109" s="7">
        <v>28161</v>
      </c>
      <c r="I109" s="7">
        <v>4336</v>
      </c>
      <c r="J109" s="7">
        <v>0</v>
      </c>
      <c r="K109" s="7">
        <v>4201.67</v>
      </c>
      <c r="M109" s="8">
        <v>3.5999999999999999E-3</v>
      </c>
      <c r="N109" s="8">
        <v>2.9999999999999997E-4</v>
      </c>
      <c r="O109" s="29"/>
      <c r="P109" s="29"/>
    </row>
    <row r="110" spans="1:16">
      <c r="A110" s="6" t="s">
        <v>487</v>
      </c>
      <c r="B110" s="17" t="s">
        <v>488</v>
      </c>
      <c r="C110" s="18" t="s">
        <v>350</v>
      </c>
      <c r="D110" s="6"/>
      <c r="E110" s="6"/>
      <c r="F110" s="6" t="s">
        <v>358</v>
      </c>
      <c r="G110" s="6" t="s">
        <v>43</v>
      </c>
      <c r="H110" s="7">
        <v>5859</v>
      </c>
      <c r="I110" s="7">
        <v>14075</v>
      </c>
      <c r="J110" s="7">
        <v>0</v>
      </c>
      <c r="K110" s="7">
        <v>2837.64</v>
      </c>
      <c r="M110" s="8">
        <v>2.3999999999999998E-3</v>
      </c>
      <c r="N110" s="8">
        <v>2.0000000000000001E-4</v>
      </c>
      <c r="O110" s="29"/>
      <c r="P110" s="29"/>
    </row>
    <row r="111" spans="1:16">
      <c r="A111" s="6" t="s">
        <v>489</v>
      </c>
      <c r="B111" s="17" t="s">
        <v>490</v>
      </c>
      <c r="C111" s="18" t="s">
        <v>166</v>
      </c>
      <c r="D111" s="6"/>
      <c r="E111" s="6"/>
      <c r="F111" s="6" t="s">
        <v>358</v>
      </c>
      <c r="G111" s="6" t="s">
        <v>43</v>
      </c>
      <c r="H111" s="7">
        <v>32116</v>
      </c>
      <c r="I111" s="7">
        <v>2713</v>
      </c>
      <c r="J111" s="7">
        <v>0</v>
      </c>
      <c r="K111" s="7">
        <v>2998.17</v>
      </c>
      <c r="M111" s="8">
        <v>2.5999999999999999E-3</v>
      </c>
      <c r="N111" s="8">
        <v>2.0000000000000001E-4</v>
      </c>
      <c r="O111" s="29"/>
      <c r="P111" s="29"/>
    </row>
    <row r="112" spans="1:16">
      <c r="A112" s="6" t="s">
        <v>491</v>
      </c>
      <c r="B112" s="17" t="s">
        <v>492</v>
      </c>
      <c r="C112" s="18" t="s">
        <v>493</v>
      </c>
      <c r="D112" s="6"/>
      <c r="E112" s="6"/>
      <c r="F112" s="6" t="s">
        <v>358</v>
      </c>
      <c r="G112" s="6" t="s">
        <v>43</v>
      </c>
      <c r="H112" s="7">
        <v>16243</v>
      </c>
      <c r="I112" s="7">
        <v>11065</v>
      </c>
      <c r="J112" s="7">
        <v>0</v>
      </c>
      <c r="K112" s="7">
        <v>6184.47</v>
      </c>
      <c r="M112" s="8">
        <v>5.3E-3</v>
      </c>
      <c r="N112" s="8">
        <v>4.0000000000000002E-4</v>
      </c>
      <c r="O112" s="29"/>
      <c r="P112" s="29"/>
    </row>
    <row r="113" spans="1:16">
      <c r="A113" s="6" t="s">
        <v>494</v>
      </c>
      <c r="B113" s="17" t="s">
        <v>495</v>
      </c>
      <c r="C113" s="18" t="s">
        <v>493</v>
      </c>
      <c r="D113" s="6"/>
      <c r="E113" s="6"/>
      <c r="F113" s="6" t="s">
        <v>358</v>
      </c>
      <c r="G113" s="6" t="s">
        <v>43</v>
      </c>
      <c r="H113" s="7">
        <v>29748</v>
      </c>
      <c r="I113" s="7">
        <v>4696</v>
      </c>
      <c r="J113" s="7">
        <v>0</v>
      </c>
      <c r="K113" s="7">
        <v>4806.96</v>
      </c>
      <c r="L113" s="8">
        <v>0</v>
      </c>
      <c r="M113" s="8">
        <v>4.1000000000000003E-3</v>
      </c>
      <c r="N113" s="8">
        <v>2.9999999999999997E-4</v>
      </c>
      <c r="O113" s="29"/>
      <c r="P113" s="29"/>
    </row>
    <row r="114" spans="1:16">
      <c r="A114" s="6" t="s">
        <v>496</v>
      </c>
      <c r="B114" s="17" t="s">
        <v>497</v>
      </c>
      <c r="C114" s="18" t="s">
        <v>350</v>
      </c>
      <c r="D114" s="6"/>
      <c r="E114" s="6"/>
      <c r="F114" s="6" t="s">
        <v>358</v>
      </c>
      <c r="G114" s="6" t="s">
        <v>43</v>
      </c>
      <c r="H114" s="7">
        <v>22423</v>
      </c>
      <c r="I114" s="7">
        <v>15681</v>
      </c>
      <c r="J114" s="7">
        <v>34.57</v>
      </c>
      <c r="K114" s="7">
        <v>12133.64</v>
      </c>
      <c r="L114" s="8">
        <v>1E-4</v>
      </c>
      <c r="M114" s="8">
        <v>1.0500000000000001E-2</v>
      </c>
      <c r="N114" s="8">
        <v>8.0000000000000004E-4</v>
      </c>
      <c r="O114" s="29"/>
      <c r="P114" s="29"/>
    </row>
    <row r="115" spans="1:16">
      <c r="A115" s="6" t="s">
        <v>498</v>
      </c>
      <c r="B115" s="17" t="s">
        <v>499</v>
      </c>
      <c r="C115" s="18" t="s">
        <v>166</v>
      </c>
      <c r="D115" s="6"/>
      <c r="E115" s="6"/>
      <c r="F115" s="6" t="s">
        <v>358</v>
      </c>
      <c r="G115" s="6" t="s">
        <v>43</v>
      </c>
      <c r="H115" s="7">
        <v>0</v>
      </c>
      <c r="I115" s="7">
        <v>11313.79</v>
      </c>
      <c r="J115" s="7">
        <v>2.0699999999999998</v>
      </c>
      <c r="K115" s="7">
        <v>2.0699999999999998</v>
      </c>
      <c r="L115" s="8">
        <v>0</v>
      </c>
      <c r="M115" s="8">
        <v>0</v>
      </c>
      <c r="N115" s="8">
        <v>0</v>
      </c>
      <c r="O115" s="29"/>
      <c r="P115" s="29"/>
    </row>
    <row r="116" spans="1:16">
      <c r="A116" s="6" t="s">
        <v>500</v>
      </c>
      <c r="B116" s="17" t="s">
        <v>501</v>
      </c>
      <c r="C116" s="18" t="s">
        <v>166</v>
      </c>
      <c r="D116" s="6"/>
      <c r="E116" s="6"/>
      <c r="F116" s="6" t="s">
        <v>358</v>
      </c>
      <c r="G116" s="6" t="s">
        <v>43</v>
      </c>
      <c r="H116" s="7">
        <v>41988</v>
      </c>
      <c r="I116" s="7">
        <v>1405</v>
      </c>
      <c r="J116" s="7">
        <v>0</v>
      </c>
      <c r="K116" s="7">
        <v>2029.95</v>
      </c>
      <c r="M116" s="8">
        <v>1.6999999999999999E-3</v>
      </c>
      <c r="N116" s="8">
        <v>1E-4</v>
      </c>
      <c r="O116" s="29"/>
      <c r="P116" s="29"/>
    </row>
    <row r="117" spans="1:16">
      <c r="A117" s="6" t="s">
        <v>502</v>
      </c>
      <c r="B117" s="17" t="s">
        <v>503</v>
      </c>
      <c r="C117" s="18" t="s">
        <v>350</v>
      </c>
      <c r="D117" s="6"/>
      <c r="E117" s="6"/>
      <c r="F117" s="6" t="s">
        <v>358</v>
      </c>
      <c r="G117" s="6" t="s">
        <v>43</v>
      </c>
      <c r="H117" s="7">
        <v>11438</v>
      </c>
      <c r="I117" s="7">
        <v>4942</v>
      </c>
      <c r="J117" s="7">
        <v>0</v>
      </c>
      <c r="K117" s="7">
        <v>1945.08</v>
      </c>
      <c r="M117" s="8">
        <v>1.6999999999999999E-3</v>
      </c>
      <c r="N117" s="8">
        <v>1E-4</v>
      </c>
      <c r="O117" s="29"/>
      <c r="P117" s="29"/>
    </row>
    <row r="118" spans="1:16">
      <c r="A118" s="6" t="s">
        <v>504</v>
      </c>
      <c r="B118" s="17" t="s">
        <v>505</v>
      </c>
      <c r="C118" s="18" t="s">
        <v>493</v>
      </c>
      <c r="D118" s="6"/>
      <c r="E118" s="6"/>
      <c r="F118" s="6" t="s">
        <v>358</v>
      </c>
      <c r="G118" s="6" t="s">
        <v>43</v>
      </c>
      <c r="H118" s="7">
        <v>215188</v>
      </c>
      <c r="I118" s="7">
        <v>1089</v>
      </c>
      <c r="J118" s="7">
        <v>0</v>
      </c>
      <c r="K118" s="7">
        <v>8063.63</v>
      </c>
      <c r="L118" s="8">
        <v>1E-4</v>
      </c>
      <c r="M118" s="8">
        <v>7.0000000000000001E-3</v>
      </c>
      <c r="N118" s="8">
        <v>5.0000000000000001E-4</v>
      </c>
      <c r="O118" s="29"/>
      <c r="P118" s="29"/>
    </row>
    <row r="119" spans="1:16">
      <c r="A119" s="6" t="s">
        <v>506</v>
      </c>
      <c r="B119" s="17" t="s">
        <v>507</v>
      </c>
      <c r="C119" s="18" t="s">
        <v>508</v>
      </c>
      <c r="D119" s="6"/>
      <c r="E119" s="6"/>
      <c r="F119" s="6" t="s">
        <v>358</v>
      </c>
      <c r="G119" s="6" t="s">
        <v>67</v>
      </c>
      <c r="H119" s="7">
        <v>10253</v>
      </c>
      <c r="I119" s="7">
        <v>51150</v>
      </c>
      <c r="J119" s="7">
        <v>0</v>
      </c>
      <c r="K119" s="7">
        <v>2324.3200000000002</v>
      </c>
      <c r="M119" s="8">
        <v>2E-3</v>
      </c>
      <c r="N119" s="8">
        <v>1E-4</v>
      </c>
      <c r="O119" s="29"/>
      <c r="P119" s="29"/>
    </row>
    <row r="120" spans="1:16">
      <c r="A120" s="6" t="s">
        <v>509</v>
      </c>
      <c r="B120" s="17" t="s">
        <v>510</v>
      </c>
      <c r="C120" s="18" t="s">
        <v>166</v>
      </c>
      <c r="D120" s="6"/>
      <c r="E120" s="6"/>
      <c r="F120" s="6" t="s">
        <v>358</v>
      </c>
      <c r="G120" s="6" t="s">
        <v>43</v>
      </c>
      <c r="H120" s="7">
        <v>1612</v>
      </c>
      <c r="I120" s="7">
        <v>4818</v>
      </c>
      <c r="J120" s="7">
        <v>0</v>
      </c>
      <c r="K120" s="7">
        <v>267.25</v>
      </c>
      <c r="L120" s="8">
        <v>0</v>
      </c>
      <c r="M120" s="8">
        <v>2.0000000000000001E-4</v>
      </c>
      <c r="N120" s="8">
        <v>0</v>
      </c>
      <c r="O120" s="29"/>
      <c r="P120" s="29"/>
    </row>
    <row r="121" spans="1:16">
      <c r="A121" s="6" t="s">
        <v>511</v>
      </c>
      <c r="B121" s="17" t="s">
        <v>512</v>
      </c>
      <c r="C121" s="18" t="s">
        <v>166</v>
      </c>
      <c r="D121" s="6"/>
      <c r="E121" s="18"/>
      <c r="F121" s="6" t="s">
        <v>358</v>
      </c>
      <c r="G121" s="6" t="s">
        <v>43</v>
      </c>
      <c r="H121" s="7">
        <v>459292</v>
      </c>
      <c r="I121" s="7">
        <v>901</v>
      </c>
      <c r="J121" s="7">
        <v>0</v>
      </c>
      <c r="K121" s="7">
        <v>14239.62</v>
      </c>
      <c r="L121" s="8">
        <v>4.0000000000000002E-4</v>
      </c>
      <c r="M121" s="8">
        <v>1.23E-2</v>
      </c>
      <c r="N121" s="8">
        <v>8.9999999999999998E-4</v>
      </c>
      <c r="O121" s="29"/>
      <c r="P121" s="29"/>
    </row>
    <row r="122" spans="1:16">
      <c r="A122" s="6" t="s">
        <v>513</v>
      </c>
      <c r="B122" s="17" t="s">
        <v>514</v>
      </c>
      <c r="C122" s="18" t="s">
        <v>166</v>
      </c>
      <c r="D122" s="6"/>
      <c r="E122" s="6"/>
      <c r="F122" s="6" t="s">
        <v>179</v>
      </c>
      <c r="G122" s="6" t="s">
        <v>45</v>
      </c>
      <c r="H122" s="7">
        <v>8167</v>
      </c>
      <c r="I122" s="7">
        <v>8457</v>
      </c>
      <c r="J122" s="7">
        <v>0</v>
      </c>
      <c r="K122" s="7">
        <v>3046.47</v>
      </c>
      <c r="L122" s="8">
        <v>0</v>
      </c>
      <c r="M122" s="8">
        <v>2.5999999999999999E-3</v>
      </c>
      <c r="N122" s="8">
        <v>2.0000000000000001E-4</v>
      </c>
      <c r="O122" s="29"/>
      <c r="P122" s="29"/>
    </row>
    <row r="123" spans="1:16">
      <c r="A123" s="6" t="s">
        <v>515</v>
      </c>
      <c r="B123" s="17" t="s">
        <v>516</v>
      </c>
      <c r="C123" s="18" t="s">
        <v>493</v>
      </c>
      <c r="D123" s="6"/>
      <c r="E123" s="6"/>
      <c r="F123" s="6" t="s">
        <v>179</v>
      </c>
      <c r="G123" s="6" t="s">
        <v>43</v>
      </c>
      <c r="H123" s="7">
        <v>53748</v>
      </c>
      <c r="I123" s="7">
        <v>1473</v>
      </c>
      <c r="J123" s="7">
        <v>0</v>
      </c>
      <c r="K123" s="7">
        <v>2724.27</v>
      </c>
      <c r="M123" s="8">
        <v>2.3E-3</v>
      </c>
      <c r="N123" s="8">
        <v>2.0000000000000001E-4</v>
      </c>
      <c r="O123" s="29"/>
      <c r="P123" s="29"/>
    </row>
    <row r="124" spans="1:16">
      <c r="A124" s="6" t="s">
        <v>517</v>
      </c>
      <c r="B124" s="17" t="s">
        <v>518</v>
      </c>
      <c r="C124" s="18" t="s">
        <v>519</v>
      </c>
      <c r="D124" s="6"/>
      <c r="E124" s="6"/>
      <c r="F124" s="6" t="s">
        <v>179</v>
      </c>
      <c r="G124" s="6" t="s">
        <v>46</v>
      </c>
      <c r="H124" s="7">
        <v>5018</v>
      </c>
      <c r="I124" s="7">
        <v>31515</v>
      </c>
      <c r="J124" s="7">
        <v>0</v>
      </c>
      <c r="K124" s="7">
        <v>5892.38</v>
      </c>
      <c r="L124" s="8">
        <v>0</v>
      </c>
      <c r="M124" s="8">
        <v>5.1000000000000004E-3</v>
      </c>
      <c r="N124" s="8">
        <v>4.0000000000000002E-4</v>
      </c>
      <c r="O124" s="29"/>
      <c r="P124" s="29"/>
    </row>
    <row r="125" spans="1:16">
      <c r="A125" s="6" t="s">
        <v>520</v>
      </c>
      <c r="B125" s="17" t="s">
        <v>521</v>
      </c>
      <c r="C125" s="18" t="s">
        <v>350</v>
      </c>
      <c r="D125" s="6"/>
      <c r="E125" s="6"/>
      <c r="F125" s="6" t="s">
        <v>221</v>
      </c>
      <c r="G125" s="6" t="s">
        <v>43</v>
      </c>
      <c r="H125" s="7">
        <v>87615</v>
      </c>
      <c r="I125" s="7">
        <v>1736</v>
      </c>
      <c r="J125" s="7">
        <v>0</v>
      </c>
      <c r="K125" s="7">
        <v>5233.75</v>
      </c>
      <c r="L125" s="8">
        <v>2.0000000000000001E-4</v>
      </c>
      <c r="M125" s="8">
        <v>4.4999999999999997E-3</v>
      </c>
      <c r="N125" s="8">
        <v>2.9999999999999997E-4</v>
      </c>
      <c r="O125" s="29"/>
      <c r="P125" s="29"/>
    </row>
    <row r="126" spans="1:16">
      <c r="A126" s="6" t="s">
        <v>522</v>
      </c>
      <c r="B126" s="17" t="s">
        <v>523</v>
      </c>
      <c r="C126" s="18" t="s">
        <v>166</v>
      </c>
      <c r="D126" s="6"/>
      <c r="E126" s="6"/>
      <c r="F126" s="6" t="s">
        <v>221</v>
      </c>
      <c r="G126" s="6" t="s">
        <v>43</v>
      </c>
      <c r="H126" s="7">
        <v>10389</v>
      </c>
      <c r="I126" s="7">
        <v>3284</v>
      </c>
      <c r="J126" s="7">
        <v>0</v>
      </c>
      <c r="K126" s="7">
        <v>1173.98</v>
      </c>
      <c r="L126" s="8">
        <v>0</v>
      </c>
      <c r="M126" s="8">
        <v>1E-3</v>
      </c>
      <c r="N126" s="8">
        <v>1E-4</v>
      </c>
      <c r="O126" s="29"/>
      <c r="P126" s="29"/>
    </row>
    <row r="127" spans="1:16">
      <c r="A127" s="6" t="s">
        <v>524</v>
      </c>
      <c r="B127" s="17" t="s">
        <v>525</v>
      </c>
      <c r="C127" s="18" t="s">
        <v>166</v>
      </c>
      <c r="D127" s="6"/>
      <c r="E127" s="6"/>
      <c r="F127" s="6" t="s">
        <v>221</v>
      </c>
      <c r="G127" s="6" t="s">
        <v>43</v>
      </c>
      <c r="H127" s="7">
        <v>27137</v>
      </c>
      <c r="I127" s="7">
        <v>1113</v>
      </c>
      <c r="J127" s="7">
        <v>0</v>
      </c>
      <c r="K127" s="7">
        <v>1039.3</v>
      </c>
      <c r="L127" s="8">
        <v>2.9999999999999997E-4</v>
      </c>
      <c r="M127" s="8">
        <v>8.9999999999999998E-4</v>
      </c>
      <c r="N127" s="8">
        <v>1E-4</v>
      </c>
      <c r="O127" s="29"/>
      <c r="P127" s="29"/>
    </row>
    <row r="128" spans="1:16">
      <c r="A128" s="6" t="s">
        <v>526</v>
      </c>
      <c r="B128" s="17" t="s">
        <v>527</v>
      </c>
      <c r="C128" s="18" t="s">
        <v>166</v>
      </c>
      <c r="D128" s="6"/>
      <c r="E128" s="6"/>
      <c r="F128" s="6" t="s">
        <v>221</v>
      </c>
      <c r="G128" s="6" t="s">
        <v>48</v>
      </c>
      <c r="H128" s="7">
        <v>24140</v>
      </c>
      <c r="I128" s="7">
        <v>2920</v>
      </c>
      <c r="J128" s="7">
        <v>92.36</v>
      </c>
      <c r="K128" s="7">
        <v>2930.1</v>
      </c>
      <c r="L128" s="8">
        <v>0</v>
      </c>
      <c r="M128" s="8">
        <v>2.5000000000000001E-3</v>
      </c>
      <c r="N128" s="8">
        <v>2.0000000000000001E-4</v>
      </c>
      <c r="O128" s="29"/>
      <c r="P128" s="29"/>
    </row>
    <row r="129" spans="1:16">
      <c r="A129" s="6" t="s">
        <v>528</v>
      </c>
      <c r="B129" s="17" t="s">
        <v>529</v>
      </c>
      <c r="C129" s="18" t="s">
        <v>166</v>
      </c>
      <c r="D129" s="6"/>
      <c r="E129" s="6"/>
      <c r="F129" s="6" t="s">
        <v>285</v>
      </c>
      <c r="G129" s="6" t="s">
        <v>43</v>
      </c>
      <c r="H129" s="7">
        <v>4379</v>
      </c>
      <c r="I129" s="7">
        <v>27756</v>
      </c>
      <c r="J129" s="7">
        <v>0</v>
      </c>
      <c r="K129" s="7">
        <v>4182.3100000000004</v>
      </c>
      <c r="L129" s="8">
        <v>0</v>
      </c>
      <c r="M129" s="8">
        <v>3.5999999999999999E-3</v>
      </c>
      <c r="N129" s="8">
        <v>2.9999999999999997E-4</v>
      </c>
      <c r="O129" s="29"/>
      <c r="P129" s="29"/>
    </row>
    <row r="130" spans="1:16">
      <c r="A130" s="6" t="s">
        <v>530</v>
      </c>
      <c r="B130" s="17" t="s">
        <v>531</v>
      </c>
      <c r="C130" s="18" t="s">
        <v>532</v>
      </c>
      <c r="D130" s="6"/>
      <c r="E130" s="6"/>
      <c r="F130" s="6" t="s">
        <v>378</v>
      </c>
      <c r="G130" s="6" t="s">
        <v>47</v>
      </c>
      <c r="H130" s="7">
        <v>54904</v>
      </c>
      <c r="I130" s="7">
        <v>4637</v>
      </c>
      <c r="J130" s="7">
        <v>0</v>
      </c>
      <c r="K130" s="7">
        <v>6542.2</v>
      </c>
      <c r="M130" s="8">
        <v>5.5999999999999999E-3</v>
      </c>
      <c r="N130" s="8">
        <v>4.0000000000000002E-4</v>
      </c>
      <c r="O130" s="29"/>
      <c r="P130" s="29"/>
    </row>
    <row r="131" spans="1:16">
      <c r="A131" s="6" t="s">
        <v>533</v>
      </c>
      <c r="B131" s="17" t="s">
        <v>534</v>
      </c>
      <c r="C131" s="18" t="s">
        <v>166</v>
      </c>
      <c r="D131" s="6"/>
      <c r="E131" s="6"/>
      <c r="F131" s="6" t="s">
        <v>378</v>
      </c>
      <c r="G131" s="6" t="s">
        <v>43</v>
      </c>
      <c r="H131" s="7">
        <v>24961</v>
      </c>
      <c r="I131" s="7">
        <v>5840</v>
      </c>
      <c r="J131" s="7">
        <v>0</v>
      </c>
      <c r="K131" s="7">
        <v>5016.0200000000004</v>
      </c>
      <c r="L131" s="8">
        <v>0</v>
      </c>
      <c r="M131" s="8">
        <v>4.3E-3</v>
      </c>
      <c r="N131" s="8">
        <v>2.9999999999999997E-4</v>
      </c>
      <c r="O131" s="29"/>
      <c r="P131" s="29"/>
    </row>
    <row r="132" spans="1:16">
      <c r="A132" s="6" t="s">
        <v>535</v>
      </c>
      <c r="B132" s="17" t="s">
        <v>536</v>
      </c>
      <c r="C132" s="18" t="s">
        <v>350</v>
      </c>
      <c r="D132" s="6"/>
      <c r="E132" s="6"/>
      <c r="F132" s="6" t="s">
        <v>378</v>
      </c>
      <c r="G132" s="6" t="s">
        <v>43</v>
      </c>
      <c r="H132" s="7">
        <v>3775</v>
      </c>
      <c r="I132" s="7">
        <v>27771</v>
      </c>
      <c r="J132" s="7">
        <v>0</v>
      </c>
      <c r="K132" s="7">
        <v>3607.39</v>
      </c>
      <c r="L132" s="8">
        <v>0</v>
      </c>
      <c r="M132" s="8">
        <v>3.0999999999999999E-3</v>
      </c>
      <c r="N132" s="8">
        <v>2.0000000000000001E-4</v>
      </c>
      <c r="O132" s="29"/>
      <c r="P132" s="29"/>
    </row>
    <row r="133" spans="1:16">
      <c r="A133" s="6" t="s">
        <v>537</v>
      </c>
      <c r="B133" s="17" t="s">
        <v>538</v>
      </c>
      <c r="C133" s="18" t="s">
        <v>166</v>
      </c>
      <c r="D133" s="6"/>
      <c r="E133" s="6"/>
      <c r="F133" s="6" t="s">
        <v>378</v>
      </c>
      <c r="G133" s="6" t="s">
        <v>43</v>
      </c>
      <c r="H133" s="7">
        <v>6753</v>
      </c>
      <c r="I133" s="7">
        <v>15742</v>
      </c>
      <c r="J133" s="7">
        <v>0</v>
      </c>
      <c r="K133" s="7">
        <v>3657.98</v>
      </c>
      <c r="L133" s="8">
        <v>0</v>
      </c>
      <c r="M133" s="8">
        <v>3.2000000000000002E-3</v>
      </c>
      <c r="N133" s="8">
        <v>2.0000000000000001E-4</v>
      </c>
      <c r="O133" s="29"/>
      <c r="P133" s="29"/>
    </row>
    <row r="134" spans="1:16">
      <c r="A134" s="6" t="s">
        <v>539</v>
      </c>
      <c r="B134" s="17" t="s">
        <v>540</v>
      </c>
      <c r="C134" s="18" t="s">
        <v>350</v>
      </c>
      <c r="D134" s="6"/>
      <c r="E134" s="6"/>
      <c r="F134" s="6" t="s">
        <v>417</v>
      </c>
      <c r="G134" s="6" t="s">
        <v>43</v>
      </c>
      <c r="H134" s="7">
        <v>13445</v>
      </c>
      <c r="I134" s="7">
        <v>8030</v>
      </c>
      <c r="J134" s="7">
        <v>0</v>
      </c>
      <c r="K134" s="7">
        <v>3715.02</v>
      </c>
      <c r="M134" s="8">
        <v>3.2000000000000002E-3</v>
      </c>
      <c r="N134" s="8">
        <v>2.0000000000000001E-4</v>
      </c>
      <c r="O134" s="29"/>
      <c r="P134" s="29"/>
    </row>
    <row r="135" spans="1:16">
      <c r="A135" s="6" t="s">
        <v>541</v>
      </c>
      <c r="B135" s="17" t="s">
        <v>542</v>
      </c>
      <c r="C135" s="18" t="s">
        <v>350</v>
      </c>
      <c r="D135" s="6"/>
      <c r="E135" s="6"/>
      <c r="F135" s="6" t="s">
        <v>383</v>
      </c>
      <c r="G135" s="6" t="s">
        <v>43</v>
      </c>
      <c r="H135" s="7">
        <v>284572</v>
      </c>
      <c r="I135" s="7">
        <v>349</v>
      </c>
      <c r="J135" s="7">
        <v>0</v>
      </c>
      <c r="K135" s="7">
        <v>3417.45</v>
      </c>
      <c r="L135" s="8">
        <v>2.0000000000000001E-4</v>
      </c>
      <c r="M135" s="8">
        <v>2.8999999999999998E-3</v>
      </c>
      <c r="N135" s="8">
        <v>2.0000000000000001E-4</v>
      </c>
      <c r="O135" s="29"/>
      <c r="P135" s="29"/>
    </row>
    <row r="136" spans="1:16">
      <c r="A136" s="6" t="s">
        <v>543</v>
      </c>
      <c r="B136" s="17" t="s">
        <v>544</v>
      </c>
      <c r="C136" s="18" t="s">
        <v>350</v>
      </c>
      <c r="D136" s="6"/>
      <c r="E136" s="6"/>
      <c r="F136" s="6" t="s">
        <v>292</v>
      </c>
      <c r="G136" s="6" t="s">
        <v>43</v>
      </c>
      <c r="H136" s="7">
        <v>106149</v>
      </c>
      <c r="I136" s="7">
        <v>1462</v>
      </c>
      <c r="J136" s="7">
        <v>0</v>
      </c>
      <c r="K136" s="7">
        <v>5340.08</v>
      </c>
      <c r="M136" s="8">
        <v>4.5999999999999999E-3</v>
      </c>
      <c r="N136" s="8">
        <v>2.9999999999999997E-4</v>
      </c>
      <c r="O136" s="29"/>
      <c r="P136" s="29"/>
    </row>
    <row r="137" spans="1:16">
      <c r="A137" s="6" t="s">
        <v>545</v>
      </c>
      <c r="B137" s="17" t="s">
        <v>546</v>
      </c>
      <c r="C137" s="18" t="s">
        <v>350</v>
      </c>
      <c r="D137" s="6"/>
      <c r="E137" s="6"/>
      <c r="F137" s="6" t="s">
        <v>292</v>
      </c>
      <c r="G137" s="6" t="s">
        <v>43</v>
      </c>
      <c r="H137" s="7">
        <v>16798</v>
      </c>
      <c r="I137" s="7">
        <v>13843</v>
      </c>
      <c r="J137" s="7">
        <v>0</v>
      </c>
      <c r="K137" s="7">
        <v>8001.52</v>
      </c>
      <c r="M137" s="8">
        <v>6.8999999999999999E-3</v>
      </c>
      <c r="N137" s="8">
        <v>5.0000000000000001E-4</v>
      </c>
      <c r="O137" s="29"/>
      <c r="P137" s="29"/>
    </row>
    <row r="138" spans="1:16">
      <c r="A138" s="6" t="s">
        <v>547</v>
      </c>
      <c r="B138" s="17" t="s">
        <v>548</v>
      </c>
      <c r="C138" s="18" t="s">
        <v>350</v>
      </c>
      <c r="D138" s="6"/>
      <c r="E138" s="6"/>
      <c r="F138" s="6" t="s">
        <v>292</v>
      </c>
      <c r="G138" s="6" t="s">
        <v>43</v>
      </c>
      <c r="H138" s="7">
        <v>7258</v>
      </c>
      <c r="I138" s="7">
        <v>31549</v>
      </c>
      <c r="J138" s="7">
        <v>0</v>
      </c>
      <c r="K138" s="7">
        <v>7879.29</v>
      </c>
      <c r="M138" s="8">
        <v>6.7999999999999996E-3</v>
      </c>
      <c r="N138" s="8">
        <v>5.0000000000000001E-4</v>
      </c>
      <c r="O138" s="29"/>
      <c r="P138" s="29"/>
    </row>
    <row r="139" spans="1:16">
      <c r="A139" s="6" t="s">
        <v>549</v>
      </c>
      <c r="B139" s="17" t="s">
        <v>550</v>
      </c>
      <c r="C139" s="18" t="s">
        <v>166</v>
      </c>
      <c r="D139" s="6"/>
      <c r="E139" s="6"/>
      <c r="F139" s="6" t="s">
        <v>310</v>
      </c>
      <c r="G139" s="6" t="s">
        <v>45</v>
      </c>
      <c r="H139" s="7">
        <v>397253</v>
      </c>
      <c r="I139" s="7">
        <v>586</v>
      </c>
      <c r="J139" s="7">
        <v>0</v>
      </c>
      <c r="K139" s="7">
        <v>10267.91</v>
      </c>
      <c r="L139" s="8">
        <v>2.2000000000000001E-3</v>
      </c>
      <c r="M139" s="8">
        <v>8.8999999999999999E-3</v>
      </c>
      <c r="N139" s="8">
        <v>6.9999999999999999E-4</v>
      </c>
      <c r="O139" s="29"/>
      <c r="P139" s="29"/>
    </row>
    <row r="140" spans="1:16">
      <c r="A140" s="6" t="s">
        <v>551</v>
      </c>
      <c r="B140" s="17" t="s">
        <v>552</v>
      </c>
      <c r="C140" s="18" t="s">
        <v>166</v>
      </c>
      <c r="D140" s="6"/>
      <c r="E140" s="6"/>
      <c r="F140" s="6" t="s">
        <v>553</v>
      </c>
      <c r="G140" s="6" t="s">
        <v>43</v>
      </c>
      <c r="H140" s="7">
        <v>17536</v>
      </c>
      <c r="I140" s="7">
        <v>16586</v>
      </c>
      <c r="J140" s="7">
        <v>0</v>
      </c>
      <c r="K140" s="7">
        <v>10008.219999999999</v>
      </c>
      <c r="L140" s="8">
        <v>0</v>
      </c>
      <c r="M140" s="8">
        <v>8.6E-3</v>
      </c>
      <c r="N140" s="8">
        <v>5.9999999999999995E-4</v>
      </c>
      <c r="O140" s="29"/>
      <c r="P140" s="29"/>
    </row>
    <row r="141" spans="1:16">
      <c r="A141" s="6" t="s">
        <v>554</v>
      </c>
      <c r="B141" s="17" t="s">
        <v>555</v>
      </c>
      <c r="C141" s="18" t="s">
        <v>350</v>
      </c>
      <c r="D141" s="6"/>
      <c r="E141" s="6"/>
      <c r="F141" s="6" t="s">
        <v>351</v>
      </c>
      <c r="G141" s="6" t="s">
        <v>43</v>
      </c>
      <c r="H141" s="7">
        <v>160884</v>
      </c>
      <c r="I141" s="7">
        <v>983</v>
      </c>
      <c r="J141" s="7">
        <v>0</v>
      </c>
      <c r="K141" s="7">
        <v>5441.91</v>
      </c>
      <c r="L141" s="8">
        <v>0</v>
      </c>
      <c r="M141" s="8">
        <v>4.7000000000000002E-3</v>
      </c>
      <c r="N141" s="8">
        <v>2.9999999999999997E-4</v>
      </c>
      <c r="O141" s="29"/>
      <c r="P141" s="29"/>
    </row>
    <row r="142" spans="1:16">
      <c r="A142" s="6" t="s">
        <v>556</v>
      </c>
      <c r="B142" s="17" t="s">
        <v>557</v>
      </c>
      <c r="C142" s="18" t="s">
        <v>493</v>
      </c>
      <c r="D142" s="6"/>
      <c r="E142" s="6"/>
      <c r="F142" s="6" t="s">
        <v>558</v>
      </c>
      <c r="G142" s="6" t="s">
        <v>43</v>
      </c>
      <c r="H142" s="7">
        <v>15177</v>
      </c>
      <c r="I142" s="7">
        <v>23835</v>
      </c>
      <c r="J142" s="7">
        <v>0</v>
      </c>
      <c r="K142" s="7">
        <v>12447.6</v>
      </c>
      <c r="L142" s="8">
        <v>2.9999999999999997E-4</v>
      </c>
      <c r="M142" s="8">
        <v>1.0699999999999999E-2</v>
      </c>
      <c r="N142" s="8">
        <v>8.0000000000000004E-4</v>
      </c>
      <c r="O142" s="29"/>
      <c r="P142" s="29"/>
    </row>
    <row r="143" spans="1:16">
      <c r="A143" s="6" t="s">
        <v>559</v>
      </c>
      <c r="B143" s="17" t="s">
        <v>560</v>
      </c>
      <c r="C143" s="18" t="s">
        <v>350</v>
      </c>
      <c r="D143" s="6"/>
      <c r="E143" s="6"/>
      <c r="F143" s="6" t="s">
        <v>354</v>
      </c>
      <c r="G143" s="6" t="s">
        <v>43</v>
      </c>
      <c r="H143" s="7">
        <v>23010</v>
      </c>
      <c r="I143" s="7">
        <v>21294</v>
      </c>
      <c r="J143" s="7">
        <v>0</v>
      </c>
      <c r="K143" s="7">
        <v>16860.04</v>
      </c>
      <c r="L143" s="8">
        <v>0</v>
      </c>
      <c r="M143" s="8">
        <v>1.4500000000000001E-2</v>
      </c>
      <c r="N143" s="8">
        <v>1.1000000000000001E-3</v>
      </c>
      <c r="O143" s="29"/>
      <c r="P143" s="29"/>
    </row>
    <row r="144" spans="1:16">
      <c r="A144" s="6" t="s">
        <v>561</v>
      </c>
      <c r="B144" s="17" t="s">
        <v>562</v>
      </c>
      <c r="C144" s="18" t="s">
        <v>508</v>
      </c>
      <c r="D144" s="6"/>
      <c r="E144" s="6"/>
      <c r="F144" s="6" t="s">
        <v>354</v>
      </c>
      <c r="G144" s="6" t="s">
        <v>67</v>
      </c>
      <c r="H144" s="7">
        <v>438253</v>
      </c>
      <c r="I144" s="7">
        <v>2190</v>
      </c>
      <c r="J144" s="7">
        <v>0</v>
      </c>
      <c r="K144" s="7">
        <v>4253.72</v>
      </c>
      <c r="M144" s="8">
        <v>3.7000000000000002E-3</v>
      </c>
      <c r="N144" s="8">
        <v>2.9999999999999997E-4</v>
      </c>
      <c r="O144" s="29"/>
      <c r="P144" s="29"/>
    </row>
    <row r="145" spans="1:16">
      <c r="A145" s="6" t="s">
        <v>563</v>
      </c>
      <c r="B145" s="17" t="s">
        <v>564</v>
      </c>
      <c r="C145" s="18" t="s">
        <v>508</v>
      </c>
      <c r="D145" s="6"/>
      <c r="E145" s="6"/>
      <c r="F145" s="6" t="s">
        <v>354</v>
      </c>
      <c r="G145" s="6" t="s">
        <v>67</v>
      </c>
      <c r="H145" s="7">
        <v>206038</v>
      </c>
      <c r="I145" s="7">
        <v>7950</v>
      </c>
      <c r="J145" s="7">
        <v>0</v>
      </c>
      <c r="K145" s="7">
        <v>7259.63</v>
      </c>
      <c r="L145" s="8">
        <v>0</v>
      </c>
      <c r="M145" s="8">
        <v>6.3E-3</v>
      </c>
      <c r="N145" s="8">
        <v>5.0000000000000001E-4</v>
      </c>
      <c r="O145" s="29"/>
      <c r="P145" s="29"/>
    </row>
    <row r="146" spans="1:16">
      <c r="A146" s="6" t="s">
        <v>565</v>
      </c>
      <c r="B146" s="17" t="s">
        <v>566</v>
      </c>
      <c r="C146" s="18" t="s">
        <v>166</v>
      </c>
      <c r="D146" s="6"/>
      <c r="E146" s="6"/>
      <c r="F146" s="6" t="s">
        <v>567</v>
      </c>
      <c r="G146" s="6" t="s">
        <v>43</v>
      </c>
      <c r="H146" s="7">
        <v>7066</v>
      </c>
      <c r="I146" s="7">
        <v>7090</v>
      </c>
      <c r="J146" s="7">
        <v>0</v>
      </c>
      <c r="K146" s="7">
        <v>1723.87</v>
      </c>
      <c r="M146" s="8">
        <v>1.5E-3</v>
      </c>
      <c r="N146" s="8">
        <v>1E-4</v>
      </c>
      <c r="O146" s="29"/>
      <c r="P146" s="29"/>
    </row>
    <row r="147" spans="1:16">
      <c r="A147" s="6" t="s">
        <v>568</v>
      </c>
      <c r="B147" s="17" t="s">
        <v>569</v>
      </c>
      <c r="C147" s="18" t="s">
        <v>166</v>
      </c>
      <c r="D147" s="6"/>
      <c r="E147" s="6"/>
      <c r="F147" s="6" t="s">
        <v>435</v>
      </c>
      <c r="G147" s="6" t="s">
        <v>43</v>
      </c>
      <c r="H147" s="7">
        <v>13140</v>
      </c>
      <c r="I147" s="7">
        <v>10342</v>
      </c>
      <c r="J147" s="7">
        <v>0</v>
      </c>
      <c r="K147" s="7">
        <v>4676.1099999999997</v>
      </c>
      <c r="L147" s="8">
        <v>2.9999999999999997E-4</v>
      </c>
      <c r="M147" s="8">
        <v>4.0000000000000001E-3</v>
      </c>
      <c r="N147" s="8">
        <v>2.9999999999999997E-4</v>
      </c>
      <c r="O147" s="29"/>
      <c r="P147" s="29"/>
    </row>
    <row r="148" spans="1:16">
      <c r="A148" s="13" t="s">
        <v>175</v>
      </c>
      <c r="B148" s="14"/>
      <c r="C148" s="20"/>
      <c r="D148" s="13"/>
      <c r="E148" s="13"/>
      <c r="F148" s="13"/>
      <c r="G148" s="13"/>
      <c r="H148" s="15">
        <v>5142944</v>
      </c>
      <c r="K148" s="15">
        <v>341761.7</v>
      </c>
      <c r="M148" s="16">
        <v>0.29449999999999998</v>
      </c>
      <c r="N148" s="16">
        <v>2.1899999999999999E-2</v>
      </c>
      <c r="O148" s="29"/>
      <c r="P148" s="29"/>
    </row>
    <row r="149" spans="1:16">
      <c r="A149" s="6" t="s">
        <v>570</v>
      </c>
      <c r="B149" s="17" t="s">
        <v>571</v>
      </c>
      <c r="C149" s="18" t="s">
        <v>493</v>
      </c>
      <c r="D149" s="6"/>
      <c r="E149" s="6"/>
      <c r="F149" s="6" t="s">
        <v>358</v>
      </c>
      <c r="G149" s="6" t="s">
        <v>43</v>
      </c>
      <c r="H149" s="7">
        <v>2626</v>
      </c>
      <c r="I149" s="7">
        <v>49043</v>
      </c>
      <c r="J149" s="7">
        <v>0</v>
      </c>
      <c r="K149" s="7">
        <v>4431.5600000000004</v>
      </c>
      <c r="L149" s="8">
        <v>0</v>
      </c>
      <c r="M149" s="8">
        <v>3.8E-3</v>
      </c>
      <c r="N149" s="8">
        <v>2.9999999999999997E-4</v>
      </c>
      <c r="O149" s="29"/>
      <c r="P149" s="29"/>
    </row>
    <row r="150" spans="1:16">
      <c r="A150" s="6" t="s">
        <v>572</v>
      </c>
      <c r="B150" s="17" t="s">
        <v>573</v>
      </c>
      <c r="C150" s="18" t="s">
        <v>166</v>
      </c>
      <c r="D150" s="6"/>
      <c r="E150" s="6"/>
      <c r="F150" s="6" t="s">
        <v>358</v>
      </c>
      <c r="G150" s="6" t="s">
        <v>43</v>
      </c>
      <c r="H150" s="7">
        <v>7071</v>
      </c>
      <c r="I150" s="7">
        <v>29398</v>
      </c>
      <c r="J150" s="7">
        <v>0</v>
      </c>
      <c r="K150" s="7">
        <v>7152.92</v>
      </c>
      <c r="L150" s="8">
        <v>0</v>
      </c>
      <c r="M150" s="8">
        <v>6.1999999999999998E-3</v>
      </c>
      <c r="N150" s="8">
        <v>5.0000000000000001E-4</v>
      </c>
      <c r="O150" s="29"/>
      <c r="P150" s="29"/>
    </row>
    <row r="151" spans="1:16">
      <c r="A151" s="6" t="s">
        <v>574</v>
      </c>
      <c r="B151" s="17" t="s">
        <v>575</v>
      </c>
      <c r="C151" s="18" t="s">
        <v>493</v>
      </c>
      <c r="D151" s="6"/>
      <c r="E151" s="6"/>
      <c r="F151" s="6" t="s">
        <v>358</v>
      </c>
      <c r="G151" s="6" t="s">
        <v>43</v>
      </c>
      <c r="H151" s="7">
        <v>4896</v>
      </c>
      <c r="I151" s="7">
        <v>23101</v>
      </c>
      <c r="J151" s="7">
        <v>0</v>
      </c>
      <c r="K151" s="7">
        <v>3891.86</v>
      </c>
      <c r="L151" s="8">
        <v>0</v>
      </c>
      <c r="M151" s="8">
        <v>3.3999999999999998E-3</v>
      </c>
      <c r="N151" s="8">
        <v>2.0000000000000001E-4</v>
      </c>
      <c r="O151" s="29"/>
      <c r="P151" s="29"/>
    </row>
    <row r="152" spans="1:16">
      <c r="A152" s="6" t="s">
        <v>576</v>
      </c>
      <c r="B152" s="17" t="s">
        <v>577</v>
      </c>
      <c r="C152" s="18" t="s">
        <v>166</v>
      </c>
      <c r="D152" s="6"/>
      <c r="E152" s="6"/>
      <c r="F152" s="6" t="s">
        <v>358</v>
      </c>
      <c r="G152" s="6" t="s">
        <v>43</v>
      </c>
      <c r="H152" s="7">
        <v>15321</v>
      </c>
      <c r="I152" s="7">
        <v>9616</v>
      </c>
      <c r="J152" s="7">
        <v>0</v>
      </c>
      <c r="K152" s="7">
        <v>5069.51</v>
      </c>
      <c r="L152" s="8">
        <v>2.0000000000000001E-4</v>
      </c>
      <c r="M152" s="8">
        <v>4.4000000000000003E-3</v>
      </c>
      <c r="N152" s="8">
        <v>2.9999999999999997E-4</v>
      </c>
      <c r="O152" s="29"/>
      <c r="P152" s="29"/>
    </row>
    <row r="153" spans="1:16">
      <c r="A153" s="6" t="s">
        <v>578</v>
      </c>
      <c r="B153" s="17" t="s">
        <v>579</v>
      </c>
      <c r="C153" s="18" t="s">
        <v>350</v>
      </c>
      <c r="D153" s="6"/>
      <c r="E153" s="6"/>
      <c r="F153" s="6" t="s">
        <v>358</v>
      </c>
      <c r="G153" s="6" t="s">
        <v>43</v>
      </c>
      <c r="H153" s="7">
        <v>48148</v>
      </c>
      <c r="I153" s="7">
        <v>5833</v>
      </c>
      <c r="J153" s="7">
        <v>0</v>
      </c>
      <c r="K153" s="7">
        <v>9663.9599999999991</v>
      </c>
      <c r="L153" s="8">
        <v>1E-4</v>
      </c>
      <c r="M153" s="8">
        <v>8.3000000000000001E-3</v>
      </c>
      <c r="N153" s="8">
        <v>5.9999999999999995E-4</v>
      </c>
      <c r="O153" s="29"/>
      <c r="P153" s="29"/>
    </row>
    <row r="154" spans="1:16">
      <c r="A154" s="6" t="s">
        <v>580</v>
      </c>
      <c r="B154" s="17" t="s">
        <v>581</v>
      </c>
      <c r="C154" s="18" t="s">
        <v>582</v>
      </c>
      <c r="D154" s="6"/>
      <c r="E154" s="6"/>
      <c r="F154" s="6" t="s">
        <v>358</v>
      </c>
      <c r="G154" s="6" t="s">
        <v>45</v>
      </c>
      <c r="H154" s="7">
        <v>602431</v>
      </c>
      <c r="I154" s="7">
        <v>40.79</v>
      </c>
      <c r="J154" s="7">
        <v>0</v>
      </c>
      <c r="K154" s="7">
        <v>1083.8699999999999</v>
      </c>
      <c r="L154" s="8">
        <v>2.2000000000000001E-3</v>
      </c>
      <c r="M154" s="8">
        <v>8.9999999999999998E-4</v>
      </c>
      <c r="N154" s="8">
        <v>1E-4</v>
      </c>
      <c r="O154" s="29"/>
      <c r="P154" s="29"/>
    </row>
    <row r="155" spans="1:16">
      <c r="A155" s="6" t="s">
        <v>583</v>
      </c>
      <c r="B155" s="17" t="s">
        <v>584</v>
      </c>
      <c r="C155" s="18" t="s">
        <v>166</v>
      </c>
      <c r="D155" s="6"/>
      <c r="E155" s="6"/>
      <c r="F155" s="6" t="s">
        <v>358</v>
      </c>
      <c r="G155" s="6" t="s">
        <v>43</v>
      </c>
      <c r="H155" s="7">
        <v>223912</v>
      </c>
      <c r="I155" s="7">
        <v>755.5</v>
      </c>
      <c r="J155" s="7">
        <v>0</v>
      </c>
      <c r="K155" s="7">
        <v>5820.99</v>
      </c>
      <c r="L155" s="8">
        <v>1E-3</v>
      </c>
      <c r="M155" s="8">
        <v>5.0000000000000001E-3</v>
      </c>
      <c r="N155" s="8">
        <v>4.0000000000000002E-4</v>
      </c>
      <c r="O155" s="29"/>
      <c r="P155" s="29"/>
    </row>
    <row r="156" spans="1:16">
      <c r="A156" s="6" t="s">
        <v>585</v>
      </c>
      <c r="B156" s="17" t="s">
        <v>586</v>
      </c>
      <c r="C156" s="18" t="s">
        <v>166</v>
      </c>
      <c r="D156" s="6"/>
      <c r="E156" s="6"/>
      <c r="F156" s="6" t="s">
        <v>358</v>
      </c>
      <c r="G156" s="6" t="s">
        <v>45</v>
      </c>
      <c r="H156" s="7">
        <v>12120</v>
      </c>
      <c r="I156" s="7">
        <v>4094</v>
      </c>
      <c r="J156" s="7">
        <v>0</v>
      </c>
      <c r="K156" s="7">
        <v>2188.61</v>
      </c>
      <c r="L156" s="8">
        <v>1E-4</v>
      </c>
      <c r="M156" s="8">
        <v>1.9E-3</v>
      </c>
      <c r="N156" s="8">
        <v>1E-4</v>
      </c>
      <c r="O156" s="29"/>
      <c r="P156" s="29"/>
    </row>
    <row r="157" spans="1:16">
      <c r="A157" s="6" t="s">
        <v>587</v>
      </c>
      <c r="B157" s="17" t="s">
        <v>588</v>
      </c>
      <c r="C157" s="18" t="s">
        <v>166</v>
      </c>
      <c r="D157" s="6"/>
      <c r="E157" s="6"/>
      <c r="F157" s="6" t="s">
        <v>358</v>
      </c>
      <c r="G157" s="6" t="s">
        <v>43</v>
      </c>
      <c r="H157" s="7">
        <v>39526</v>
      </c>
      <c r="I157" s="7">
        <v>7761</v>
      </c>
      <c r="J157" s="7">
        <v>0</v>
      </c>
      <c r="K157" s="7">
        <v>10555.66</v>
      </c>
      <c r="L157" s="8">
        <v>0</v>
      </c>
      <c r="M157" s="8">
        <v>9.1000000000000004E-3</v>
      </c>
      <c r="N157" s="8">
        <v>6.9999999999999999E-4</v>
      </c>
      <c r="O157" s="29"/>
      <c r="P157" s="29"/>
    </row>
    <row r="158" spans="1:16">
      <c r="A158" s="6" t="s">
        <v>589</v>
      </c>
      <c r="B158" s="17" t="s">
        <v>590</v>
      </c>
      <c r="C158" s="18" t="s">
        <v>493</v>
      </c>
      <c r="D158" s="6"/>
      <c r="E158" s="6"/>
      <c r="F158" s="6" t="s">
        <v>358</v>
      </c>
      <c r="G158" s="6" t="s">
        <v>43</v>
      </c>
      <c r="H158" s="7">
        <v>25059</v>
      </c>
      <c r="I158" s="7">
        <v>8067</v>
      </c>
      <c r="J158" s="7">
        <v>0</v>
      </c>
      <c r="K158" s="7">
        <v>6956.01</v>
      </c>
      <c r="L158" s="8">
        <v>4.0000000000000002E-4</v>
      </c>
      <c r="M158" s="8">
        <v>6.0000000000000001E-3</v>
      </c>
      <c r="N158" s="8">
        <v>4.0000000000000002E-4</v>
      </c>
      <c r="O158" s="29"/>
      <c r="P158" s="29"/>
    </row>
    <row r="159" spans="1:16">
      <c r="A159" s="6" t="s">
        <v>591</v>
      </c>
      <c r="B159" s="17" t="s">
        <v>592</v>
      </c>
      <c r="C159" s="18" t="s">
        <v>350</v>
      </c>
      <c r="D159" s="6"/>
      <c r="E159" s="6"/>
      <c r="F159" s="6" t="s">
        <v>358</v>
      </c>
      <c r="G159" s="6" t="s">
        <v>43</v>
      </c>
      <c r="H159" s="7">
        <v>13748</v>
      </c>
      <c r="I159" s="7">
        <v>5388</v>
      </c>
      <c r="J159" s="7">
        <v>0</v>
      </c>
      <c r="K159" s="7">
        <v>2548.89</v>
      </c>
      <c r="L159" s="8">
        <v>1E-4</v>
      </c>
      <c r="M159" s="8">
        <v>2.2000000000000001E-3</v>
      </c>
      <c r="N159" s="8">
        <v>2.0000000000000001E-4</v>
      </c>
      <c r="O159" s="29"/>
      <c r="P159" s="29"/>
    </row>
    <row r="160" spans="1:16">
      <c r="A160" s="6" t="s">
        <v>593</v>
      </c>
      <c r="B160" s="17" t="s">
        <v>594</v>
      </c>
      <c r="C160" s="18" t="s">
        <v>350</v>
      </c>
      <c r="D160" s="6"/>
      <c r="E160" s="6"/>
      <c r="F160" s="6" t="s">
        <v>358</v>
      </c>
      <c r="G160" s="6" t="s">
        <v>43</v>
      </c>
      <c r="H160" s="7">
        <v>15374</v>
      </c>
      <c r="I160" s="7">
        <v>10392</v>
      </c>
      <c r="J160" s="7">
        <v>23.01</v>
      </c>
      <c r="K160" s="7">
        <v>5520.58</v>
      </c>
      <c r="L160" s="8">
        <v>0</v>
      </c>
      <c r="M160" s="8">
        <v>4.7999999999999996E-3</v>
      </c>
      <c r="N160" s="8">
        <v>4.0000000000000002E-4</v>
      </c>
      <c r="O160" s="29"/>
      <c r="P160" s="29"/>
    </row>
    <row r="161" spans="1:16">
      <c r="A161" s="6" t="s">
        <v>595</v>
      </c>
      <c r="B161" s="17" t="s">
        <v>596</v>
      </c>
      <c r="C161" s="18" t="s">
        <v>493</v>
      </c>
      <c r="D161" s="6"/>
      <c r="E161" s="6"/>
      <c r="F161" s="6" t="s">
        <v>358</v>
      </c>
      <c r="G161" s="6" t="s">
        <v>43</v>
      </c>
      <c r="H161" s="7">
        <v>36466</v>
      </c>
      <c r="I161" s="7">
        <v>1665</v>
      </c>
      <c r="J161" s="7">
        <v>0</v>
      </c>
      <c r="K161" s="7">
        <v>2089.23</v>
      </c>
      <c r="L161" s="8">
        <v>1E-4</v>
      </c>
      <c r="M161" s="8">
        <v>1.8E-3</v>
      </c>
      <c r="N161" s="8">
        <v>1E-4</v>
      </c>
      <c r="O161" s="29"/>
      <c r="P161" s="29"/>
    </row>
    <row r="162" spans="1:16">
      <c r="A162" s="6" t="s">
        <v>597</v>
      </c>
      <c r="B162" s="17" t="s">
        <v>598</v>
      </c>
      <c r="C162" s="18" t="s">
        <v>166</v>
      </c>
      <c r="D162" s="6"/>
      <c r="E162" s="6"/>
      <c r="F162" s="6" t="s">
        <v>358</v>
      </c>
      <c r="G162" s="6" t="s">
        <v>43</v>
      </c>
      <c r="H162" s="7">
        <v>4849</v>
      </c>
      <c r="I162" s="7">
        <v>21033</v>
      </c>
      <c r="J162" s="7">
        <v>0</v>
      </c>
      <c r="K162" s="7">
        <v>3509.44</v>
      </c>
      <c r="L162" s="8">
        <v>0</v>
      </c>
      <c r="M162" s="8">
        <v>3.0000000000000001E-3</v>
      </c>
      <c r="N162" s="8">
        <v>2.0000000000000001E-4</v>
      </c>
      <c r="O162" s="29"/>
      <c r="P162" s="29"/>
    </row>
    <row r="163" spans="1:16">
      <c r="A163" s="6" t="s">
        <v>599</v>
      </c>
      <c r="B163" s="17" t="s">
        <v>600</v>
      </c>
      <c r="C163" s="18" t="s">
        <v>493</v>
      </c>
      <c r="D163" s="6"/>
      <c r="E163" s="6"/>
      <c r="F163" s="6" t="s">
        <v>358</v>
      </c>
      <c r="G163" s="6" t="s">
        <v>43</v>
      </c>
      <c r="H163" s="7">
        <v>35353</v>
      </c>
      <c r="I163" s="7">
        <v>1376</v>
      </c>
      <c r="J163" s="7">
        <v>0</v>
      </c>
      <c r="K163" s="7">
        <v>1673.9</v>
      </c>
      <c r="L163" s="8">
        <v>2.0000000000000001E-4</v>
      </c>
      <c r="M163" s="8">
        <v>1.4E-3</v>
      </c>
      <c r="N163" s="8">
        <v>1E-4</v>
      </c>
      <c r="O163" s="29"/>
      <c r="P163" s="29"/>
    </row>
    <row r="164" spans="1:16">
      <c r="A164" s="6" t="s">
        <v>601</v>
      </c>
      <c r="B164" s="17" t="s">
        <v>602</v>
      </c>
      <c r="C164" s="18" t="s">
        <v>166</v>
      </c>
      <c r="D164" s="6"/>
      <c r="E164" s="6"/>
      <c r="F164" s="6" t="s">
        <v>358</v>
      </c>
      <c r="G164" s="6" t="s">
        <v>43</v>
      </c>
      <c r="H164" s="7">
        <v>4168</v>
      </c>
      <c r="I164" s="7">
        <v>54122</v>
      </c>
      <c r="J164" s="7">
        <v>0</v>
      </c>
      <c r="K164" s="7">
        <v>7762.22</v>
      </c>
      <c r="L164" s="8">
        <v>0</v>
      </c>
      <c r="M164" s="8">
        <v>6.7000000000000002E-3</v>
      </c>
      <c r="N164" s="8">
        <v>5.0000000000000001E-4</v>
      </c>
      <c r="O164" s="29"/>
      <c r="P164" s="29"/>
    </row>
    <row r="165" spans="1:16">
      <c r="A165" s="6" t="s">
        <v>603</v>
      </c>
      <c r="B165" s="17" t="s">
        <v>604</v>
      </c>
      <c r="C165" s="18" t="s">
        <v>350</v>
      </c>
      <c r="D165" s="6"/>
      <c r="E165" s="6"/>
      <c r="F165" s="6" t="s">
        <v>358</v>
      </c>
      <c r="G165" s="6" t="s">
        <v>43</v>
      </c>
      <c r="H165" s="7">
        <v>2801</v>
      </c>
      <c r="I165" s="7">
        <v>24475</v>
      </c>
      <c r="J165" s="7">
        <v>0</v>
      </c>
      <c r="K165" s="7">
        <v>2358.96</v>
      </c>
      <c r="L165" s="8">
        <v>0</v>
      </c>
      <c r="M165" s="8">
        <v>2E-3</v>
      </c>
      <c r="N165" s="8">
        <v>2.0000000000000001E-4</v>
      </c>
      <c r="O165" s="29"/>
      <c r="P165" s="29"/>
    </row>
    <row r="166" spans="1:16">
      <c r="A166" s="6" t="s">
        <v>605</v>
      </c>
      <c r="B166" s="17" t="s">
        <v>606</v>
      </c>
      <c r="C166" s="18" t="s">
        <v>350</v>
      </c>
      <c r="D166" s="6"/>
      <c r="E166" s="6"/>
      <c r="F166" s="6" t="s">
        <v>358</v>
      </c>
      <c r="G166" s="6" t="s">
        <v>43</v>
      </c>
      <c r="H166" s="7">
        <v>3190</v>
      </c>
      <c r="I166" s="7">
        <v>25132</v>
      </c>
      <c r="J166" s="7">
        <v>0</v>
      </c>
      <c r="K166" s="7">
        <v>2758.69</v>
      </c>
      <c r="L166" s="8">
        <v>0</v>
      </c>
      <c r="M166" s="8">
        <v>2.3999999999999998E-3</v>
      </c>
      <c r="N166" s="8">
        <v>2.0000000000000001E-4</v>
      </c>
      <c r="O166" s="29"/>
      <c r="P166" s="29"/>
    </row>
    <row r="167" spans="1:16">
      <c r="A167" s="6" t="s">
        <v>607</v>
      </c>
      <c r="B167" s="17" t="s">
        <v>608</v>
      </c>
      <c r="C167" s="18" t="s">
        <v>350</v>
      </c>
      <c r="D167" s="6"/>
      <c r="E167" s="6"/>
      <c r="F167" s="6" t="s">
        <v>358</v>
      </c>
      <c r="G167" s="6" t="s">
        <v>43</v>
      </c>
      <c r="H167" s="7">
        <v>1892</v>
      </c>
      <c r="I167" s="7">
        <v>48500</v>
      </c>
      <c r="J167" s="7">
        <v>0</v>
      </c>
      <c r="K167" s="7">
        <v>3157.53</v>
      </c>
      <c r="L167" s="8">
        <v>0</v>
      </c>
      <c r="M167" s="8">
        <v>2.7000000000000001E-3</v>
      </c>
      <c r="N167" s="8">
        <v>2.0000000000000001E-4</v>
      </c>
      <c r="O167" s="29"/>
      <c r="P167" s="29"/>
    </row>
    <row r="168" spans="1:16">
      <c r="A168" s="6" t="s">
        <v>609</v>
      </c>
      <c r="B168" s="17" t="s">
        <v>610</v>
      </c>
      <c r="C168" s="18" t="s">
        <v>350</v>
      </c>
      <c r="D168" s="6"/>
      <c r="E168" s="6"/>
      <c r="F168" s="6" t="s">
        <v>358</v>
      </c>
      <c r="G168" s="6" t="s">
        <v>43</v>
      </c>
      <c r="H168" s="7">
        <v>17056</v>
      </c>
      <c r="I168" s="7">
        <v>7675</v>
      </c>
      <c r="J168" s="7">
        <v>0</v>
      </c>
      <c r="K168" s="7">
        <v>4504.43</v>
      </c>
      <c r="L168" s="8">
        <v>0</v>
      </c>
      <c r="M168" s="8">
        <v>3.8999999999999998E-3</v>
      </c>
      <c r="N168" s="8">
        <v>2.9999999999999997E-4</v>
      </c>
      <c r="O168" s="29"/>
      <c r="P168" s="29"/>
    </row>
    <row r="169" spans="1:16">
      <c r="A169" s="6" t="s">
        <v>611</v>
      </c>
      <c r="B169" s="17" t="s">
        <v>612</v>
      </c>
      <c r="C169" s="18" t="s">
        <v>350</v>
      </c>
      <c r="D169" s="6"/>
      <c r="E169" s="6"/>
      <c r="F169" s="6" t="s">
        <v>358</v>
      </c>
      <c r="G169" s="6" t="s">
        <v>43</v>
      </c>
      <c r="H169" s="7">
        <v>18486</v>
      </c>
      <c r="I169" s="7">
        <v>8107</v>
      </c>
      <c r="J169" s="7">
        <v>42.87</v>
      </c>
      <c r="K169" s="7">
        <v>5199.76</v>
      </c>
      <c r="L169" s="8">
        <v>0</v>
      </c>
      <c r="M169" s="8">
        <v>4.4999999999999997E-3</v>
      </c>
      <c r="N169" s="8">
        <v>2.9999999999999997E-4</v>
      </c>
      <c r="O169" s="29"/>
      <c r="P169" s="29"/>
    </row>
    <row r="170" spans="1:16">
      <c r="A170" s="6" t="s">
        <v>613</v>
      </c>
      <c r="B170" s="17" t="s">
        <v>614</v>
      </c>
      <c r="C170" s="18" t="s">
        <v>350</v>
      </c>
      <c r="D170" s="6"/>
      <c r="E170" s="6"/>
      <c r="F170" s="6" t="s">
        <v>358</v>
      </c>
      <c r="G170" s="6" t="s">
        <v>43</v>
      </c>
      <c r="H170" s="7">
        <v>7067</v>
      </c>
      <c r="I170" s="7">
        <v>21397</v>
      </c>
      <c r="J170" s="7">
        <v>0</v>
      </c>
      <c r="K170" s="7">
        <v>5203.2299999999996</v>
      </c>
      <c r="L170" s="8">
        <v>2.0000000000000001E-4</v>
      </c>
      <c r="M170" s="8">
        <v>4.4999999999999997E-3</v>
      </c>
      <c r="N170" s="8">
        <v>2.9999999999999997E-4</v>
      </c>
      <c r="O170" s="29"/>
      <c r="P170" s="29"/>
    </row>
    <row r="171" spans="1:16">
      <c r="A171" s="6" t="s">
        <v>615</v>
      </c>
      <c r="B171" s="17" t="s">
        <v>616</v>
      </c>
      <c r="C171" s="18" t="s">
        <v>493</v>
      </c>
      <c r="D171" s="6"/>
      <c r="E171" s="6"/>
      <c r="F171" s="6" t="s">
        <v>358</v>
      </c>
      <c r="G171" s="6" t="s">
        <v>43</v>
      </c>
      <c r="H171" s="7">
        <v>36373</v>
      </c>
      <c r="I171" s="7">
        <v>3643</v>
      </c>
      <c r="J171" s="7">
        <v>0</v>
      </c>
      <c r="K171" s="7">
        <v>4559.5600000000004</v>
      </c>
      <c r="L171" s="8">
        <v>2.9999999999999997E-4</v>
      </c>
      <c r="M171" s="8">
        <v>3.8999999999999998E-3</v>
      </c>
      <c r="N171" s="8">
        <v>2.9999999999999997E-4</v>
      </c>
      <c r="O171" s="29"/>
      <c r="P171" s="29"/>
    </row>
    <row r="172" spans="1:16">
      <c r="A172" s="6" t="s">
        <v>617</v>
      </c>
      <c r="B172" s="17" t="s">
        <v>618</v>
      </c>
      <c r="C172" s="18" t="s">
        <v>166</v>
      </c>
      <c r="D172" s="6"/>
      <c r="E172" s="6"/>
      <c r="F172" s="6" t="s">
        <v>358</v>
      </c>
      <c r="G172" s="6" t="s">
        <v>43</v>
      </c>
      <c r="H172" s="7">
        <v>10765</v>
      </c>
      <c r="I172" s="7">
        <v>25485</v>
      </c>
      <c r="J172" s="7">
        <v>0</v>
      </c>
      <c r="K172" s="7">
        <v>9440.25</v>
      </c>
      <c r="L172" s="8">
        <v>2.0000000000000001E-4</v>
      </c>
      <c r="M172" s="8">
        <v>8.0999999999999996E-3</v>
      </c>
      <c r="N172" s="8">
        <v>5.9999999999999995E-4</v>
      </c>
      <c r="O172" s="29"/>
      <c r="P172" s="29"/>
    </row>
    <row r="173" spans="1:16">
      <c r="A173" s="6" t="s">
        <v>619</v>
      </c>
      <c r="B173" s="17" t="s">
        <v>620</v>
      </c>
      <c r="C173" s="18" t="s">
        <v>493</v>
      </c>
      <c r="D173" s="6"/>
      <c r="E173" s="6"/>
      <c r="F173" s="6" t="s">
        <v>358</v>
      </c>
      <c r="G173" s="6" t="s">
        <v>43</v>
      </c>
      <c r="H173" s="7">
        <v>5402</v>
      </c>
      <c r="I173" s="7">
        <v>21513</v>
      </c>
      <c r="J173" s="7">
        <v>0</v>
      </c>
      <c r="K173" s="7">
        <v>3998.9</v>
      </c>
      <c r="L173" s="8">
        <v>0</v>
      </c>
      <c r="M173" s="8">
        <v>3.3999999999999998E-3</v>
      </c>
      <c r="N173" s="8">
        <v>2.9999999999999997E-4</v>
      </c>
      <c r="O173" s="29"/>
      <c r="P173" s="29"/>
    </row>
    <row r="174" spans="1:16">
      <c r="A174" s="6" t="s">
        <v>513</v>
      </c>
      <c r="B174" s="17" t="s">
        <v>621</v>
      </c>
      <c r="C174" s="18" t="s">
        <v>350</v>
      </c>
      <c r="D174" s="6"/>
      <c r="E174" s="6"/>
      <c r="F174" s="6" t="s">
        <v>179</v>
      </c>
      <c r="G174" s="6" t="s">
        <v>43</v>
      </c>
      <c r="H174" s="7">
        <v>29571</v>
      </c>
      <c r="I174" s="7">
        <v>5480</v>
      </c>
      <c r="J174" s="7">
        <v>0</v>
      </c>
      <c r="K174" s="7">
        <v>5576.11</v>
      </c>
      <c r="L174" s="8">
        <v>0</v>
      </c>
      <c r="M174" s="8">
        <v>4.7999999999999996E-3</v>
      </c>
      <c r="N174" s="8">
        <v>4.0000000000000002E-4</v>
      </c>
      <c r="O174" s="29"/>
      <c r="P174" s="29"/>
    </row>
    <row r="175" spans="1:16">
      <c r="A175" s="6" t="s">
        <v>622</v>
      </c>
      <c r="B175" s="17" t="s">
        <v>623</v>
      </c>
      <c r="C175" s="18" t="s">
        <v>166</v>
      </c>
      <c r="D175" s="6"/>
      <c r="E175" s="6"/>
      <c r="F175" s="6" t="s">
        <v>179</v>
      </c>
      <c r="G175" s="6" t="s">
        <v>48</v>
      </c>
      <c r="H175" s="7">
        <v>39242</v>
      </c>
      <c r="I175" s="7">
        <v>5331</v>
      </c>
      <c r="J175" s="7">
        <v>0</v>
      </c>
      <c r="K175" s="7">
        <v>8421.94</v>
      </c>
      <c r="L175" s="8">
        <v>0</v>
      </c>
      <c r="M175" s="8">
        <v>7.3000000000000001E-3</v>
      </c>
      <c r="N175" s="8">
        <v>5.0000000000000001E-4</v>
      </c>
      <c r="O175" s="29"/>
      <c r="P175" s="29"/>
    </row>
    <row r="176" spans="1:16">
      <c r="A176" s="6" t="s">
        <v>624</v>
      </c>
      <c r="B176" s="17" t="s">
        <v>625</v>
      </c>
      <c r="C176" s="18" t="s">
        <v>350</v>
      </c>
      <c r="D176" s="6"/>
      <c r="E176" s="6"/>
      <c r="F176" s="6" t="s">
        <v>179</v>
      </c>
      <c r="G176" s="6" t="s">
        <v>43</v>
      </c>
      <c r="H176" s="7">
        <v>157438</v>
      </c>
      <c r="I176" s="7">
        <v>225</v>
      </c>
      <c r="J176" s="7">
        <v>0</v>
      </c>
      <c r="K176" s="7">
        <v>1218.92</v>
      </c>
      <c r="L176" s="8">
        <v>2.0000000000000001E-4</v>
      </c>
      <c r="M176" s="8">
        <v>1.1000000000000001E-3</v>
      </c>
      <c r="N176" s="8">
        <v>1E-4</v>
      </c>
      <c r="O176" s="29"/>
      <c r="P176" s="29"/>
    </row>
    <row r="177" spans="1:16">
      <c r="A177" s="6" t="s">
        <v>626</v>
      </c>
      <c r="B177" s="17" t="s">
        <v>627</v>
      </c>
      <c r="C177" s="18" t="s">
        <v>350</v>
      </c>
      <c r="D177" s="6"/>
      <c r="E177" s="6"/>
      <c r="F177" s="6" t="s">
        <v>179</v>
      </c>
      <c r="G177" s="6" t="s">
        <v>46</v>
      </c>
      <c r="H177" s="7">
        <v>22820</v>
      </c>
      <c r="I177" s="7">
        <v>7991</v>
      </c>
      <c r="J177" s="7">
        <v>0</v>
      </c>
      <c r="K177" s="7">
        <v>6794.53</v>
      </c>
      <c r="L177" s="8">
        <v>0</v>
      </c>
      <c r="M177" s="8">
        <v>5.8999999999999999E-3</v>
      </c>
      <c r="N177" s="8">
        <v>4.0000000000000002E-4</v>
      </c>
      <c r="O177" s="29"/>
      <c r="P177" s="29"/>
    </row>
    <row r="178" spans="1:16">
      <c r="A178" s="6" t="s">
        <v>628</v>
      </c>
      <c r="B178" s="17" t="s">
        <v>629</v>
      </c>
      <c r="C178" s="18" t="s">
        <v>350</v>
      </c>
      <c r="D178" s="6"/>
      <c r="E178" s="6"/>
      <c r="F178" s="6" t="s">
        <v>179</v>
      </c>
      <c r="G178" s="6" t="s">
        <v>43</v>
      </c>
      <c r="H178" s="7">
        <v>34868</v>
      </c>
      <c r="I178" s="7">
        <v>4591</v>
      </c>
      <c r="J178" s="7">
        <v>0</v>
      </c>
      <c r="K178" s="7">
        <v>5508.32</v>
      </c>
      <c r="L178" s="8">
        <v>2.9999999999999997E-4</v>
      </c>
      <c r="M178" s="8">
        <v>4.7000000000000002E-3</v>
      </c>
      <c r="N178" s="8">
        <v>4.0000000000000002E-4</v>
      </c>
      <c r="O178" s="29"/>
      <c r="P178" s="29"/>
    </row>
    <row r="179" spans="1:16">
      <c r="A179" s="6" t="s">
        <v>630</v>
      </c>
      <c r="B179" s="17" t="s">
        <v>631</v>
      </c>
      <c r="C179" s="18" t="s">
        <v>493</v>
      </c>
      <c r="D179" s="6"/>
      <c r="E179" s="6"/>
      <c r="F179" s="6" t="s">
        <v>179</v>
      </c>
      <c r="G179" s="6" t="s">
        <v>43</v>
      </c>
      <c r="H179" s="7">
        <v>5438</v>
      </c>
      <c r="I179" s="7">
        <v>14043</v>
      </c>
      <c r="J179" s="7">
        <v>0</v>
      </c>
      <c r="K179" s="7">
        <v>2627.75</v>
      </c>
      <c r="L179" s="8">
        <v>1E-4</v>
      </c>
      <c r="M179" s="8">
        <v>2.3E-3</v>
      </c>
      <c r="N179" s="8">
        <v>2.0000000000000001E-4</v>
      </c>
      <c r="O179" s="29"/>
      <c r="P179" s="29"/>
    </row>
    <row r="180" spans="1:16">
      <c r="A180" s="6" t="s">
        <v>632</v>
      </c>
      <c r="B180" s="17" t="s">
        <v>633</v>
      </c>
      <c r="C180" s="18" t="s">
        <v>350</v>
      </c>
      <c r="D180" s="6"/>
      <c r="E180" s="6"/>
      <c r="F180" s="6" t="s">
        <v>221</v>
      </c>
      <c r="G180" s="6" t="s">
        <v>43</v>
      </c>
      <c r="H180" s="7">
        <v>158100</v>
      </c>
      <c r="I180" s="7">
        <v>1601</v>
      </c>
      <c r="J180" s="7">
        <v>173.41</v>
      </c>
      <c r="K180" s="7">
        <v>8883.2000000000007</v>
      </c>
      <c r="L180" s="8">
        <v>1E-4</v>
      </c>
      <c r="M180" s="8">
        <v>7.7000000000000002E-3</v>
      </c>
      <c r="N180" s="8">
        <v>5.9999999999999995E-4</v>
      </c>
      <c r="O180" s="29"/>
      <c r="P180" s="29"/>
    </row>
    <row r="181" spans="1:16">
      <c r="A181" s="6" t="s">
        <v>634</v>
      </c>
      <c r="B181" s="17" t="s">
        <v>635</v>
      </c>
      <c r="C181" s="18" t="s">
        <v>350</v>
      </c>
      <c r="D181" s="6"/>
      <c r="E181" s="6"/>
      <c r="F181" s="6" t="s">
        <v>221</v>
      </c>
      <c r="G181" s="6" t="s">
        <v>43</v>
      </c>
      <c r="H181" s="7">
        <v>134021</v>
      </c>
      <c r="I181" s="7">
        <v>1223</v>
      </c>
      <c r="J181" s="7">
        <v>0</v>
      </c>
      <c r="K181" s="7">
        <v>5640.06</v>
      </c>
      <c r="L181" s="8">
        <v>1E-4</v>
      </c>
      <c r="M181" s="8">
        <v>4.8999999999999998E-3</v>
      </c>
      <c r="N181" s="8">
        <v>4.0000000000000002E-4</v>
      </c>
      <c r="O181" s="29"/>
      <c r="P181" s="29"/>
    </row>
    <row r="182" spans="1:16">
      <c r="A182" s="6" t="s">
        <v>636</v>
      </c>
      <c r="B182" s="17" t="s">
        <v>637</v>
      </c>
      <c r="C182" s="18" t="s">
        <v>350</v>
      </c>
      <c r="D182" s="6"/>
      <c r="E182" s="6"/>
      <c r="F182" s="6" t="s">
        <v>324</v>
      </c>
      <c r="G182" s="6" t="s">
        <v>43</v>
      </c>
      <c r="H182" s="7">
        <v>13992</v>
      </c>
      <c r="I182" s="7">
        <v>7961</v>
      </c>
      <c r="J182" s="7">
        <v>0</v>
      </c>
      <c r="K182" s="7">
        <v>3832.94</v>
      </c>
      <c r="L182" s="8">
        <v>1E-4</v>
      </c>
      <c r="M182" s="8">
        <v>3.3E-3</v>
      </c>
      <c r="N182" s="8">
        <v>2.0000000000000001E-4</v>
      </c>
      <c r="O182" s="29"/>
      <c r="P182" s="29"/>
    </row>
    <row r="183" spans="1:16">
      <c r="A183" s="6" t="s">
        <v>638</v>
      </c>
      <c r="B183" s="17" t="s">
        <v>639</v>
      </c>
      <c r="C183" s="18" t="s">
        <v>350</v>
      </c>
      <c r="D183" s="6"/>
      <c r="E183" s="6"/>
      <c r="F183" s="6" t="s">
        <v>324</v>
      </c>
      <c r="G183" s="6" t="s">
        <v>43</v>
      </c>
      <c r="H183" s="7">
        <v>48124</v>
      </c>
      <c r="I183" s="7">
        <v>2638</v>
      </c>
      <c r="J183" s="7">
        <v>0</v>
      </c>
      <c r="K183" s="7">
        <v>4368.3900000000003</v>
      </c>
      <c r="L183" s="8">
        <v>1E-4</v>
      </c>
      <c r="M183" s="8">
        <v>3.8E-3</v>
      </c>
      <c r="N183" s="8">
        <v>2.9999999999999997E-4</v>
      </c>
      <c r="O183" s="29"/>
      <c r="P183" s="29"/>
    </row>
    <row r="184" spans="1:16">
      <c r="A184" s="6" t="s">
        <v>640</v>
      </c>
      <c r="B184" s="17" t="s">
        <v>641</v>
      </c>
      <c r="C184" s="18" t="s">
        <v>350</v>
      </c>
      <c r="D184" s="6"/>
      <c r="E184" s="6"/>
      <c r="F184" s="6" t="s">
        <v>324</v>
      </c>
      <c r="G184" s="6" t="s">
        <v>43</v>
      </c>
      <c r="H184" s="7">
        <v>50825</v>
      </c>
      <c r="I184" s="7">
        <v>6345</v>
      </c>
      <c r="J184" s="7">
        <v>0</v>
      </c>
      <c r="K184" s="7">
        <v>11096.7</v>
      </c>
      <c r="L184" s="8">
        <v>1E-4</v>
      </c>
      <c r="M184" s="8">
        <v>9.5999999999999992E-3</v>
      </c>
      <c r="N184" s="8">
        <v>6.9999999999999999E-4</v>
      </c>
      <c r="O184" s="29"/>
      <c r="P184" s="29"/>
    </row>
    <row r="185" spans="1:16">
      <c r="A185" s="6" t="s">
        <v>642</v>
      </c>
      <c r="B185" s="17" t="s">
        <v>643</v>
      </c>
      <c r="C185" s="18" t="s">
        <v>493</v>
      </c>
      <c r="D185" s="6"/>
      <c r="E185" s="6"/>
      <c r="F185" s="6" t="s">
        <v>324</v>
      </c>
      <c r="G185" s="6" t="s">
        <v>43</v>
      </c>
      <c r="H185" s="7">
        <v>35488</v>
      </c>
      <c r="I185" s="7">
        <v>3215</v>
      </c>
      <c r="J185" s="7">
        <v>0</v>
      </c>
      <c r="K185" s="7">
        <v>3925.97</v>
      </c>
      <c r="L185" s="8">
        <v>2.0000000000000001E-4</v>
      </c>
      <c r="M185" s="8">
        <v>3.3999999999999998E-3</v>
      </c>
      <c r="N185" s="8">
        <v>2.9999999999999997E-4</v>
      </c>
      <c r="O185" s="29"/>
      <c r="P185" s="29"/>
    </row>
    <row r="186" spans="1:16">
      <c r="A186" s="6" t="s">
        <v>644</v>
      </c>
      <c r="B186" s="17" t="s">
        <v>645</v>
      </c>
      <c r="C186" s="18" t="s">
        <v>350</v>
      </c>
      <c r="D186" s="6"/>
      <c r="E186" s="6"/>
      <c r="F186" s="6" t="s">
        <v>378</v>
      </c>
      <c r="G186" s="6" t="s">
        <v>43</v>
      </c>
      <c r="H186" s="7">
        <v>1504</v>
      </c>
      <c r="I186" s="7">
        <v>117764</v>
      </c>
      <c r="J186" s="7">
        <v>0</v>
      </c>
      <c r="K186" s="7">
        <v>6094.6</v>
      </c>
      <c r="L186" s="8">
        <v>1E-4</v>
      </c>
      <c r="M186" s="8">
        <v>5.3E-3</v>
      </c>
      <c r="N186" s="8">
        <v>4.0000000000000002E-4</v>
      </c>
      <c r="O186" s="29"/>
      <c r="P186" s="29"/>
    </row>
    <row r="187" spans="1:16">
      <c r="A187" s="6" t="s">
        <v>646</v>
      </c>
      <c r="B187" s="17" t="s">
        <v>647</v>
      </c>
      <c r="C187" s="18" t="s">
        <v>493</v>
      </c>
      <c r="D187" s="6"/>
      <c r="E187" s="6"/>
      <c r="F187" s="6" t="s">
        <v>378</v>
      </c>
      <c r="G187" s="6" t="s">
        <v>43</v>
      </c>
      <c r="H187" s="7">
        <v>11568</v>
      </c>
      <c r="I187" s="7">
        <v>14334</v>
      </c>
      <c r="J187" s="7">
        <v>0</v>
      </c>
      <c r="K187" s="7">
        <v>5705.72</v>
      </c>
      <c r="L187" s="8">
        <v>1E-4</v>
      </c>
      <c r="M187" s="8">
        <v>4.8999999999999998E-3</v>
      </c>
      <c r="N187" s="8">
        <v>4.0000000000000002E-4</v>
      </c>
      <c r="O187" s="29"/>
      <c r="P187" s="29"/>
    </row>
    <row r="188" spans="1:16">
      <c r="A188" s="6" t="s">
        <v>648</v>
      </c>
      <c r="B188" s="17" t="s">
        <v>649</v>
      </c>
      <c r="C188" s="18" t="s">
        <v>582</v>
      </c>
      <c r="D188" s="6"/>
      <c r="E188" s="6"/>
      <c r="F188" s="6" t="s">
        <v>417</v>
      </c>
      <c r="G188" s="6" t="s">
        <v>48</v>
      </c>
      <c r="H188" s="7">
        <v>192186</v>
      </c>
      <c r="I188" s="7">
        <v>532.5</v>
      </c>
      <c r="J188" s="7">
        <v>147</v>
      </c>
      <c r="K188" s="7">
        <v>4266.97</v>
      </c>
      <c r="L188" s="8">
        <v>1.5E-3</v>
      </c>
      <c r="M188" s="8">
        <v>3.5999999999999999E-3</v>
      </c>
      <c r="N188" s="8">
        <v>2.9999999999999997E-4</v>
      </c>
      <c r="O188" s="29"/>
      <c r="P188" s="29"/>
    </row>
    <row r="189" spans="1:16">
      <c r="A189" s="6" t="s">
        <v>650</v>
      </c>
      <c r="B189" s="17" t="s">
        <v>651</v>
      </c>
      <c r="C189" s="18" t="s">
        <v>493</v>
      </c>
      <c r="D189" s="6"/>
      <c r="E189" s="6"/>
      <c r="F189" s="6" t="s">
        <v>383</v>
      </c>
      <c r="G189" s="6" t="s">
        <v>43</v>
      </c>
      <c r="H189" s="7">
        <v>18205</v>
      </c>
      <c r="I189" s="7">
        <v>11253</v>
      </c>
      <c r="J189" s="7">
        <v>0</v>
      </c>
      <c r="K189" s="7">
        <v>7049.26</v>
      </c>
      <c r="L189" s="8">
        <v>2.9999999999999997E-4</v>
      </c>
      <c r="M189" s="8">
        <v>6.1000000000000004E-3</v>
      </c>
      <c r="N189" s="8">
        <v>5.0000000000000001E-4</v>
      </c>
      <c r="O189" s="29"/>
      <c r="P189" s="29"/>
    </row>
    <row r="190" spans="1:16">
      <c r="A190" s="6" t="s">
        <v>652</v>
      </c>
      <c r="B190" s="17" t="s">
        <v>653</v>
      </c>
      <c r="C190" s="18" t="s">
        <v>582</v>
      </c>
      <c r="D190" s="6"/>
      <c r="E190" s="6"/>
      <c r="F190" s="6" t="s">
        <v>383</v>
      </c>
      <c r="G190" s="6" t="s">
        <v>45</v>
      </c>
      <c r="H190" s="7">
        <v>925922</v>
      </c>
      <c r="I190" s="7">
        <v>109.5</v>
      </c>
      <c r="J190" s="7">
        <v>0</v>
      </c>
      <c r="K190" s="7">
        <v>4472.04</v>
      </c>
      <c r="L190" s="8">
        <v>2.0999999999999999E-3</v>
      </c>
      <c r="M190" s="8">
        <v>3.8999999999999998E-3</v>
      </c>
      <c r="N190" s="8">
        <v>2.9999999999999997E-4</v>
      </c>
      <c r="O190" s="29"/>
      <c r="P190" s="29"/>
    </row>
    <row r="191" spans="1:16">
      <c r="A191" s="6" t="s">
        <v>654</v>
      </c>
      <c r="B191" s="17" t="s">
        <v>655</v>
      </c>
      <c r="C191" s="18" t="s">
        <v>166</v>
      </c>
      <c r="D191" s="6"/>
      <c r="E191" s="6"/>
      <c r="F191" s="6" t="s">
        <v>383</v>
      </c>
      <c r="G191" s="6" t="s">
        <v>43</v>
      </c>
      <c r="H191" s="7">
        <v>273418</v>
      </c>
      <c r="I191" s="7">
        <v>387</v>
      </c>
      <c r="J191" s="7">
        <v>0</v>
      </c>
      <c r="K191" s="7">
        <v>3641.02</v>
      </c>
      <c r="L191" s="8">
        <v>1.84E-2</v>
      </c>
      <c r="M191" s="8">
        <v>3.0999999999999999E-3</v>
      </c>
      <c r="N191" s="8">
        <v>2.0000000000000001E-4</v>
      </c>
      <c r="O191" s="29"/>
      <c r="P191" s="29"/>
    </row>
    <row r="192" spans="1:16">
      <c r="A192" s="6" t="s">
        <v>656</v>
      </c>
      <c r="B192" s="17" t="s">
        <v>657</v>
      </c>
      <c r="C192" s="18" t="s">
        <v>166</v>
      </c>
      <c r="D192" s="6"/>
      <c r="E192" s="6"/>
      <c r="F192" s="6" t="s">
        <v>292</v>
      </c>
      <c r="G192" s="6" t="s">
        <v>48</v>
      </c>
      <c r="H192" s="7">
        <v>3586</v>
      </c>
      <c r="I192" s="7">
        <v>6207</v>
      </c>
      <c r="J192" s="7">
        <v>0</v>
      </c>
      <c r="K192" s="7">
        <v>896.07</v>
      </c>
      <c r="L192" s="8">
        <v>0</v>
      </c>
      <c r="M192" s="8">
        <v>8.0000000000000004E-4</v>
      </c>
      <c r="N192" s="8">
        <v>1E-4</v>
      </c>
      <c r="O192" s="29"/>
      <c r="P192" s="29"/>
    </row>
    <row r="193" spans="1:16">
      <c r="A193" s="6" t="s">
        <v>658</v>
      </c>
      <c r="B193" s="17" t="s">
        <v>659</v>
      </c>
      <c r="C193" s="18" t="s">
        <v>350</v>
      </c>
      <c r="D193" s="6"/>
      <c r="E193" s="6"/>
      <c r="F193" s="6" t="s">
        <v>292</v>
      </c>
      <c r="G193" s="6" t="s">
        <v>43</v>
      </c>
      <c r="H193" s="7">
        <v>14891</v>
      </c>
      <c r="I193" s="7">
        <v>16984</v>
      </c>
      <c r="J193" s="7">
        <v>0</v>
      </c>
      <c r="K193" s="7">
        <v>8702.59</v>
      </c>
      <c r="L193" s="8">
        <v>1E-4</v>
      </c>
      <c r="M193" s="8">
        <v>7.4999999999999997E-3</v>
      </c>
      <c r="N193" s="8">
        <v>5.9999999999999995E-4</v>
      </c>
      <c r="O193" s="29"/>
      <c r="P193" s="29"/>
    </row>
    <row r="194" spans="1:16">
      <c r="A194" s="6" t="s">
        <v>660</v>
      </c>
      <c r="B194" s="17" t="s">
        <v>661</v>
      </c>
      <c r="C194" s="18" t="s">
        <v>350</v>
      </c>
      <c r="D194" s="6"/>
      <c r="E194" s="6"/>
      <c r="F194" s="6" t="s">
        <v>292</v>
      </c>
      <c r="G194" s="6" t="s">
        <v>43</v>
      </c>
      <c r="H194" s="7">
        <v>6478</v>
      </c>
      <c r="I194" s="7">
        <v>38328</v>
      </c>
      <c r="J194" s="7">
        <v>0</v>
      </c>
      <c r="K194" s="7">
        <v>8543.6200000000008</v>
      </c>
      <c r="L194" s="8">
        <v>0</v>
      </c>
      <c r="M194" s="8">
        <v>7.4000000000000003E-3</v>
      </c>
      <c r="N194" s="8">
        <v>5.0000000000000001E-4</v>
      </c>
      <c r="O194" s="29"/>
      <c r="P194" s="29"/>
    </row>
    <row r="195" spans="1:16">
      <c r="A195" s="6" t="s">
        <v>662</v>
      </c>
      <c r="B195" s="17" t="s">
        <v>663</v>
      </c>
      <c r="C195" s="18" t="s">
        <v>350</v>
      </c>
      <c r="D195" s="6"/>
      <c r="E195" s="6"/>
      <c r="F195" s="6" t="s">
        <v>358</v>
      </c>
      <c r="G195" s="6" t="s">
        <v>43</v>
      </c>
      <c r="H195" s="7">
        <v>5906</v>
      </c>
      <c r="I195" s="7">
        <v>36060</v>
      </c>
      <c r="J195" s="7">
        <v>0</v>
      </c>
      <c r="K195" s="7">
        <v>7328.31</v>
      </c>
      <c r="L195" s="8">
        <v>0</v>
      </c>
      <c r="M195" s="8">
        <v>6.3E-3</v>
      </c>
      <c r="N195" s="8">
        <v>5.0000000000000001E-4</v>
      </c>
      <c r="O195" s="29"/>
      <c r="P195" s="29"/>
    </row>
    <row r="196" spans="1:16">
      <c r="A196" s="6" t="s">
        <v>664</v>
      </c>
      <c r="B196" s="17" t="s">
        <v>665</v>
      </c>
      <c r="C196" s="18" t="s">
        <v>350</v>
      </c>
      <c r="D196" s="6"/>
      <c r="E196" s="6"/>
      <c r="F196" s="6" t="s">
        <v>666</v>
      </c>
      <c r="G196" s="6" t="s">
        <v>43</v>
      </c>
      <c r="H196" s="7">
        <v>87114</v>
      </c>
      <c r="I196" s="7">
        <v>1205</v>
      </c>
      <c r="J196" s="7">
        <v>0</v>
      </c>
      <c r="K196" s="7">
        <v>3612.1</v>
      </c>
      <c r="L196" s="8">
        <v>1E-4</v>
      </c>
      <c r="M196" s="8">
        <v>3.0999999999999999E-3</v>
      </c>
      <c r="N196" s="8">
        <v>2.0000000000000001E-4</v>
      </c>
      <c r="O196" s="29"/>
      <c r="P196" s="29"/>
    </row>
    <row r="197" spans="1:16">
      <c r="A197" s="6" t="s">
        <v>667</v>
      </c>
      <c r="B197" s="17" t="s">
        <v>668</v>
      </c>
      <c r="C197" s="18" t="s">
        <v>350</v>
      </c>
      <c r="D197" s="6"/>
      <c r="E197" s="6"/>
      <c r="F197" s="6" t="s">
        <v>666</v>
      </c>
      <c r="G197" s="6" t="s">
        <v>43</v>
      </c>
      <c r="H197" s="7">
        <v>8783</v>
      </c>
      <c r="I197" s="7">
        <v>23536</v>
      </c>
      <c r="J197" s="7">
        <v>0</v>
      </c>
      <c r="K197" s="7">
        <v>7113.12</v>
      </c>
      <c r="L197" s="8">
        <v>1E-4</v>
      </c>
      <c r="M197" s="8">
        <v>6.1000000000000004E-3</v>
      </c>
      <c r="N197" s="8">
        <v>5.0000000000000001E-4</v>
      </c>
      <c r="O197" s="29"/>
      <c r="P197" s="29"/>
    </row>
    <row r="198" spans="1:16">
      <c r="A198" s="6" t="s">
        <v>669</v>
      </c>
      <c r="B198" s="17" t="s">
        <v>670</v>
      </c>
      <c r="C198" s="18" t="s">
        <v>350</v>
      </c>
      <c r="D198" s="6"/>
      <c r="E198" s="6"/>
      <c r="F198" s="6" t="s">
        <v>671</v>
      </c>
      <c r="G198" s="6" t="s">
        <v>43</v>
      </c>
      <c r="H198" s="7">
        <v>256600</v>
      </c>
      <c r="I198" s="7">
        <v>650</v>
      </c>
      <c r="J198" s="7">
        <v>0</v>
      </c>
      <c r="K198" s="7">
        <v>5739.24</v>
      </c>
      <c r="L198" s="8">
        <v>1.2999999999999999E-3</v>
      </c>
      <c r="M198" s="8">
        <v>4.8999999999999998E-3</v>
      </c>
      <c r="N198" s="8">
        <v>4.0000000000000002E-4</v>
      </c>
      <c r="O198" s="29"/>
      <c r="P198" s="29"/>
    </row>
    <row r="199" spans="1:16">
      <c r="A199" s="6" t="s">
        <v>672</v>
      </c>
      <c r="B199" s="17" t="s">
        <v>673</v>
      </c>
      <c r="C199" s="18" t="s">
        <v>166</v>
      </c>
      <c r="D199" s="6"/>
      <c r="E199" s="6"/>
      <c r="F199" s="6" t="s">
        <v>674</v>
      </c>
      <c r="G199" s="6" t="s">
        <v>43</v>
      </c>
      <c r="H199" s="7">
        <v>37532</v>
      </c>
      <c r="I199" s="7">
        <v>4626</v>
      </c>
      <c r="J199" s="7">
        <v>0</v>
      </c>
      <c r="K199" s="7">
        <v>5974.37</v>
      </c>
      <c r="L199" s="8">
        <v>0</v>
      </c>
      <c r="M199" s="8">
        <v>5.1000000000000004E-3</v>
      </c>
      <c r="N199" s="8">
        <v>4.0000000000000002E-4</v>
      </c>
      <c r="O199" s="29"/>
      <c r="P199" s="29"/>
    </row>
    <row r="200" spans="1:16">
      <c r="A200" s="6" t="s">
        <v>675</v>
      </c>
      <c r="B200" s="17" t="s">
        <v>676</v>
      </c>
      <c r="C200" s="18" t="s">
        <v>350</v>
      </c>
      <c r="D200" s="6"/>
      <c r="E200" s="6"/>
      <c r="F200" s="6" t="s">
        <v>351</v>
      </c>
      <c r="G200" s="6" t="s">
        <v>43</v>
      </c>
      <c r="H200" s="7">
        <v>33706</v>
      </c>
      <c r="I200" s="7">
        <v>4996</v>
      </c>
      <c r="J200" s="7">
        <v>0</v>
      </c>
      <c r="K200" s="7">
        <v>5794.48</v>
      </c>
      <c r="L200" s="8">
        <v>0</v>
      </c>
      <c r="M200" s="8">
        <v>5.0000000000000001E-3</v>
      </c>
      <c r="N200" s="8">
        <v>4.0000000000000002E-4</v>
      </c>
      <c r="O200" s="29"/>
      <c r="P200" s="29"/>
    </row>
    <row r="201" spans="1:16">
      <c r="A201" s="6" t="s">
        <v>677</v>
      </c>
      <c r="B201" s="17" t="s">
        <v>678</v>
      </c>
      <c r="C201" s="18" t="s">
        <v>582</v>
      </c>
      <c r="D201" s="6"/>
      <c r="E201" s="6"/>
      <c r="F201" s="6" t="s">
        <v>351</v>
      </c>
      <c r="G201" s="6" t="s">
        <v>45</v>
      </c>
      <c r="H201" s="7">
        <v>272721</v>
      </c>
      <c r="I201" s="7">
        <v>106.05</v>
      </c>
      <c r="J201" s="7">
        <v>0</v>
      </c>
      <c r="K201" s="7">
        <v>1275.69</v>
      </c>
      <c r="L201" s="8">
        <v>0</v>
      </c>
      <c r="M201" s="8">
        <v>1.1000000000000001E-3</v>
      </c>
      <c r="N201" s="8">
        <v>1E-4</v>
      </c>
      <c r="O201" s="29"/>
      <c r="P201" s="29"/>
    </row>
    <row r="202" spans="1:16">
      <c r="A202" s="6" t="s">
        <v>679</v>
      </c>
      <c r="B202" s="17" t="s">
        <v>680</v>
      </c>
      <c r="C202" s="18" t="s">
        <v>350</v>
      </c>
      <c r="D202" s="6"/>
      <c r="E202" s="6"/>
      <c r="F202" s="6" t="s">
        <v>558</v>
      </c>
      <c r="G202" s="6" t="s">
        <v>43</v>
      </c>
      <c r="H202" s="7">
        <v>25567</v>
      </c>
      <c r="I202" s="7">
        <v>2409</v>
      </c>
      <c r="J202" s="7">
        <v>0</v>
      </c>
      <c r="K202" s="7">
        <v>2119.34</v>
      </c>
      <c r="L202" s="8">
        <v>0</v>
      </c>
      <c r="M202" s="8">
        <v>1.8E-3</v>
      </c>
      <c r="N202" s="8">
        <v>1E-4</v>
      </c>
      <c r="O202" s="29"/>
      <c r="P202" s="29"/>
    </row>
    <row r="203" spans="1:16">
      <c r="A203" s="6" t="s">
        <v>681</v>
      </c>
      <c r="B203" s="17" t="s">
        <v>682</v>
      </c>
      <c r="C203" s="18" t="s">
        <v>350</v>
      </c>
      <c r="D203" s="6"/>
      <c r="E203" s="6"/>
      <c r="F203" s="6" t="s">
        <v>354</v>
      </c>
      <c r="G203" s="6" t="s">
        <v>43</v>
      </c>
      <c r="H203" s="7">
        <v>276552</v>
      </c>
      <c r="I203" s="7">
        <v>1132</v>
      </c>
      <c r="J203" s="7">
        <v>0</v>
      </c>
      <c r="K203" s="7">
        <v>10772.29</v>
      </c>
      <c r="L203" s="8">
        <v>2.0000000000000001E-4</v>
      </c>
      <c r="M203" s="8">
        <v>9.2999999999999992E-3</v>
      </c>
      <c r="N203" s="8">
        <v>6.9999999999999999E-4</v>
      </c>
      <c r="O203" s="29"/>
      <c r="P203" s="29"/>
    </row>
    <row r="204" spans="1:16">
      <c r="A204" s="6" t="s">
        <v>683</v>
      </c>
      <c r="B204" s="17" t="s">
        <v>684</v>
      </c>
      <c r="C204" s="18" t="s">
        <v>166</v>
      </c>
      <c r="D204" s="6"/>
      <c r="E204" s="6"/>
      <c r="F204" s="6" t="s">
        <v>685</v>
      </c>
      <c r="G204" s="6" t="s">
        <v>48</v>
      </c>
      <c r="H204" s="7">
        <v>272897</v>
      </c>
      <c r="I204" s="7">
        <v>429</v>
      </c>
      <c r="J204" s="7">
        <v>0</v>
      </c>
      <c r="K204" s="7">
        <v>4713.12</v>
      </c>
      <c r="L204" s="8">
        <v>2.9999999999999997E-4</v>
      </c>
      <c r="M204" s="8">
        <v>4.1000000000000003E-3</v>
      </c>
      <c r="N204" s="8">
        <v>2.9999999999999997E-4</v>
      </c>
      <c r="O204" s="29"/>
      <c r="P204" s="29"/>
    </row>
    <row r="205" spans="1:16">
      <c r="A205" s="6" t="s">
        <v>686</v>
      </c>
      <c r="B205" s="17" t="s">
        <v>687</v>
      </c>
      <c r="C205" s="18" t="s">
        <v>350</v>
      </c>
      <c r="D205" s="6"/>
      <c r="E205" s="6"/>
      <c r="F205" s="6" t="s">
        <v>685</v>
      </c>
      <c r="G205" s="6" t="s">
        <v>48</v>
      </c>
      <c r="H205" s="7">
        <v>417572</v>
      </c>
      <c r="I205" s="7">
        <v>238</v>
      </c>
      <c r="J205" s="7">
        <v>0</v>
      </c>
      <c r="K205" s="7">
        <v>4000.93</v>
      </c>
      <c r="L205" s="8">
        <v>1.1000000000000001E-3</v>
      </c>
      <c r="M205" s="8">
        <v>3.3999999999999998E-3</v>
      </c>
      <c r="N205" s="8">
        <v>2.9999999999999997E-4</v>
      </c>
      <c r="O205" s="29"/>
      <c r="P205" s="29"/>
    </row>
    <row r="206" spans="1:16">
      <c r="A206" s="6" t="s">
        <v>688</v>
      </c>
      <c r="B206" s="17" t="s">
        <v>689</v>
      </c>
      <c r="C206" s="18" t="s">
        <v>493</v>
      </c>
      <c r="D206" s="6"/>
      <c r="E206" s="6"/>
      <c r="F206" s="6" t="s">
        <v>690</v>
      </c>
      <c r="G206" s="6" t="s">
        <v>43</v>
      </c>
      <c r="H206" s="7">
        <v>12674</v>
      </c>
      <c r="I206" s="7">
        <v>12659</v>
      </c>
      <c r="J206" s="7">
        <v>0</v>
      </c>
      <c r="K206" s="7">
        <v>5520.75</v>
      </c>
      <c r="L206" s="8">
        <v>0</v>
      </c>
      <c r="M206" s="8">
        <v>4.7999999999999996E-3</v>
      </c>
      <c r="N206" s="8">
        <v>4.0000000000000002E-4</v>
      </c>
      <c r="O206" s="29"/>
      <c r="P206" s="29"/>
    </row>
    <row r="207" spans="1:16">
      <c r="A207" s="6" t="s">
        <v>691</v>
      </c>
      <c r="B207" s="17" t="s">
        <v>692</v>
      </c>
      <c r="C207" s="18" t="s">
        <v>493</v>
      </c>
      <c r="D207" s="6"/>
      <c r="E207" s="6"/>
      <c r="F207" s="6" t="s">
        <v>690</v>
      </c>
      <c r="G207" s="6" t="s">
        <v>43</v>
      </c>
      <c r="H207" s="7">
        <v>1857</v>
      </c>
      <c r="I207" s="7">
        <v>146960</v>
      </c>
      <c r="J207" s="7">
        <v>0</v>
      </c>
      <c r="K207" s="7">
        <v>9390.65</v>
      </c>
      <c r="L207" s="8">
        <v>0</v>
      </c>
      <c r="M207" s="8">
        <v>8.0999999999999996E-3</v>
      </c>
      <c r="N207" s="8">
        <v>5.9999999999999995E-4</v>
      </c>
      <c r="O207" s="29"/>
      <c r="P207" s="29"/>
    </row>
    <row r="208" spans="1:16">
      <c r="A208" s="6" t="s">
        <v>693</v>
      </c>
      <c r="B208" s="17" t="s">
        <v>694</v>
      </c>
      <c r="C208" s="18" t="s">
        <v>166</v>
      </c>
      <c r="D208" s="6"/>
      <c r="E208" s="6"/>
      <c r="F208" s="6" t="s">
        <v>690</v>
      </c>
      <c r="G208" s="6" t="s">
        <v>43</v>
      </c>
      <c r="H208" s="7">
        <v>6526</v>
      </c>
      <c r="I208" s="7">
        <v>33817</v>
      </c>
      <c r="J208" s="7">
        <v>0</v>
      </c>
      <c r="K208" s="7">
        <v>7593.93</v>
      </c>
      <c r="L208" s="8">
        <v>0</v>
      </c>
      <c r="M208" s="8">
        <v>6.4999999999999997E-3</v>
      </c>
      <c r="N208" s="8">
        <v>5.0000000000000001E-4</v>
      </c>
      <c r="O208" s="29"/>
      <c r="P208" s="29"/>
    </row>
    <row r="209" spans="1:16">
      <c r="A209" s="6" t="s">
        <v>695</v>
      </c>
      <c r="B209" s="17" t="s">
        <v>696</v>
      </c>
      <c r="C209" s="18" t="s">
        <v>350</v>
      </c>
      <c r="D209" s="6"/>
      <c r="E209" s="6"/>
      <c r="F209" s="6" t="s">
        <v>690</v>
      </c>
      <c r="G209" s="6" t="s">
        <v>43</v>
      </c>
      <c r="H209" s="7">
        <v>7485</v>
      </c>
      <c r="I209" s="7">
        <v>19703</v>
      </c>
      <c r="J209" s="7">
        <v>0</v>
      </c>
      <c r="K209" s="7">
        <v>5074.68</v>
      </c>
      <c r="L209" s="8">
        <v>0</v>
      </c>
      <c r="M209" s="8">
        <v>4.4000000000000003E-3</v>
      </c>
      <c r="N209" s="8">
        <v>2.9999999999999997E-4</v>
      </c>
      <c r="O209" s="29"/>
      <c r="P209" s="29"/>
    </row>
    <row r="210" spans="1:16">
      <c r="A210" s="6" t="s">
        <v>697</v>
      </c>
      <c r="B210" s="17" t="s">
        <v>698</v>
      </c>
      <c r="C210" s="18" t="s">
        <v>350</v>
      </c>
      <c r="D210" s="6"/>
      <c r="E210" s="6"/>
      <c r="F210" s="6" t="s">
        <v>690</v>
      </c>
      <c r="G210" s="6" t="s">
        <v>43</v>
      </c>
      <c r="H210" s="7">
        <v>114</v>
      </c>
      <c r="I210" s="7">
        <v>19997</v>
      </c>
      <c r="J210" s="7">
        <v>0</v>
      </c>
      <c r="K210" s="7">
        <v>78.44</v>
      </c>
      <c r="L210" s="8">
        <v>0</v>
      </c>
      <c r="M210" s="8">
        <v>1E-4</v>
      </c>
      <c r="N210" s="8">
        <v>0</v>
      </c>
      <c r="O210" s="29"/>
      <c r="P210" s="29"/>
    </row>
    <row r="211" spans="1:16">
      <c r="A211" s="6" t="s">
        <v>699</v>
      </c>
      <c r="B211" s="17" t="s">
        <v>700</v>
      </c>
      <c r="C211" s="18" t="s">
        <v>350</v>
      </c>
      <c r="D211" s="6"/>
      <c r="E211" s="6"/>
      <c r="F211" s="6" t="s">
        <v>567</v>
      </c>
      <c r="G211" s="6" t="s">
        <v>43</v>
      </c>
      <c r="H211" s="7">
        <v>1508</v>
      </c>
      <c r="I211" s="7">
        <v>126700</v>
      </c>
      <c r="J211" s="7">
        <v>0</v>
      </c>
      <c r="K211" s="7">
        <v>6574.5</v>
      </c>
      <c r="L211" s="8">
        <v>0</v>
      </c>
      <c r="M211" s="8">
        <v>5.7000000000000002E-3</v>
      </c>
      <c r="N211" s="8">
        <v>4.0000000000000002E-4</v>
      </c>
      <c r="O211" s="29"/>
      <c r="P211" s="29"/>
    </row>
    <row r="212" spans="1:16">
      <c r="A212" s="6" t="s">
        <v>506</v>
      </c>
      <c r="B212" s="17" t="s">
        <v>701</v>
      </c>
      <c r="C212" s="18" t="s">
        <v>350</v>
      </c>
      <c r="D212" s="6"/>
      <c r="E212" s="6"/>
      <c r="F212" s="6" t="s">
        <v>702</v>
      </c>
      <c r="G212" s="6" t="s">
        <v>43</v>
      </c>
      <c r="H212" s="7">
        <v>46045</v>
      </c>
      <c r="I212" s="7">
        <v>6765</v>
      </c>
      <c r="J212" s="7">
        <v>0</v>
      </c>
      <c r="K212" s="7">
        <v>10718.52</v>
      </c>
      <c r="L212" s="8">
        <v>0</v>
      </c>
      <c r="M212" s="8">
        <v>9.1999999999999998E-3</v>
      </c>
      <c r="N212" s="8">
        <v>6.9999999999999999E-4</v>
      </c>
      <c r="O212" s="29"/>
      <c r="P212" s="29"/>
    </row>
    <row r="213" spans="1:16">
      <c r="A213" s="29" t="s">
        <v>1556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P213" s="29"/>
    </row>
    <row r="214" spans="1:16">
      <c r="A214" s="6" t="s">
        <v>118</v>
      </c>
      <c r="B214" s="17"/>
      <c r="C214" s="18"/>
      <c r="D214" s="6"/>
      <c r="E214" s="6"/>
      <c r="F214" s="6"/>
      <c r="G214" s="6"/>
      <c r="P214" s="29"/>
    </row>
    <row r="215" spans="1:16">
      <c r="A215" s="29" t="s">
        <v>1557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</row>
  </sheetData>
  <mergeCells count="4">
    <mergeCell ref="O7:O212"/>
    <mergeCell ref="A213:N213"/>
    <mergeCell ref="P1:P215"/>
    <mergeCell ref="A215:O215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rightToLeft="1" workbookViewId="0"/>
  </sheetViews>
  <sheetFormatPr defaultColWidth="9.140625" defaultRowHeight="12.75"/>
  <cols>
    <col min="1" max="1" width="35.7109375" customWidth="1"/>
    <col min="2" max="2" width="15.7109375" customWidth="1"/>
    <col min="3" max="3" width="12.7109375" customWidth="1"/>
    <col min="4" max="4" width="13.7109375" customWidth="1"/>
    <col min="5" max="5" width="11.7109375" customWidth="1"/>
    <col min="6" max="6" width="15.7109375" customWidth="1"/>
    <col min="7" max="7" width="16.7109375" customWidth="1"/>
    <col min="8" max="8" width="11.7109375" customWidth="1"/>
    <col min="9" max="9" width="21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1:15" ht="15.75">
      <c r="A1" s="1" t="s">
        <v>0</v>
      </c>
      <c r="B1" s="1" t="s">
        <v>1</v>
      </c>
      <c r="O1" s="29" t="s">
        <v>1557</v>
      </c>
    </row>
    <row r="2" spans="1:15" ht="15.75">
      <c r="A2" s="1" t="s">
        <v>2</v>
      </c>
      <c r="B2" s="1" t="s">
        <v>1543</v>
      </c>
      <c r="O2" s="29"/>
    </row>
    <row r="3" spans="1:15" ht="15.75">
      <c r="A3" s="1" t="s">
        <v>3</v>
      </c>
      <c r="B3" s="1" t="s">
        <v>4</v>
      </c>
      <c r="O3" s="29"/>
    </row>
    <row r="4" spans="1:15" ht="15.75">
      <c r="A4" s="1" t="s">
        <v>5</v>
      </c>
      <c r="B4" s="1" t="s">
        <v>6</v>
      </c>
      <c r="O4" s="29"/>
    </row>
    <row r="5" spans="1:15" ht="15.75">
      <c r="A5" s="2" t="s">
        <v>119</v>
      </c>
      <c r="O5" s="29"/>
    </row>
    <row r="6" spans="1:15" ht="15.75">
      <c r="A6" s="2" t="s">
        <v>703</v>
      </c>
      <c r="O6" s="29"/>
    </row>
    <row r="7" spans="1:15">
      <c r="A7" s="3" t="s">
        <v>76</v>
      </c>
      <c r="B7" s="3" t="s">
        <v>77</v>
      </c>
      <c r="C7" s="3" t="s">
        <v>121</v>
      </c>
      <c r="D7" s="3" t="s">
        <v>78</v>
      </c>
      <c r="E7" s="3" t="s">
        <v>169</v>
      </c>
      <c r="F7" s="3" t="s">
        <v>81</v>
      </c>
      <c r="G7" s="3" t="s">
        <v>124</v>
      </c>
      <c r="H7" s="3" t="s">
        <v>42</v>
      </c>
      <c r="I7" s="3" t="s">
        <v>125</v>
      </c>
      <c r="J7" s="3" t="s">
        <v>84</v>
      </c>
      <c r="K7" s="3" t="s">
        <v>126</v>
      </c>
      <c r="L7" s="3" t="s">
        <v>127</v>
      </c>
      <c r="M7" s="3" t="s">
        <v>128</v>
      </c>
      <c r="N7" s="29" t="s">
        <v>1556</v>
      </c>
      <c r="O7" s="29"/>
    </row>
    <row r="8" spans="1:15" ht="13.5" thickBot="1">
      <c r="A8" s="4"/>
      <c r="B8" s="4"/>
      <c r="C8" s="4"/>
      <c r="D8" s="4"/>
      <c r="E8" s="4"/>
      <c r="F8" s="4"/>
      <c r="G8" s="4" t="s">
        <v>131</v>
      </c>
      <c r="H8" s="4" t="s">
        <v>132</v>
      </c>
      <c r="I8" s="4" t="s">
        <v>88</v>
      </c>
      <c r="J8" s="4" t="s">
        <v>88</v>
      </c>
      <c r="K8" s="4" t="s">
        <v>87</v>
      </c>
      <c r="L8" s="4" t="s">
        <v>87</v>
      </c>
      <c r="M8" s="4" t="s">
        <v>87</v>
      </c>
      <c r="N8" s="29"/>
      <c r="O8" s="29"/>
    </row>
    <row r="9" spans="1:15" ht="13.5" thickTop="1">
      <c r="A9" s="3" t="s">
        <v>704</v>
      </c>
      <c r="B9" s="12"/>
      <c r="C9" s="19"/>
      <c r="D9" s="3"/>
      <c r="E9" s="3"/>
      <c r="F9" s="3"/>
      <c r="G9" s="9">
        <v>12934148.220000001</v>
      </c>
      <c r="J9" s="9">
        <v>862944.32</v>
      </c>
      <c r="L9" s="10">
        <v>1</v>
      </c>
      <c r="M9" s="10">
        <v>5.5300000000000002E-2</v>
      </c>
      <c r="N9" s="29"/>
      <c r="O9" s="29"/>
    </row>
    <row r="10" spans="1:15">
      <c r="A10" s="3" t="s">
        <v>90</v>
      </c>
      <c r="B10" s="12"/>
      <c r="C10" s="19"/>
      <c r="D10" s="3"/>
      <c r="E10" s="3"/>
      <c r="F10" s="3"/>
      <c r="G10" s="9">
        <v>8155469.2199999997</v>
      </c>
      <c r="J10" s="9">
        <v>244860.79999999999</v>
      </c>
      <c r="L10" s="10">
        <v>0.2838</v>
      </c>
      <c r="M10" s="10">
        <v>1.5699999999999999E-2</v>
      </c>
      <c r="N10" s="29"/>
      <c r="O10" s="29"/>
    </row>
    <row r="11" spans="1:15">
      <c r="A11" s="13" t="s">
        <v>705</v>
      </c>
      <c r="B11" s="14"/>
      <c r="C11" s="20"/>
      <c r="D11" s="13"/>
      <c r="E11" s="13"/>
      <c r="F11" s="13"/>
      <c r="G11" s="15">
        <v>4158831.22</v>
      </c>
      <c r="J11" s="15">
        <v>55283.16</v>
      </c>
      <c r="L11" s="16">
        <v>6.4100000000000004E-2</v>
      </c>
      <c r="M11" s="16">
        <v>3.5000000000000001E-3</v>
      </c>
      <c r="N11" s="29"/>
      <c r="O11" s="29"/>
    </row>
    <row r="12" spans="1:15">
      <c r="A12" s="6" t="s">
        <v>706</v>
      </c>
      <c r="B12" s="17">
        <v>1148899</v>
      </c>
      <c r="C12" s="18" t="s">
        <v>137</v>
      </c>
      <c r="D12" s="18">
        <v>511776783</v>
      </c>
      <c r="E12" s="6" t="s">
        <v>707</v>
      </c>
      <c r="F12" s="6" t="s">
        <v>94</v>
      </c>
      <c r="G12" s="7">
        <v>2363000</v>
      </c>
      <c r="H12" s="7">
        <v>1328</v>
      </c>
      <c r="I12" s="7">
        <v>0</v>
      </c>
      <c r="J12" s="7">
        <v>31380.639999999999</v>
      </c>
      <c r="K12" s="8">
        <v>1.14E-2</v>
      </c>
      <c r="L12" s="8">
        <v>3.6400000000000002E-2</v>
      </c>
      <c r="M12" s="8">
        <v>2E-3</v>
      </c>
      <c r="N12" s="29"/>
      <c r="O12" s="29"/>
    </row>
    <row r="13" spans="1:15">
      <c r="A13" s="6" t="s">
        <v>708</v>
      </c>
      <c r="B13" s="17">
        <v>1143718</v>
      </c>
      <c r="C13" s="18" t="s">
        <v>137</v>
      </c>
      <c r="D13" s="18">
        <v>513534974</v>
      </c>
      <c r="E13" s="6" t="s">
        <v>707</v>
      </c>
      <c r="F13" s="6" t="s">
        <v>94</v>
      </c>
      <c r="G13" s="7">
        <v>1795830</v>
      </c>
      <c r="H13" s="7">
        <v>1331</v>
      </c>
      <c r="I13" s="7">
        <v>0</v>
      </c>
      <c r="J13" s="7">
        <v>23902.5</v>
      </c>
      <c r="K13" s="8">
        <v>3.3999999999999998E-3</v>
      </c>
      <c r="L13" s="8">
        <v>2.7699999999999999E-2</v>
      </c>
      <c r="M13" s="8">
        <v>1.5E-3</v>
      </c>
      <c r="N13" s="29"/>
      <c r="O13" s="29"/>
    </row>
    <row r="14" spans="1:15">
      <c r="A14" s="6" t="s">
        <v>709</v>
      </c>
      <c r="B14" s="17">
        <v>1143726</v>
      </c>
      <c r="C14" s="18" t="s">
        <v>137</v>
      </c>
      <c r="D14" s="18">
        <v>513534974</v>
      </c>
      <c r="E14" s="6" t="s">
        <v>707</v>
      </c>
      <c r="F14" s="6" t="s">
        <v>94</v>
      </c>
      <c r="G14" s="7">
        <v>1.22</v>
      </c>
      <c r="H14" s="7">
        <v>1533</v>
      </c>
      <c r="I14" s="7">
        <v>0</v>
      </c>
      <c r="J14" s="7">
        <v>0.02</v>
      </c>
      <c r="K14" s="8">
        <v>0</v>
      </c>
      <c r="L14" s="8">
        <v>0</v>
      </c>
      <c r="M14" s="8">
        <v>0</v>
      </c>
      <c r="N14" s="29"/>
      <c r="O14" s="29"/>
    </row>
    <row r="15" spans="1:15">
      <c r="A15" s="13" t="s">
        <v>710</v>
      </c>
      <c r="B15" s="14"/>
      <c r="C15" s="20"/>
      <c r="D15" s="13"/>
      <c r="E15" s="13"/>
      <c r="F15" s="13"/>
      <c r="G15" s="15">
        <v>3716180</v>
      </c>
      <c r="J15" s="15">
        <v>180375.4</v>
      </c>
      <c r="L15" s="16">
        <v>0.20899999999999999</v>
      </c>
      <c r="M15" s="16">
        <v>1.1599999999999999E-2</v>
      </c>
      <c r="N15" s="29"/>
      <c r="O15" s="29"/>
    </row>
    <row r="16" spans="1:15">
      <c r="A16" s="6" t="s">
        <v>711</v>
      </c>
      <c r="B16" s="17">
        <v>1150333</v>
      </c>
      <c r="C16" s="18" t="s">
        <v>137</v>
      </c>
      <c r="D16" s="18">
        <v>511303661</v>
      </c>
      <c r="E16" s="6" t="s">
        <v>707</v>
      </c>
      <c r="F16" s="6" t="s">
        <v>94</v>
      </c>
      <c r="G16" s="7">
        <v>158095</v>
      </c>
      <c r="H16" s="7">
        <v>4700</v>
      </c>
      <c r="I16" s="7">
        <v>0</v>
      </c>
      <c r="J16" s="7">
        <v>7430.47</v>
      </c>
      <c r="K16" s="8">
        <v>4.5999999999999999E-3</v>
      </c>
      <c r="L16" s="8">
        <v>8.6E-3</v>
      </c>
      <c r="M16" s="8">
        <v>5.0000000000000001E-4</v>
      </c>
      <c r="N16" s="29"/>
      <c r="O16" s="29"/>
    </row>
    <row r="17" spans="1:15">
      <c r="A17" s="6" t="s">
        <v>712</v>
      </c>
      <c r="B17" s="17">
        <v>1149137</v>
      </c>
      <c r="C17" s="18" t="s">
        <v>137</v>
      </c>
      <c r="D17" s="18">
        <v>511776783</v>
      </c>
      <c r="E17" s="6" t="s">
        <v>707</v>
      </c>
      <c r="F17" s="6" t="s">
        <v>94</v>
      </c>
      <c r="G17" s="7">
        <v>3075000</v>
      </c>
      <c r="H17" s="7">
        <v>3492</v>
      </c>
      <c r="I17" s="7">
        <v>0</v>
      </c>
      <c r="J17" s="7">
        <v>107379</v>
      </c>
      <c r="K17" s="8">
        <v>2.53E-2</v>
      </c>
      <c r="L17" s="8">
        <v>0.1244</v>
      </c>
      <c r="M17" s="8">
        <v>6.8999999999999999E-3</v>
      </c>
      <c r="N17" s="29"/>
      <c r="O17" s="29"/>
    </row>
    <row r="18" spans="1:15">
      <c r="A18" s="6" t="s">
        <v>713</v>
      </c>
      <c r="B18" s="17">
        <v>1146471</v>
      </c>
      <c r="C18" s="18" t="s">
        <v>137</v>
      </c>
      <c r="D18" s="18">
        <v>510938608</v>
      </c>
      <c r="E18" s="6" t="s">
        <v>707</v>
      </c>
      <c r="F18" s="6" t="s">
        <v>94</v>
      </c>
      <c r="G18" s="7">
        <v>158443</v>
      </c>
      <c r="H18" s="7">
        <v>12220</v>
      </c>
      <c r="I18" s="7">
        <v>0</v>
      </c>
      <c r="J18" s="7">
        <v>19361.73</v>
      </c>
      <c r="K18" s="8">
        <v>3.3E-3</v>
      </c>
      <c r="L18" s="8">
        <v>2.24E-2</v>
      </c>
      <c r="M18" s="8">
        <v>1.1999999999999999E-3</v>
      </c>
      <c r="N18" s="29"/>
      <c r="O18" s="29"/>
    </row>
    <row r="19" spans="1:15">
      <c r="A19" s="6" t="s">
        <v>714</v>
      </c>
      <c r="B19" s="17">
        <v>1144385</v>
      </c>
      <c r="C19" s="18" t="s">
        <v>137</v>
      </c>
      <c r="D19" s="18">
        <v>513534974</v>
      </c>
      <c r="E19" s="6" t="s">
        <v>707</v>
      </c>
      <c r="F19" s="6" t="s">
        <v>94</v>
      </c>
      <c r="G19" s="7">
        <v>212000</v>
      </c>
      <c r="H19" s="7">
        <v>13020</v>
      </c>
      <c r="I19" s="7">
        <v>0</v>
      </c>
      <c r="J19" s="7">
        <v>27602.400000000001</v>
      </c>
      <c r="K19" s="8">
        <v>8.2000000000000007E-3</v>
      </c>
      <c r="L19" s="8">
        <v>3.2000000000000001E-2</v>
      </c>
      <c r="M19" s="8">
        <v>1.8E-3</v>
      </c>
      <c r="N19" s="29"/>
      <c r="O19" s="29"/>
    </row>
    <row r="20" spans="1:15">
      <c r="A20" s="6" t="s">
        <v>715</v>
      </c>
      <c r="B20" s="17">
        <v>1143767</v>
      </c>
      <c r="C20" s="18" t="s">
        <v>137</v>
      </c>
      <c r="D20" s="18">
        <v>513534974</v>
      </c>
      <c r="E20" s="6" t="s">
        <v>707</v>
      </c>
      <c r="F20" s="6" t="s">
        <v>94</v>
      </c>
      <c r="G20" s="7">
        <v>20000</v>
      </c>
      <c r="H20" s="7">
        <v>3305</v>
      </c>
      <c r="I20" s="7">
        <v>0</v>
      </c>
      <c r="J20" s="7">
        <v>661</v>
      </c>
      <c r="K20" s="8">
        <v>8.9999999999999998E-4</v>
      </c>
      <c r="L20" s="8">
        <v>8.0000000000000004E-4</v>
      </c>
      <c r="M20" s="8">
        <v>0</v>
      </c>
      <c r="N20" s="29"/>
      <c r="O20" s="29"/>
    </row>
    <row r="21" spans="1:15">
      <c r="A21" s="6" t="s">
        <v>716</v>
      </c>
      <c r="B21" s="17">
        <v>1144401</v>
      </c>
      <c r="C21" s="18" t="s">
        <v>137</v>
      </c>
      <c r="D21" s="18">
        <v>513534974</v>
      </c>
      <c r="E21" s="6" t="s">
        <v>707</v>
      </c>
      <c r="F21" s="6" t="s">
        <v>94</v>
      </c>
      <c r="G21" s="7">
        <v>82507</v>
      </c>
      <c r="H21" s="7">
        <v>20300</v>
      </c>
      <c r="I21" s="7">
        <v>0</v>
      </c>
      <c r="J21" s="7">
        <v>16748.919999999998</v>
      </c>
      <c r="K21" s="8">
        <v>4.8999999999999998E-3</v>
      </c>
      <c r="L21" s="8">
        <v>1.9400000000000001E-2</v>
      </c>
      <c r="M21" s="8">
        <v>1.1000000000000001E-3</v>
      </c>
      <c r="N21" s="29"/>
      <c r="O21" s="29"/>
    </row>
    <row r="22" spans="1:15">
      <c r="A22" s="6" t="s">
        <v>717</v>
      </c>
      <c r="B22" s="17">
        <v>1143825</v>
      </c>
      <c r="C22" s="18" t="s">
        <v>137</v>
      </c>
      <c r="D22" s="18">
        <v>513534974</v>
      </c>
      <c r="E22" s="6" t="s">
        <v>707</v>
      </c>
      <c r="F22" s="6" t="s">
        <v>94</v>
      </c>
      <c r="G22" s="7">
        <v>10135</v>
      </c>
      <c r="H22" s="7">
        <v>11760</v>
      </c>
      <c r="I22" s="7">
        <v>0</v>
      </c>
      <c r="J22" s="7">
        <v>1191.8800000000001</v>
      </c>
      <c r="K22" s="8">
        <v>2.9999999999999997E-4</v>
      </c>
      <c r="L22" s="8">
        <v>1.4E-3</v>
      </c>
      <c r="M22" s="8">
        <v>1E-4</v>
      </c>
      <c r="N22" s="29"/>
      <c r="O22" s="29"/>
    </row>
    <row r="23" spans="1:15">
      <c r="A23" s="13" t="s">
        <v>718</v>
      </c>
      <c r="B23" s="14"/>
      <c r="C23" s="20"/>
      <c r="D23" s="13"/>
      <c r="E23" s="13"/>
      <c r="F23" s="13"/>
      <c r="G23" s="15">
        <v>280458</v>
      </c>
      <c r="J23" s="15">
        <v>9202.25</v>
      </c>
      <c r="L23" s="16">
        <v>1.0699999999999999E-2</v>
      </c>
      <c r="M23" s="16">
        <v>5.9999999999999995E-4</v>
      </c>
      <c r="N23" s="29"/>
      <c r="O23" s="29"/>
    </row>
    <row r="24" spans="1:15">
      <c r="A24" s="6" t="s">
        <v>719</v>
      </c>
      <c r="B24" s="17">
        <v>1145259</v>
      </c>
      <c r="C24" s="18" t="s">
        <v>137</v>
      </c>
      <c r="D24" s="18">
        <v>513534974</v>
      </c>
      <c r="E24" s="6" t="s">
        <v>720</v>
      </c>
      <c r="F24" s="6" t="s">
        <v>94</v>
      </c>
      <c r="G24" s="7">
        <v>280458</v>
      </c>
      <c r="H24" s="7">
        <v>3281.15</v>
      </c>
      <c r="I24" s="7">
        <v>0</v>
      </c>
      <c r="J24" s="7">
        <v>9202.25</v>
      </c>
      <c r="K24" s="8">
        <v>7.1999999999999998E-3</v>
      </c>
      <c r="L24" s="8">
        <v>1.0699999999999999E-2</v>
      </c>
      <c r="M24" s="8">
        <v>5.9999999999999995E-4</v>
      </c>
      <c r="N24" s="29"/>
      <c r="O24" s="29"/>
    </row>
    <row r="25" spans="1:15">
      <c r="A25" s="13" t="s">
        <v>721</v>
      </c>
      <c r="B25" s="14"/>
      <c r="C25" s="20"/>
      <c r="D25" s="13"/>
      <c r="E25" s="13"/>
      <c r="F25" s="13"/>
      <c r="G25" s="15">
        <v>0</v>
      </c>
      <c r="J25" s="15">
        <v>0</v>
      </c>
      <c r="L25" s="16">
        <v>0</v>
      </c>
      <c r="M25" s="16">
        <v>0</v>
      </c>
      <c r="N25" s="29"/>
      <c r="O25" s="29"/>
    </row>
    <row r="26" spans="1:15">
      <c r="A26" s="13" t="s">
        <v>722</v>
      </c>
      <c r="B26" s="14"/>
      <c r="C26" s="20"/>
      <c r="D26" s="13"/>
      <c r="E26" s="13"/>
      <c r="F26" s="13"/>
      <c r="G26" s="15">
        <v>0</v>
      </c>
      <c r="J26" s="15">
        <v>0</v>
      </c>
      <c r="L26" s="16">
        <v>0</v>
      </c>
      <c r="M26" s="16">
        <v>0</v>
      </c>
      <c r="N26" s="29"/>
      <c r="O26" s="29"/>
    </row>
    <row r="27" spans="1:15">
      <c r="A27" s="13" t="s">
        <v>723</v>
      </c>
      <c r="B27" s="14"/>
      <c r="C27" s="20"/>
      <c r="D27" s="13"/>
      <c r="E27" s="13"/>
      <c r="F27" s="13"/>
      <c r="G27" s="15">
        <v>0</v>
      </c>
      <c r="J27" s="15">
        <v>0</v>
      </c>
      <c r="L27" s="16">
        <v>0</v>
      </c>
      <c r="M27" s="16">
        <v>0</v>
      </c>
      <c r="N27" s="29"/>
      <c r="O27" s="29"/>
    </row>
    <row r="28" spans="1:15">
      <c r="A28" s="3" t="s">
        <v>117</v>
      </c>
      <c r="B28" s="12"/>
      <c r="C28" s="19"/>
      <c r="D28" s="3"/>
      <c r="E28" s="3"/>
      <c r="F28" s="3"/>
      <c r="G28" s="9">
        <v>4778679</v>
      </c>
      <c r="J28" s="9">
        <v>618083.52</v>
      </c>
      <c r="L28" s="10">
        <v>0.71619999999999995</v>
      </c>
      <c r="M28" s="10">
        <v>3.9600000000000003E-2</v>
      </c>
      <c r="N28" s="29"/>
      <c r="O28" s="29"/>
    </row>
    <row r="29" spans="1:15">
      <c r="A29" s="13" t="s">
        <v>724</v>
      </c>
      <c r="B29" s="14"/>
      <c r="C29" s="20"/>
      <c r="D29" s="13"/>
      <c r="E29" s="13"/>
      <c r="F29" s="13"/>
      <c r="G29" s="15">
        <v>4256712</v>
      </c>
      <c r="J29" s="15">
        <v>535285.03</v>
      </c>
      <c r="L29" s="16">
        <v>0.62029999999999996</v>
      </c>
      <c r="M29" s="16">
        <v>3.4299999999999997E-2</v>
      </c>
      <c r="N29" s="29"/>
      <c r="O29" s="29"/>
    </row>
    <row r="30" spans="1:15">
      <c r="A30" s="6" t="s">
        <v>725</v>
      </c>
      <c r="B30" s="17" t="s">
        <v>726</v>
      </c>
      <c r="C30" s="18" t="s">
        <v>166</v>
      </c>
      <c r="D30" s="6"/>
      <c r="E30" s="6" t="s">
        <v>707</v>
      </c>
      <c r="F30" s="6" t="s">
        <v>43</v>
      </c>
      <c r="G30" s="7">
        <v>1865337</v>
      </c>
      <c r="H30" s="7">
        <v>495.75</v>
      </c>
      <c r="I30" s="7">
        <v>0</v>
      </c>
      <c r="J30" s="7">
        <v>31820.33</v>
      </c>
      <c r="K30" s="8">
        <v>7.9000000000000008E-3</v>
      </c>
      <c r="L30" s="8">
        <v>3.6900000000000002E-2</v>
      </c>
      <c r="M30" s="8">
        <v>2E-3</v>
      </c>
      <c r="N30" s="29"/>
      <c r="O30" s="29"/>
    </row>
    <row r="31" spans="1:15">
      <c r="A31" s="6" t="s">
        <v>727</v>
      </c>
      <c r="B31" s="17" t="s">
        <v>728</v>
      </c>
      <c r="C31" s="18" t="s">
        <v>350</v>
      </c>
      <c r="D31" s="6"/>
      <c r="E31" s="6" t="s">
        <v>707</v>
      </c>
      <c r="F31" s="6" t="s">
        <v>43</v>
      </c>
      <c r="G31" s="7">
        <v>113833</v>
      </c>
      <c r="H31" s="7">
        <v>14698</v>
      </c>
      <c r="I31" s="7">
        <v>0</v>
      </c>
      <c r="J31" s="7">
        <v>57571.97</v>
      </c>
      <c r="K31" s="8">
        <v>1.4E-3</v>
      </c>
      <c r="L31" s="8">
        <v>6.6699999999999995E-2</v>
      </c>
      <c r="M31" s="8">
        <v>3.7000000000000002E-3</v>
      </c>
      <c r="N31" s="29"/>
      <c r="O31" s="29"/>
    </row>
    <row r="32" spans="1:15">
      <c r="A32" s="6" t="s">
        <v>729</v>
      </c>
      <c r="B32" s="17" t="s">
        <v>730</v>
      </c>
      <c r="C32" s="18" t="s">
        <v>731</v>
      </c>
      <c r="D32" s="6"/>
      <c r="E32" s="6" t="s">
        <v>707</v>
      </c>
      <c r="F32" s="6" t="s">
        <v>48</v>
      </c>
      <c r="G32" s="7">
        <v>42329</v>
      </c>
      <c r="H32" s="7">
        <v>3632.5</v>
      </c>
      <c r="I32" s="7">
        <v>0</v>
      </c>
      <c r="J32" s="7">
        <v>6190.07</v>
      </c>
      <c r="K32" s="8">
        <v>6.9999999999999999E-4</v>
      </c>
      <c r="L32" s="8">
        <v>7.1999999999999998E-3</v>
      </c>
      <c r="M32" s="8">
        <v>4.0000000000000002E-4</v>
      </c>
      <c r="N32" s="29"/>
      <c r="O32" s="29"/>
    </row>
    <row r="33" spans="1:15">
      <c r="A33" s="6" t="s">
        <v>732</v>
      </c>
      <c r="B33" s="17" t="s">
        <v>733</v>
      </c>
      <c r="C33" s="18" t="s">
        <v>350</v>
      </c>
      <c r="D33" s="6"/>
      <c r="E33" s="6" t="s">
        <v>707</v>
      </c>
      <c r="F33" s="6" t="s">
        <v>43</v>
      </c>
      <c r="G33" s="7">
        <v>316046</v>
      </c>
      <c r="H33" s="7">
        <v>2407</v>
      </c>
      <c r="I33" s="7">
        <v>0</v>
      </c>
      <c r="J33" s="7">
        <v>26176.47</v>
      </c>
      <c r="K33" s="8">
        <v>5.9999999999999995E-4</v>
      </c>
      <c r="L33" s="8">
        <v>3.0300000000000001E-2</v>
      </c>
      <c r="M33" s="8">
        <v>1.6999999999999999E-3</v>
      </c>
      <c r="N33" s="29"/>
      <c r="O33" s="29"/>
    </row>
    <row r="34" spans="1:15">
      <c r="A34" s="6" t="s">
        <v>734</v>
      </c>
      <c r="B34" s="17" t="s">
        <v>735</v>
      </c>
      <c r="C34" s="18" t="s">
        <v>350</v>
      </c>
      <c r="D34" s="6"/>
      <c r="E34" s="6" t="s">
        <v>707</v>
      </c>
      <c r="F34" s="6" t="s">
        <v>43</v>
      </c>
      <c r="G34" s="7">
        <v>13563</v>
      </c>
      <c r="H34" s="7">
        <v>11722</v>
      </c>
      <c r="I34" s="7">
        <v>0</v>
      </c>
      <c r="J34" s="7">
        <v>5470.69</v>
      </c>
      <c r="K34" s="8">
        <v>4.0000000000000002E-4</v>
      </c>
      <c r="L34" s="8">
        <v>6.3E-3</v>
      </c>
      <c r="M34" s="8">
        <v>4.0000000000000002E-4</v>
      </c>
      <c r="N34" s="29"/>
      <c r="O34" s="29"/>
    </row>
    <row r="35" spans="1:15">
      <c r="A35" s="6" t="s">
        <v>736</v>
      </c>
      <c r="B35" s="17" t="s">
        <v>737</v>
      </c>
      <c r="C35" s="18" t="s">
        <v>350</v>
      </c>
      <c r="D35" s="6"/>
      <c r="E35" s="6" t="s">
        <v>707</v>
      </c>
      <c r="F35" s="6" t="s">
        <v>43</v>
      </c>
      <c r="G35" s="7">
        <v>97132</v>
      </c>
      <c r="H35" s="7">
        <v>10548</v>
      </c>
      <c r="I35" s="7">
        <v>0</v>
      </c>
      <c r="J35" s="7">
        <v>35254.71</v>
      </c>
      <c r="K35" s="8">
        <v>5.9999999999999995E-4</v>
      </c>
      <c r="L35" s="8">
        <v>4.0899999999999999E-2</v>
      </c>
      <c r="M35" s="8">
        <v>2.3E-3</v>
      </c>
      <c r="N35" s="29"/>
      <c r="O35" s="29"/>
    </row>
    <row r="36" spans="1:15">
      <c r="A36" s="6" t="s">
        <v>738</v>
      </c>
      <c r="B36" s="17" t="s">
        <v>739</v>
      </c>
      <c r="C36" s="18" t="s">
        <v>350</v>
      </c>
      <c r="D36" s="6"/>
      <c r="E36" s="6" t="s">
        <v>707</v>
      </c>
      <c r="F36" s="6" t="s">
        <v>43</v>
      </c>
      <c r="G36" s="7">
        <v>5742</v>
      </c>
      <c r="H36" s="7">
        <v>5665</v>
      </c>
      <c r="I36" s="7">
        <v>0</v>
      </c>
      <c r="J36" s="7">
        <v>1119.3</v>
      </c>
      <c r="K36" s="8">
        <v>2.0000000000000001E-4</v>
      </c>
      <c r="L36" s="8">
        <v>1.2999999999999999E-3</v>
      </c>
      <c r="M36" s="8">
        <v>1E-4</v>
      </c>
      <c r="N36" s="29"/>
      <c r="O36" s="29"/>
    </row>
    <row r="37" spans="1:15">
      <c r="A37" s="6" t="s">
        <v>740</v>
      </c>
      <c r="B37" s="17" t="s">
        <v>741</v>
      </c>
      <c r="C37" s="18" t="s">
        <v>350</v>
      </c>
      <c r="D37" s="6"/>
      <c r="E37" s="6" t="s">
        <v>707</v>
      </c>
      <c r="F37" s="6" t="s">
        <v>43</v>
      </c>
      <c r="G37" s="7">
        <v>19175</v>
      </c>
      <c r="H37" s="7">
        <v>7717</v>
      </c>
      <c r="I37" s="7">
        <v>0</v>
      </c>
      <c r="J37" s="7">
        <v>5091.7700000000004</v>
      </c>
      <c r="K37" s="8">
        <v>2.9999999999999997E-4</v>
      </c>
      <c r="L37" s="8">
        <v>5.8999999999999999E-3</v>
      </c>
      <c r="M37" s="8">
        <v>2.9999999999999997E-4</v>
      </c>
      <c r="N37" s="29"/>
      <c r="O37" s="29"/>
    </row>
    <row r="38" spans="1:15">
      <c r="A38" s="6" t="s">
        <v>742</v>
      </c>
      <c r="B38" s="17" t="s">
        <v>743</v>
      </c>
      <c r="C38" s="18" t="s">
        <v>350</v>
      </c>
      <c r="D38" s="6"/>
      <c r="E38" s="6" t="s">
        <v>707</v>
      </c>
      <c r="F38" s="6" t="s">
        <v>43</v>
      </c>
      <c r="G38" s="7">
        <v>10108</v>
      </c>
      <c r="H38" s="7">
        <v>2794</v>
      </c>
      <c r="I38" s="7">
        <v>0</v>
      </c>
      <c r="J38" s="7">
        <v>971.8</v>
      </c>
      <c r="K38" s="8">
        <v>8.9999999999999998E-4</v>
      </c>
      <c r="L38" s="8">
        <v>1.1000000000000001E-3</v>
      </c>
      <c r="M38" s="8">
        <v>1E-4</v>
      </c>
      <c r="N38" s="29"/>
      <c r="O38" s="29"/>
    </row>
    <row r="39" spans="1:15">
      <c r="A39" s="6" t="s">
        <v>744</v>
      </c>
      <c r="B39" s="17" t="s">
        <v>745</v>
      </c>
      <c r="C39" s="18" t="s">
        <v>166</v>
      </c>
      <c r="D39" s="6"/>
      <c r="E39" s="6" t="s">
        <v>707</v>
      </c>
      <c r="F39" s="6" t="s">
        <v>43</v>
      </c>
      <c r="G39" s="7">
        <v>71</v>
      </c>
      <c r="H39" s="7">
        <v>17014</v>
      </c>
      <c r="I39" s="7">
        <v>0</v>
      </c>
      <c r="J39" s="7">
        <v>41.57</v>
      </c>
      <c r="L39" s="8">
        <v>0</v>
      </c>
      <c r="M39" s="8">
        <v>0</v>
      </c>
      <c r="N39" s="29"/>
      <c r="O39" s="29"/>
    </row>
    <row r="40" spans="1:15">
      <c r="A40" s="6" t="s">
        <v>746</v>
      </c>
      <c r="B40" s="17" t="s">
        <v>747</v>
      </c>
      <c r="C40" s="18" t="s">
        <v>493</v>
      </c>
      <c r="D40" s="6"/>
      <c r="E40" s="6" t="s">
        <v>707</v>
      </c>
      <c r="F40" s="6" t="s">
        <v>43</v>
      </c>
      <c r="G40" s="7">
        <v>54023</v>
      </c>
      <c r="H40" s="7">
        <v>3947</v>
      </c>
      <c r="I40" s="7">
        <v>0</v>
      </c>
      <c r="J40" s="7">
        <v>7337.2</v>
      </c>
      <c r="K40" s="8">
        <v>5.4999999999999997E-3</v>
      </c>
      <c r="L40" s="8">
        <v>8.5000000000000006E-3</v>
      </c>
      <c r="M40" s="8">
        <v>5.0000000000000001E-4</v>
      </c>
      <c r="N40" s="29"/>
      <c r="O40" s="29"/>
    </row>
    <row r="41" spans="1:15">
      <c r="A41" s="6" t="s">
        <v>748</v>
      </c>
      <c r="B41" s="17" t="s">
        <v>749</v>
      </c>
      <c r="C41" s="18" t="s">
        <v>350</v>
      </c>
      <c r="D41" s="6"/>
      <c r="E41" s="6" t="s">
        <v>707</v>
      </c>
      <c r="F41" s="6" t="s">
        <v>43</v>
      </c>
      <c r="G41" s="7">
        <v>6306</v>
      </c>
      <c r="H41" s="7">
        <v>6818</v>
      </c>
      <c r="I41" s="7">
        <v>0</v>
      </c>
      <c r="J41" s="7">
        <v>1479.43</v>
      </c>
      <c r="K41" s="8">
        <v>2.9999999999999997E-4</v>
      </c>
      <c r="L41" s="8">
        <v>1.6999999999999999E-3</v>
      </c>
      <c r="M41" s="8">
        <v>1E-4</v>
      </c>
      <c r="N41" s="29"/>
      <c r="O41" s="29"/>
    </row>
    <row r="42" spans="1:15">
      <c r="A42" s="6" t="s">
        <v>750</v>
      </c>
      <c r="B42" s="17" t="s">
        <v>751</v>
      </c>
      <c r="C42" s="18" t="s">
        <v>166</v>
      </c>
      <c r="D42" s="6"/>
      <c r="E42" s="6" t="s">
        <v>707</v>
      </c>
      <c r="F42" s="6" t="s">
        <v>48</v>
      </c>
      <c r="G42" s="7">
        <v>10794</v>
      </c>
      <c r="H42" s="7">
        <v>5157</v>
      </c>
      <c r="I42" s="7">
        <v>0</v>
      </c>
      <c r="J42" s="7">
        <v>2240.9499999999998</v>
      </c>
      <c r="K42" s="8">
        <v>1.1999999999999999E-3</v>
      </c>
      <c r="L42" s="8">
        <v>2.5999999999999999E-3</v>
      </c>
      <c r="M42" s="8">
        <v>1E-4</v>
      </c>
      <c r="N42" s="29"/>
      <c r="O42" s="29"/>
    </row>
    <row r="43" spans="1:15">
      <c r="A43" s="6" t="s">
        <v>752</v>
      </c>
      <c r="B43" s="17" t="s">
        <v>753</v>
      </c>
      <c r="C43" s="18" t="s">
        <v>166</v>
      </c>
      <c r="D43" s="6"/>
      <c r="E43" s="6" t="s">
        <v>707</v>
      </c>
      <c r="F43" s="6" t="s">
        <v>48</v>
      </c>
      <c r="G43" s="7">
        <v>27951</v>
      </c>
      <c r="H43" s="7">
        <v>11740</v>
      </c>
      <c r="I43" s="7">
        <v>0</v>
      </c>
      <c r="J43" s="7">
        <v>13210.45</v>
      </c>
      <c r="K43" s="8">
        <v>2E-3</v>
      </c>
      <c r="L43" s="8">
        <v>1.5299999999999999E-2</v>
      </c>
      <c r="M43" s="8">
        <v>8.0000000000000004E-4</v>
      </c>
      <c r="N43" s="29"/>
      <c r="O43" s="29"/>
    </row>
    <row r="44" spans="1:15">
      <c r="A44" s="6" t="s">
        <v>754</v>
      </c>
      <c r="B44" s="17" t="s">
        <v>755</v>
      </c>
      <c r="C44" s="18" t="s">
        <v>582</v>
      </c>
      <c r="D44" s="6"/>
      <c r="E44" s="6" t="s">
        <v>707</v>
      </c>
      <c r="F44" s="6" t="s">
        <v>43</v>
      </c>
      <c r="G44" s="7">
        <v>514760</v>
      </c>
      <c r="H44" s="7">
        <v>3457</v>
      </c>
      <c r="I44" s="7">
        <v>0</v>
      </c>
      <c r="J44" s="7">
        <v>61233.47</v>
      </c>
      <c r="K44" s="8">
        <v>8.8000000000000005E-3</v>
      </c>
      <c r="L44" s="8">
        <v>7.0999999999999994E-2</v>
      </c>
      <c r="M44" s="8">
        <v>3.8999999999999998E-3</v>
      </c>
      <c r="N44" s="29"/>
      <c r="O44" s="29"/>
    </row>
    <row r="45" spans="1:15">
      <c r="A45" s="6" t="s">
        <v>493</v>
      </c>
      <c r="B45" s="17" t="s">
        <v>756</v>
      </c>
      <c r="C45" s="18" t="s">
        <v>493</v>
      </c>
      <c r="D45" s="6"/>
      <c r="E45" s="6" t="s">
        <v>707</v>
      </c>
      <c r="F45" s="6" t="s">
        <v>43</v>
      </c>
      <c r="G45" s="7">
        <v>21886</v>
      </c>
      <c r="H45" s="7">
        <v>27784</v>
      </c>
      <c r="I45" s="7">
        <v>14.5</v>
      </c>
      <c r="J45" s="7">
        <v>20938.55</v>
      </c>
      <c r="K45" s="8">
        <v>1E-4</v>
      </c>
      <c r="L45" s="8">
        <v>2.4299999999999999E-2</v>
      </c>
      <c r="M45" s="8">
        <v>1.2999999999999999E-3</v>
      </c>
      <c r="N45" s="29"/>
      <c r="O45" s="29"/>
    </row>
    <row r="46" spans="1:15">
      <c r="A46" s="6" t="s">
        <v>757</v>
      </c>
      <c r="B46" s="17" t="s">
        <v>758</v>
      </c>
      <c r="C46" s="18" t="s">
        <v>582</v>
      </c>
      <c r="D46" s="6"/>
      <c r="E46" s="6" t="s">
        <v>707</v>
      </c>
      <c r="F46" s="6" t="s">
        <v>43</v>
      </c>
      <c r="G46" s="7">
        <v>36830</v>
      </c>
      <c r="H46" s="7">
        <v>10097</v>
      </c>
      <c r="I46" s="7">
        <v>0</v>
      </c>
      <c r="J46" s="7">
        <v>12796.13</v>
      </c>
      <c r="K46" s="8">
        <v>4.0000000000000002E-4</v>
      </c>
      <c r="L46" s="8">
        <v>1.4800000000000001E-2</v>
      </c>
      <c r="M46" s="8">
        <v>8.0000000000000004E-4</v>
      </c>
      <c r="N46" s="29"/>
      <c r="O46" s="29"/>
    </row>
    <row r="47" spans="1:15">
      <c r="A47" s="6" t="s">
        <v>759</v>
      </c>
      <c r="B47" s="17" t="s">
        <v>760</v>
      </c>
      <c r="C47" s="18" t="s">
        <v>350</v>
      </c>
      <c r="D47" s="6"/>
      <c r="E47" s="6" t="s">
        <v>707</v>
      </c>
      <c r="F47" s="6" t="s">
        <v>43</v>
      </c>
      <c r="G47" s="7">
        <v>7000</v>
      </c>
      <c r="H47" s="7">
        <v>3968</v>
      </c>
      <c r="I47" s="7">
        <v>0</v>
      </c>
      <c r="J47" s="7">
        <v>955.77</v>
      </c>
      <c r="K47" s="8">
        <v>1E-4</v>
      </c>
      <c r="L47" s="8">
        <v>1.1000000000000001E-3</v>
      </c>
      <c r="M47" s="8">
        <v>1E-4</v>
      </c>
      <c r="N47" s="29"/>
      <c r="O47" s="29"/>
    </row>
    <row r="48" spans="1:15">
      <c r="A48" s="6" t="s">
        <v>761</v>
      </c>
      <c r="B48" s="17" t="s">
        <v>762</v>
      </c>
      <c r="C48" s="18" t="s">
        <v>166</v>
      </c>
      <c r="D48" s="6"/>
      <c r="E48" s="6" t="s">
        <v>707</v>
      </c>
      <c r="F48" s="6" t="s">
        <v>48</v>
      </c>
      <c r="G48" s="7">
        <v>52620</v>
      </c>
      <c r="H48" s="7">
        <v>7133</v>
      </c>
      <c r="I48" s="7">
        <v>0</v>
      </c>
      <c r="J48" s="7">
        <v>15110.38</v>
      </c>
      <c r="K48" s="8">
        <v>6.1000000000000004E-3</v>
      </c>
      <c r="L48" s="8">
        <v>1.7500000000000002E-2</v>
      </c>
      <c r="M48" s="8">
        <v>1E-3</v>
      </c>
      <c r="N48" s="29"/>
      <c r="O48" s="29"/>
    </row>
    <row r="49" spans="1:15">
      <c r="A49" s="6" t="s">
        <v>763</v>
      </c>
      <c r="B49" s="17" t="s">
        <v>764</v>
      </c>
      <c r="C49" s="18" t="s">
        <v>166</v>
      </c>
      <c r="D49" s="6"/>
      <c r="E49" s="6" t="s">
        <v>707</v>
      </c>
      <c r="F49" s="6" t="s">
        <v>48</v>
      </c>
      <c r="G49" s="7">
        <v>942</v>
      </c>
      <c r="H49" s="7">
        <v>21065</v>
      </c>
      <c r="I49" s="7">
        <v>0</v>
      </c>
      <c r="J49" s="7">
        <v>798.85</v>
      </c>
      <c r="K49" s="8">
        <v>2.9999999999999997E-4</v>
      </c>
      <c r="L49" s="8">
        <v>8.9999999999999998E-4</v>
      </c>
      <c r="M49" s="8">
        <v>1E-4</v>
      </c>
      <c r="N49" s="29"/>
      <c r="O49" s="29"/>
    </row>
    <row r="50" spans="1:15">
      <c r="A50" s="6" t="s">
        <v>765</v>
      </c>
      <c r="B50" s="17" t="s">
        <v>766</v>
      </c>
      <c r="C50" s="18" t="s">
        <v>350</v>
      </c>
      <c r="D50" s="6"/>
      <c r="E50" s="6" t="s">
        <v>707</v>
      </c>
      <c r="F50" s="6" t="s">
        <v>43</v>
      </c>
      <c r="G50" s="7">
        <v>13796</v>
      </c>
      <c r="H50" s="7">
        <v>62558</v>
      </c>
      <c r="I50" s="7">
        <v>0</v>
      </c>
      <c r="J50" s="7">
        <v>29697.56</v>
      </c>
      <c r="K50" s="8">
        <v>2.5000000000000001E-3</v>
      </c>
      <c r="L50" s="8">
        <v>3.44E-2</v>
      </c>
      <c r="M50" s="8">
        <v>1.9E-3</v>
      </c>
      <c r="N50" s="29"/>
      <c r="O50" s="29"/>
    </row>
    <row r="51" spans="1:15">
      <c r="A51" s="6" t="s">
        <v>767</v>
      </c>
      <c r="B51" s="17" t="s">
        <v>768</v>
      </c>
      <c r="C51" s="18" t="s">
        <v>166</v>
      </c>
      <c r="D51" s="6"/>
      <c r="E51" s="6" t="s">
        <v>707</v>
      </c>
      <c r="F51" s="6" t="s">
        <v>48</v>
      </c>
      <c r="G51" s="7">
        <v>11300</v>
      </c>
      <c r="H51" s="7">
        <v>7921</v>
      </c>
      <c r="I51" s="7">
        <v>0</v>
      </c>
      <c r="J51" s="7">
        <v>3603.38</v>
      </c>
      <c r="K51" s="8">
        <v>2.8999999999999998E-3</v>
      </c>
      <c r="L51" s="8">
        <v>4.1999999999999997E-3</v>
      </c>
      <c r="M51" s="8">
        <v>2.0000000000000001E-4</v>
      </c>
      <c r="N51" s="29"/>
      <c r="O51" s="29"/>
    </row>
    <row r="52" spans="1:15">
      <c r="A52" s="6" t="s">
        <v>769</v>
      </c>
      <c r="B52" s="17" t="s">
        <v>770</v>
      </c>
      <c r="C52" s="18" t="s">
        <v>771</v>
      </c>
      <c r="D52" s="6"/>
      <c r="E52" s="6" t="s">
        <v>707</v>
      </c>
      <c r="F52" s="6" t="s">
        <v>43</v>
      </c>
      <c r="G52" s="7">
        <v>129460</v>
      </c>
      <c r="H52" s="7">
        <v>6769</v>
      </c>
      <c r="I52" s="7">
        <v>0</v>
      </c>
      <c r="J52" s="7">
        <v>30153.99</v>
      </c>
      <c r="K52" s="8">
        <v>5.4999999999999997E-3</v>
      </c>
      <c r="L52" s="8">
        <v>3.49E-2</v>
      </c>
      <c r="M52" s="8">
        <v>1.9E-3</v>
      </c>
      <c r="N52" s="29"/>
      <c r="O52" s="29"/>
    </row>
    <row r="53" spans="1:15">
      <c r="A53" s="6" t="s">
        <v>772</v>
      </c>
      <c r="B53" s="17" t="s">
        <v>773</v>
      </c>
      <c r="C53" s="18" t="s">
        <v>350</v>
      </c>
      <c r="D53" s="6"/>
      <c r="E53" s="6" t="s">
        <v>707</v>
      </c>
      <c r="F53" s="6" t="s">
        <v>43</v>
      </c>
      <c r="G53" s="7">
        <v>12820</v>
      </c>
      <c r="H53" s="7">
        <v>9240</v>
      </c>
      <c r="I53" s="7">
        <v>0</v>
      </c>
      <c r="J53" s="7">
        <v>4076.1</v>
      </c>
      <c r="K53" s="8">
        <v>1E-4</v>
      </c>
      <c r="L53" s="8">
        <v>4.7000000000000002E-3</v>
      </c>
      <c r="M53" s="8">
        <v>2.9999999999999997E-4</v>
      </c>
      <c r="N53" s="29"/>
      <c r="O53" s="29"/>
    </row>
    <row r="54" spans="1:15">
      <c r="A54" s="6" t="s">
        <v>774</v>
      </c>
      <c r="B54" s="17" t="s">
        <v>775</v>
      </c>
      <c r="C54" s="18" t="s">
        <v>350</v>
      </c>
      <c r="D54" s="6"/>
      <c r="E54" s="6" t="s">
        <v>707</v>
      </c>
      <c r="F54" s="6" t="s">
        <v>43</v>
      </c>
      <c r="G54" s="7">
        <v>5476</v>
      </c>
      <c r="H54" s="7">
        <v>11882</v>
      </c>
      <c r="I54" s="7">
        <v>0</v>
      </c>
      <c r="J54" s="7">
        <v>2238.92</v>
      </c>
      <c r="K54" s="8">
        <v>5.9999999999999995E-4</v>
      </c>
      <c r="L54" s="8">
        <v>2.5999999999999999E-3</v>
      </c>
      <c r="M54" s="8">
        <v>1E-4</v>
      </c>
      <c r="N54" s="29"/>
      <c r="O54" s="29"/>
    </row>
    <row r="55" spans="1:15">
      <c r="A55" s="6" t="s">
        <v>776</v>
      </c>
      <c r="B55" s="17" t="s">
        <v>777</v>
      </c>
      <c r="C55" s="18" t="s">
        <v>350</v>
      </c>
      <c r="D55" s="6"/>
      <c r="E55" s="6" t="s">
        <v>707</v>
      </c>
      <c r="F55" s="6" t="s">
        <v>43</v>
      </c>
      <c r="G55" s="7">
        <v>14553</v>
      </c>
      <c r="H55" s="7">
        <v>33489</v>
      </c>
      <c r="I55" s="7">
        <v>46.94</v>
      </c>
      <c r="J55" s="7">
        <v>16817.189999999999</v>
      </c>
      <c r="K55" s="8">
        <v>0</v>
      </c>
      <c r="L55" s="8">
        <v>1.95E-2</v>
      </c>
      <c r="M55" s="8">
        <v>1.1000000000000001E-3</v>
      </c>
      <c r="N55" s="29"/>
      <c r="O55" s="29"/>
    </row>
    <row r="56" spans="1:15">
      <c r="A56" s="6" t="s">
        <v>778</v>
      </c>
      <c r="B56" s="17" t="s">
        <v>779</v>
      </c>
      <c r="C56" s="18" t="s">
        <v>350</v>
      </c>
      <c r="D56" s="6"/>
      <c r="E56" s="6" t="s">
        <v>707</v>
      </c>
      <c r="F56" s="6" t="s">
        <v>43</v>
      </c>
      <c r="G56" s="7">
        <v>39943</v>
      </c>
      <c r="H56" s="7">
        <v>6410</v>
      </c>
      <c r="I56" s="7">
        <v>0</v>
      </c>
      <c r="J56" s="7">
        <v>8810.15</v>
      </c>
      <c r="K56" s="8">
        <v>4.0000000000000002E-4</v>
      </c>
      <c r="L56" s="8">
        <v>1.0200000000000001E-2</v>
      </c>
      <c r="M56" s="8">
        <v>5.9999999999999995E-4</v>
      </c>
      <c r="N56" s="29"/>
      <c r="O56" s="29"/>
    </row>
    <row r="57" spans="1:15">
      <c r="A57" s="6" t="s">
        <v>780</v>
      </c>
      <c r="B57" s="17" t="s">
        <v>781</v>
      </c>
      <c r="C57" s="18" t="s">
        <v>350</v>
      </c>
      <c r="D57" s="6"/>
      <c r="E57" s="6" t="s">
        <v>707</v>
      </c>
      <c r="F57" s="6" t="s">
        <v>43</v>
      </c>
      <c r="G57" s="7">
        <v>16856</v>
      </c>
      <c r="H57" s="7">
        <v>11670</v>
      </c>
      <c r="I57" s="7">
        <v>0</v>
      </c>
      <c r="J57" s="7">
        <v>6768.77</v>
      </c>
      <c r="K57" s="8">
        <v>1E-4</v>
      </c>
      <c r="L57" s="8">
        <v>7.7999999999999996E-3</v>
      </c>
      <c r="M57" s="8">
        <v>4.0000000000000002E-4</v>
      </c>
      <c r="N57" s="29"/>
      <c r="O57" s="29"/>
    </row>
    <row r="58" spans="1:15">
      <c r="A58" s="6" t="s">
        <v>782</v>
      </c>
      <c r="B58" s="17" t="s">
        <v>783</v>
      </c>
      <c r="C58" s="18" t="s">
        <v>350</v>
      </c>
      <c r="D58" s="6"/>
      <c r="E58" s="6" t="s">
        <v>707</v>
      </c>
      <c r="F58" s="6" t="s">
        <v>43</v>
      </c>
      <c r="G58" s="7">
        <v>113326</v>
      </c>
      <c r="H58" s="7">
        <v>4324</v>
      </c>
      <c r="I58" s="7">
        <v>0</v>
      </c>
      <c r="J58" s="7">
        <v>16861.64</v>
      </c>
      <c r="K58" s="8">
        <v>1E-4</v>
      </c>
      <c r="L58" s="8">
        <v>1.95E-2</v>
      </c>
      <c r="M58" s="8">
        <v>1.1000000000000001E-3</v>
      </c>
      <c r="N58" s="29"/>
      <c r="O58" s="29"/>
    </row>
    <row r="59" spans="1:15">
      <c r="A59" s="6" t="s">
        <v>784</v>
      </c>
      <c r="B59" s="17" t="s">
        <v>785</v>
      </c>
      <c r="C59" s="18" t="s">
        <v>350</v>
      </c>
      <c r="D59" s="6"/>
      <c r="E59" s="6" t="s">
        <v>707</v>
      </c>
      <c r="F59" s="6" t="s">
        <v>43</v>
      </c>
      <c r="G59" s="7">
        <v>45265</v>
      </c>
      <c r="H59" s="7">
        <v>30765</v>
      </c>
      <c r="I59" s="7">
        <v>0</v>
      </c>
      <c r="J59" s="7">
        <v>47918.6</v>
      </c>
      <c r="K59" s="8">
        <v>1E-4</v>
      </c>
      <c r="L59" s="8">
        <v>5.5500000000000001E-2</v>
      </c>
      <c r="M59" s="8">
        <v>3.0999999999999999E-3</v>
      </c>
      <c r="N59" s="29"/>
      <c r="O59" s="29"/>
    </row>
    <row r="60" spans="1:15">
      <c r="A60" s="6" t="s">
        <v>786</v>
      </c>
      <c r="B60" s="17" t="s">
        <v>787</v>
      </c>
      <c r="C60" s="18" t="s">
        <v>350</v>
      </c>
      <c r="D60" s="6"/>
      <c r="E60" s="6" t="s">
        <v>707</v>
      </c>
      <c r="F60" s="6" t="s">
        <v>43</v>
      </c>
      <c r="G60" s="7">
        <v>186887</v>
      </c>
      <c r="H60" s="7">
        <v>6175</v>
      </c>
      <c r="I60" s="7">
        <v>0</v>
      </c>
      <c r="J60" s="7">
        <v>39710.080000000002</v>
      </c>
      <c r="K60" s="8">
        <v>6.9999999999999999E-4</v>
      </c>
      <c r="L60" s="8">
        <v>4.5999999999999999E-2</v>
      </c>
      <c r="M60" s="8">
        <v>2.5000000000000001E-3</v>
      </c>
      <c r="N60" s="29"/>
      <c r="O60" s="29"/>
    </row>
    <row r="61" spans="1:15">
      <c r="A61" s="6" t="s">
        <v>788</v>
      </c>
      <c r="B61" s="17" t="s">
        <v>789</v>
      </c>
      <c r="C61" s="18" t="s">
        <v>166</v>
      </c>
      <c r="D61" s="6"/>
      <c r="E61" s="6" t="s">
        <v>707</v>
      </c>
      <c r="F61" s="6" t="s">
        <v>43</v>
      </c>
      <c r="G61" s="7">
        <v>450582</v>
      </c>
      <c r="H61" s="7">
        <v>1471.75</v>
      </c>
      <c r="I61" s="7">
        <v>0</v>
      </c>
      <c r="J61" s="7">
        <v>22818.79</v>
      </c>
      <c r="K61" s="8">
        <v>4.9700000000000001E-2</v>
      </c>
      <c r="L61" s="8">
        <v>2.64E-2</v>
      </c>
      <c r="M61" s="8">
        <v>1.5E-3</v>
      </c>
      <c r="N61" s="29"/>
      <c r="O61" s="29"/>
    </row>
    <row r="62" spans="1:15">
      <c r="A62" s="13" t="s">
        <v>790</v>
      </c>
      <c r="B62" s="14"/>
      <c r="C62" s="20"/>
      <c r="D62" s="13"/>
      <c r="E62" s="13"/>
      <c r="F62" s="13"/>
      <c r="G62" s="15">
        <v>0</v>
      </c>
      <c r="J62" s="15">
        <v>0</v>
      </c>
      <c r="L62" s="16">
        <v>0</v>
      </c>
      <c r="M62" s="16">
        <v>0</v>
      </c>
      <c r="N62" s="29"/>
      <c r="O62" s="29"/>
    </row>
    <row r="63" spans="1:15">
      <c r="A63" s="13" t="s">
        <v>722</v>
      </c>
      <c r="B63" s="14"/>
      <c r="C63" s="20"/>
      <c r="D63" s="13"/>
      <c r="E63" s="13"/>
      <c r="F63" s="13"/>
      <c r="G63" s="15">
        <v>521967</v>
      </c>
      <c r="J63" s="15">
        <v>82798.490000000005</v>
      </c>
      <c r="L63" s="16">
        <v>9.5899999999999999E-2</v>
      </c>
      <c r="M63" s="16">
        <v>5.3E-3</v>
      </c>
      <c r="N63" s="29"/>
      <c r="O63" s="29"/>
    </row>
    <row r="64" spans="1:15">
      <c r="A64" s="6" t="s">
        <v>725</v>
      </c>
      <c r="B64" s="17" t="s">
        <v>791</v>
      </c>
      <c r="C64" s="18" t="s">
        <v>166</v>
      </c>
      <c r="D64" s="6"/>
      <c r="E64" s="6" t="s">
        <v>166</v>
      </c>
      <c r="F64" s="6" t="s">
        <v>48</v>
      </c>
      <c r="G64" s="7">
        <v>3280</v>
      </c>
      <c r="H64" s="7">
        <v>19462</v>
      </c>
      <c r="I64" s="7">
        <v>0</v>
      </c>
      <c r="J64" s="7">
        <v>2569.88</v>
      </c>
      <c r="K64" s="8">
        <v>5.0000000000000001E-4</v>
      </c>
      <c r="L64" s="8">
        <v>3.0000000000000001E-3</v>
      </c>
      <c r="M64" s="8">
        <v>2.0000000000000001E-4</v>
      </c>
      <c r="N64" s="29"/>
      <c r="O64" s="29"/>
    </row>
    <row r="65" spans="1:15">
      <c r="A65" s="6" t="s">
        <v>792</v>
      </c>
      <c r="B65" s="17" t="s">
        <v>793</v>
      </c>
      <c r="C65" s="18" t="s">
        <v>166</v>
      </c>
      <c r="D65" s="6"/>
      <c r="E65" s="6" t="s">
        <v>166</v>
      </c>
      <c r="F65" s="6" t="s">
        <v>48</v>
      </c>
      <c r="G65" s="7">
        <v>10165</v>
      </c>
      <c r="H65" s="7">
        <v>21429.200000000001</v>
      </c>
      <c r="I65" s="7">
        <v>0</v>
      </c>
      <c r="J65" s="7">
        <v>8769.31</v>
      </c>
      <c r="L65" s="8">
        <v>1.0200000000000001E-2</v>
      </c>
      <c r="M65" s="8">
        <v>5.9999999999999995E-4</v>
      </c>
      <c r="N65" s="29"/>
      <c r="O65" s="29"/>
    </row>
    <row r="66" spans="1:15">
      <c r="A66" s="6" t="s">
        <v>794</v>
      </c>
      <c r="B66" s="17" t="s">
        <v>795</v>
      </c>
      <c r="C66" s="18" t="s">
        <v>796</v>
      </c>
      <c r="D66" s="6"/>
      <c r="E66" s="6" t="s">
        <v>166</v>
      </c>
      <c r="F66" s="6" t="s">
        <v>53</v>
      </c>
      <c r="G66" s="7">
        <v>20773</v>
      </c>
      <c r="H66" s="7">
        <v>9827</v>
      </c>
      <c r="I66" s="7">
        <v>0</v>
      </c>
      <c r="J66" s="7">
        <v>4997.87</v>
      </c>
      <c r="L66" s="8">
        <v>5.7999999999999996E-3</v>
      </c>
      <c r="M66" s="8">
        <v>2.9999999999999997E-4</v>
      </c>
      <c r="N66" s="29"/>
      <c r="O66" s="29"/>
    </row>
    <row r="67" spans="1:15">
      <c r="A67" s="6" t="s">
        <v>797</v>
      </c>
      <c r="B67" s="17" t="s">
        <v>798</v>
      </c>
      <c r="C67" s="18" t="s">
        <v>350</v>
      </c>
      <c r="D67" s="6"/>
      <c r="E67" s="6" t="s">
        <v>166</v>
      </c>
      <c r="F67" s="6" t="s">
        <v>43</v>
      </c>
      <c r="G67" s="7">
        <v>130839</v>
      </c>
      <c r="H67" s="7">
        <v>5940</v>
      </c>
      <c r="I67" s="7">
        <v>0</v>
      </c>
      <c r="J67" s="7">
        <v>26742.89</v>
      </c>
      <c r="L67" s="8">
        <v>3.1E-2</v>
      </c>
      <c r="M67" s="8">
        <v>1.6999999999999999E-3</v>
      </c>
      <c r="N67" s="29"/>
      <c r="O67" s="29"/>
    </row>
    <row r="68" spans="1:15">
      <c r="A68" s="6" t="s">
        <v>799</v>
      </c>
      <c r="B68" s="17" t="s">
        <v>800</v>
      </c>
      <c r="C68" s="18" t="s">
        <v>166</v>
      </c>
      <c r="D68" s="6"/>
      <c r="E68" s="6" t="s">
        <v>166</v>
      </c>
      <c r="F68" s="6" t="s">
        <v>48</v>
      </c>
      <c r="G68" s="7">
        <v>114711</v>
      </c>
      <c r="H68" s="7">
        <v>500</v>
      </c>
      <c r="I68" s="7">
        <v>0</v>
      </c>
      <c r="J68" s="7">
        <v>2309.02</v>
      </c>
      <c r="L68" s="8">
        <v>2.7000000000000001E-3</v>
      </c>
      <c r="M68" s="8">
        <v>1E-4</v>
      </c>
      <c r="N68" s="29"/>
      <c r="O68" s="29"/>
    </row>
    <row r="69" spans="1:15">
      <c r="A69" s="6" t="s">
        <v>801</v>
      </c>
      <c r="B69" s="17" t="s">
        <v>802</v>
      </c>
      <c r="C69" s="18" t="s">
        <v>532</v>
      </c>
      <c r="D69" s="6"/>
      <c r="E69" s="6" t="s">
        <v>166</v>
      </c>
      <c r="F69" s="6" t="s">
        <v>47</v>
      </c>
      <c r="G69" s="7">
        <v>137188</v>
      </c>
      <c r="H69" s="7">
        <v>3684</v>
      </c>
      <c r="I69" s="7">
        <v>0</v>
      </c>
      <c r="J69" s="7">
        <v>12987.28</v>
      </c>
      <c r="L69" s="8">
        <v>1.4999999999999999E-2</v>
      </c>
      <c r="M69" s="8">
        <v>8.0000000000000004E-4</v>
      </c>
      <c r="N69" s="29"/>
      <c r="O69" s="29"/>
    </row>
    <row r="70" spans="1:15">
      <c r="A70" s="6" t="s">
        <v>803</v>
      </c>
      <c r="B70" s="17" t="s">
        <v>804</v>
      </c>
      <c r="C70" s="18" t="s">
        <v>805</v>
      </c>
      <c r="D70" s="6"/>
      <c r="E70" s="6" t="s">
        <v>166</v>
      </c>
      <c r="F70" s="6" t="s">
        <v>48</v>
      </c>
      <c r="G70" s="7">
        <v>11285</v>
      </c>
      <c r="H70" s="7">
        <v>15054</v>
      </c>
      <c r="I70" s="7">
        <v>0</v>
      </c>
      <c r="J70" s="7">
        <v>6839.21</v>
      </c>
      <c r="L70" s="8">
        <v>7.9000000000000008E-3</v>
      </c>
      <c r="M70" s="8">
        <v>4.0000000000000002E-4</v>
      </c>
      <c r="N70" s="29"/>
      <c r="O70" s="29"/>
    </row>
    <row r="71" spans="1:15">
      <c r="A71" s="6" t="s">
        <v>750</v>
      </c>
      <c r="B71" s="17" t="s">
        <v>806</v>
      </c>
      <c r="C71" s="18" t="s">
        <v>805</v>
      </c>
      <c r="D71" s="6"/>
      <c r="E71" s="6" t="s">
        <v>166</v>
      </c>
      <c r="F71" s="6" t="s">
        <v>48</v>
      </c>
      <c r="G71" s="7">
        <v>85507</v>
      </c>
      <c r="H71" s="7">
        <v>3105</v>
      </c>
      <c r="I71" s="7">
        <v>0</v>
      </c>
      <c r="J71" s="7">
        <v>10688.47</v>
      </c>
      <c r="L71" s="8">
        <v>1.24E-2</v>
      </c>
      <c r="M71" s="8">
        <v>6.9999999999999999E-4</v>
      </c>
      <c r="N71" s="29"/>
      <c r="O71" s="29"/>
    </row>
    <row r="72" spans="1:15">
      <c r="A72" s="6" t="s">
        <v>807</v>
      </c>
      <c r="B72" s="17" t="s">
        <v>808</v>
      </c>
      <c r="C72" s="18" t="s">
        <v>582</v>
      </c>
      <c r="D72" s="6"/>
      <c r="E72" s="6" t="s">
        <v>166</v>
      </c>
      <c r="F72" s="6" t="s">
        <v>43</v>
      </c>
      <c r="G72" s="7">
        <v>1960</v>
      </c>
      <c r="H72" s="7">
        <v>82045</v>
      </c>
      <c r="I72" s="7">
        <v>0</v>
      </c>
      <c r="J72" s="7">
        <v>5533.41</v>
      </c>
      <c r="K72" s="8">
        <v>1.1999999999999999E-3</v>
      </c>
      <c r="L72" s="8">
        <v>6.4000000000000003E-3</v>
      </c>
      <c r="M72" s="8">
        <v>4.0000000000000002E-4</v>
      </c>
      <c r="N72" s="29"/>
      <c r="O72" s="29"/>
    </row>
    <row r="73" spans="1:15">
      <c r="A73" s="6" t="s">
        <v>809</v>
      </c>
      <c r="B73" s="17" t="s">
        <v>810</v>
      </c>
      <c r="C73" s="18" t="s">
        <v>166</v>
      </c>
      <c r="D73" s="6"/>
      <c r="E73" s="6" t="s">
        <v>166</v>
      </c>
      <c r="F73" s="6" t="s">
        <v>43</v>
      </c>
      <c r="G73" s="7">
        <v>6259</v>
      </c>
      <c r="H73" s="7">
        <v>6320</v>
      </c>
      <c r="I73" s="7">
        <v>0</v>
      </c>
      <c r="J73" s="7">
        <v>1361.15</v>
      </c>
      <c r="K73" s="8">
        <v>1E-4</v>
      </c>
      <c r="L73" s="8">
        <v>1.6000000000000001E-3</v>
      </c>
      <c r="M73" s="8">
        <v>1E-4</v>
      </c>
      <c r="N73" s="29"/>
      <c r="O73" s="29"/>
    </row>
    <row r="74" spans="1:15">
      <c r="A74" s="13" t="s">
        <v>723</v>
      </c>
      <c r="B74" s="14"/>
      <c r="C74" s="20"/>
      <c r="D74" s="13"/>
      <c r="E74" s="13"/>
      <c r="F74" s="13"/>
      <c r="G74" s="15">
        <v>0</v>
      </c>
      <c r="J74" s="15">
        <v>0</v>
      </c>
      <c r="L74" s="16">
        <v>0</v>
      </c>
      <c r="M74" s="16">
        <v>0</v>
      </c>
      <c r="N74" s="29"/>
      <c r="O74" s="29"/>
    </row>
    <row r="75" spans="1:15">
      <c r="A75" s="29" t="s">
        <v>1556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O75" s="29"/>
    </row>
    <row r="76" spans="1:15">
      <c r="A76" s="6" t="s">
        <v>118</v>
      </c>
      <c r="B76" s="17"/>
      <c r="C76" s="18"/>
      <c r="D76" s="6"/>
      <c r="E76" s="6"/>
      <c r="F76" s="6"/>
      <c r="O76" s="29"/>
    </row>
    <row r="77" spans="1:15">
      <c r="A77" s="29" t="s">
        <v>1557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</sheetData>
  <mergeCells count="4">
    <mergeCell ref="N7:N74"/>
    <mergeCell ref="A75:M75"/>
    <mergeCell ref="O1:O77"/>
    <mergeCell ref="A77:N77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rightToLeft="1" workbookViewId="0"/>
  </sheetViews>
  <sheetFormatPr defaultColWidth="9.140625" defaultRowHeight="12.75"/>
  <cols>
    <col min="1" max="1" width="38.7109375" customWidth="1"/>
    <col min="2" max="2" width="15.7109375" customWidth="1"/>
    <col min="3" max="3" width="12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9" width="15.7109375" customWidth="1"/>
    <col min="10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29" t="s">
        <v>1557</v>
      </c>
    </row>
    <row r="2" spans="1:16" ht="15.75">
      <c r="A2" s="1" t="s">
        <v>2</v>
      </c>
      <c r="B2" s="1" t="s">
        <v>1543</v>
      </c>
      <c r="P2" s="29"/>
    </row>
    <row r="3" spans="1:16" ht="15.75">
      <c r="A3" s="1" t="s">
        <v>3</v>
      </c>
      <c r="B3" s="1" t="s">
        <v>4</v>
      </c>
      <c r="P3" s="29"/>
    </row>
    <row r="4" spans="1:16" ht="15.75">
      <c r="A4" s="1" t="s">
        <v>5</v>
      </c>
      <c r="B4" s="1" t="s">
        <v>6</v>
      </c>
      <c r="P4" s="29"/>
    </row>
    <row r="5" spans="1:16" ht="15.75">
      <c r="A5" s="2" t="s">
        <v>119</v>
      </c>
      <c r="P5" s="29"/>
    </row>
    <row r="6" spans="1:16" ht="15.75">
      <c r="A6" s="2" t="s">
        <v>811</v>
      </c>
      <c r="P6" s="29"/>
    </row>
    <row r="7" spans="1:16">
      <c r="A7" s="3" t="s">
        <v>76</v>
      </c>
      <c r="B7" s="3" t="s">
        <v>77</v>
      </c>
      <c r="C7" s="3" t="s">
        <v>121</v>
      </c>
      <c r="D7" s="3" t="s">
        <v>78</v>
      </c>
      <c r="E7" s="3" t="s">
        <v>169</v>
      </c>
      <c r="F7" s="3" t="s">
        <v>79</v>
      </c>
      <c r="G7" s="3" t="s">
        <v>80</v>
      </c>
      <c r="H7" s="3" t="s">
        <v>81</v>
      </c>
      <c r="I7" s="3" t="s">
        <v>124</v>
      </c>
      <c r="J7" s="3" t="s">
        <v>42</v>
      </c>
      <c r="K7" s="3" t="s">
        <v>84</v>
      </c>
      <c r="L7" s="3" t="s">
        <v>126</v>
      </c>
      <c r="M7" s="3" t="s">
        <v>127</v>
      </c>
      <c r="N7" s="3" t="s">
        <v>128</v>
      </c>
      <c r="O7" s="29" t="s">
        <v>1556</v>
      </c>
      <c r="P7" s="29"/>
    </row>
    <row r="8" spans="1:16" ht="13.5" thickBot="1">
      <c r="A8" s="4"/>
      <c r="B8" s="4"/>
      <c r="C8" s="4"/>
      <c r="D8" s="4"/>
      <c r="E8" s="4"/>
      <c r="F8" s="4"/>
      <c r="G8" s="4"/>
      <c r="H8" s="4"/>
      <c r="I8" s="4" t="s">
        <v>131</v>
      </c>
      <c r="J8" s="4" t="s">
        <v>132</v>
      </c>
      <c r="K8" s="4" t="s">
        <v>88</v>
      </c>
      <c r="L8" s="4" t="s">
        <v>87</v>
      </c>
      <c r="M8" s="4" t="s">
        <v>87</v>
      </c>
      <c r="N8" s="4" t="s">
        <v>87</v>
      </c>
      <c r="O8" s="29"/>
      <c r="P8" s="29"/>
    </row>
    <row r="9" spans="1:16" ht="13.5" thickTop="1">
      <c r="A9" s="3" t="s">
        <v>812</v>
      </c>
      <c r="B9" s="12"/>
      <c r="C9" s="19"/>
      <c r="D9" s="3"/>
      <c r="E9" s="3"/>
      <c r="F9" s="3"/>
      <c r="G9" s="3"/>
      <c r="H9" s="3"/>
      <c r="I9" s="9">
        <v>1068916.1100000001</v>
      </c>
      <c r="K9" s="9">
        <v>205844.97</v>
      </c>
      <c r="M9" s="10">
        <v>1</v>
      </c>
      <c r="N9" s="10">
        <v>1.32E-2</v>
      </c>
      <c r="O9" s="29"/>
      <c r="P9" s="29"/>
    </row>
    <row r="10" spans="1:16">
      <c r="A10" s="3" t="s">
        <v>90</v>
      </c>
      <c r="B10" s="12"/>
      <c r="C10" s="19"/>
      <c r="D10" s="3"/>
      <c r="E10" s="3"/>
      <c r="F10" s="3"/>
      <c r="G10" s="3"/>
      <c r="H10" s="3"/>
      <c r="I10" s="9">
        <v>0</v>
      </c>
      <c r="K10" s="9">
        <v>0</v>
      </c>
      <c r="M10" s="10">
        <v>0</v>
      </c>
      <c r="N10" s="10">
        <v>0</v>
      </c>
      <c r="O10" s="29"/>
      <c r="P10" s="29"/>
    </row>
    <row r="11" spans="1:16">
      <c r="A11" s="13" t="s">
        <v>813</v>
      </c>
      <c r="B11" s="14"/>
      <c r="C11" s="20"/>
      <c r="D11" s="13"/>
      <c r="E11" s="13"/>
      <c r="F11" s="13"/>
      <c r="G11" s="13"/>
      <c r="H11" s="13"/>
      <c r="I11" s="15">
        <v>0</v>
      </c>
      <c r="K11" s="15">
        <v>0</v>
      </c>
      <c r="M11" s="16">
        <v>0</v>
      </c>
      <c r="N11" s="16">
        <v>0</v>
      </c>
      <c r="O11" s="29"/>
      <c r="P11" s="29"/>
    </row>
    <row r="12" spans="1:16">
      <c r="A12" s="13" t="s">
        <v>814</v>
      </c>
      <c r="B12" s="14"/>
      <c r="C12" s="20"/>
      <c r="D12" s="13"/>
      <c r="E12" s="13"/>
      <c r="F12" s="13"/>
      <c r="G12" s="13"/>
      <c r="H12" s="13"/>
      <c r="I12" s="15">
        <v>0</v>
      </c>
      <c r="K12" s="15">
        <v>0</v>
      </c>
      <c r="M12" s="16">
        <v>0</v>
      </c>
      <c r="N12" s="16">
        <v>0</v>
      </c>
      <c r="O12" s="29"/>
      <c r="P12" s="29"/>
    </row>
    <row r="13" spans="1:16">
      <c r="A13" s="13" t="s">
        <v>815</v>
      </c>
      <c r="B13" s="14"/>
      <c r="C13" s="20"/>
      <c r="D13" s="13"/>
      <c r="E13" s="13"/>
      <c r="F13" s="13"/>
      <c r="G13" s="13"/>
      <c r="H13" s="13"/>
      <c r="I13" s="15">
        <v>0</v>
      </c>
      <c r="K13" s="15">
        <v>0</v>
      </c>
      <c r="M13" s="16">
        <v>0</v>
      </c>
      <c r="N13" s="16">
        <v>0</v>
      </c>
      <c r="O13" s="29"/>
      <c r="P13" s="29"/>
    </row>
    <row r="14" spans="1:16">
      <c r="A14" s="13" t="s">
        <v>816</v>
      </c>
      <c r="B14" s="14"/>
      <c r="C14" s="20"/>
      <c r="D14" s="13"/>
      <c r="E14" s="13"/>
      <c r="F14" s="13"/>
      <c r="G14" s="13"/>
      <c r="H14" s="13"/>
      <c r="I14" s="15">
        <v>0</v>
      </c>
      <c r="K14" s="15">
        <v>0</v>
      </c>
      <c r="M14" s="16">
        <v>0</v>
      </c>
      <c r="N14" s="16">
        <v>0</v>
      </c>
      <c r="O14" s="29"/>
      <c r="P14" s="29"/>
    </row>
    <row r="15" spans="1:16">
      <c r="A15" s="3" t="s">
        <v>117</v>
      </c>
      <c r="B15" s="12"/>
      <c r="C15" s="19"/>
      <c r="D15" s="3"/>
      <c r="E15" s="3"/>
      <c r="F15" s="3"/>
      <c r="G15" s="3"/>
      <c r="H15" s="3"/>
      <c r="I15" s="9">
        <v>1068916.1100000001</v>
      </c>
      <c r="K15" s="9">
        <v>205844.97</v>
      </c>
      <c r="M15" s="10">
        <v>1</v>
      </c>
      <c r="N15" s="10">
        <v>1.32E-2</v>
      </c>
      <c r="O15" s="29"/>
      <c r="P15" s="29"/>
    </row>
    <row r="16" spans="1:16">
      <c r="A16" s="13" t="s">
        <v>813</v>
      </c>
      <c r="B16" s="14"/>
      <c r="C16" s="20"/>
      <c r="D16" s="13"/>
      <c r="E16" s="13"/>
      <c r="F16" s="13"/>
      <c r="G16" s="13"/>
      <c r="H16" s="13"/>
      <c r="I16" s="15">
        <v>21494.38</v>
      </c>
      <c r="K16" s="15">
        <v>17427.71</v>
      </c>
      <c r="M16" s="16">
        <v>8.4699999999999998E-2</v>
      </c>
      <c r="N16" s="16">
        <v>1.1000000000000001E-3</v>
      </c>
      <c r="O16" s="29"/>
      <c r="P16" s="29"/>
    </row>
    <row r="17" spans="1:16">
      <c r="A17" s="6" t="s">
        <v>817</v>
      </c>
      <c r="B17" s="17" t="s">
        <v>818</v>
      </c>
      <c r="C17" s="18" t="s">
        <v>166</v>
      </c>
      <c r="D17" s="6"/>
      <c r="E17" s="6" t="s">
        <v>720</v>
      </c>
      <c r="F17" s="6" t="s">
        <v>102</v>
      </c>
      <c r="G17" s="6"/>
      <c r="H17" s="6" t="s">
        <v>43</v>
      </c>
      <c r="I17" s="7">
        <v>1079.3800000000001</v>
      </c>
      <c r="J17" s="7">
        <v>134605</v>
      </c>
      <c r="K17" s="7">
        <v>4999.43</v>
      </c>
      <c r="L17" s="8">
        <v>1E-3</v>
      </c>
      <c r="M17" s="8">
        <v>2.4299999999999999E-2</v>
      </c>
      <c r="N17" s="8">
        <v>2.9999999999999997E-4</v>
      </c>
      <c r="O17" s="29"/>
      <c r="P17" s="29"/>
    </row>
    <row r="18" spans="1:16">
      <c r="A18" s="6" t="s">
        <v>819</v>
      </c>
      <c r="B18" s="17" t="s">
        <v>820</v>
      </c>
      <c r="C18" s="18" t="s">
        <v>350</v>
      </c>
      <c r="D18" s="6"/>
      <c r="E18" s="6" t="s">
        <v>720</v>
      </c>
      <c r="F18" s="6" t="s">
        <v>102</v>
      </c>
      <c r="G18" s="6"/>
      <c r="H18" s="6" t="s">
        <v>43</v>
      </c>
      <c r="I18" s="7">
        <v>20415</v>
      </c>
      <c r="J18" s="7">
        <v>17692</v>
      </c>
      <c r="K18" s="7">
        <v>12428.28</v>
      </c>
      <c r="L18" s="8">
        <v>5.0000000000000001E-3</v>
      </c>
      <c r="M18" s="8">
        <v>6.0400000000000002E-2</v>
      </c>
      <c r="N18" s="8">
        <v>8.0000000000000004E-4</v>
      </c>
      <c r="O18" s="29"/>
      <c r="P18" s="29"/>
    </row>
    <row r="19" spans="1:16">
      <c r="A19" s="13" t="s">
        <v>821</v>
      </c>
      <c r="B19" s="14"/>
      <c r="C19" s="20"/>
      <c r="D19" s="13"/>
      <c r="E19" s="13"/>
      <c r="F19" s="13"/>
      <c r="G19" s="13"/>
      <c r="H19" s="13"/>
      <c r="I19" s="15">
        <v>0</v>
      </c>
      <c r="K19" s="15">
        <v>0</v>
      </c>
      <c r="M19" s="16">
        <v>0</v>
      </c>
      <c r="N19" s="16">
        <v>0</v>
      </c>
      <c r="O19" s="29"/>
      <c r="P19" s="29"/>
    </row>
    <row r="20" spans="1:16">
      <c r="A20" s="13" t="s">
        <v>815</v>
      </c>
      <c r="B20" s="14"/>
      <c r="C20" s="20"/>
      <c r="D20" s="13"/>
      <c r="E20" s="13"/>
      <c r="F20" s="13"/>
      <c r="G20" s="13"/>
      <c r="H20" s="13"/>
      <c r="I20" s="15">
        <v>1017851.14</v>
      </c>
      <c r="K20" s="15">
        <v>152135.47</v>
      </c>
      <c r="M20" s="16">
        <v>0.73909999999999998</v>
      </c>
      <c r="N20" s="16">
        <v>9.7000000000000003E-3</v>
      </c>
      <c r="O20" s="29"/>
      <c r="P20" s="29"/>
    </row>
    <row r="21" spans="1:16">
      <c r="A21" s="6" t="s">
        <v>822</v>
      </c>
      <c r="B21" s="17" t="s">
        <v>823</v>
      </c>
      <c r="C21" s="18" t="s">
        <v>166</v>
      </c>
      <c r="D21" s="6"/>
      <c r="E21" s="6" t="s">
        <v>707</v>
      </c>
      <c r="F21" s="6" t="s">
        <v>102</v>
      </c>
      <c r="G21" s="6"/>
      <c r="H21" s="6" t="s">
        <v>43</v>
      </c>
      <c r="I21" s="7">
        <v>18036</v>
      </c>
      <c r="J21" s="7">
        <v>13316</v>
      </c>
      <c r="K21" s="7">
        <v>8264.16</v>
      </c>
      <c r="L21" s="8">
        <v>8.0000000000000004E-4</v>
      </c>
      <c r="M21" s="8">
        <v>4.0099999999999997E-2</v>
      </c>
      <c r="N21" s="8">
        <v>5.0000000000000001E-4</v>
      </c>
      <c r="O21" s="29"/>
      <c r="P21" s="29"/>
    </row>
    <row r="22" spans="1:16">
      <c r="A22" s="6" t="s">
        <v>824</v>
      </c>
      <c r="B22" s="17" t="s">
        <v>825</v>
      </c>
      <c r="C22" s="18" t="s">
        <v>350</v>
      </c>
      <c r="D22" s="6"/>
      <c r="E22" s="6" t="s">
        <v>707</v>
      </c>
      <c r="F22" s="6" t="s">
        <v>102</v>
      </c>
      <c r="G22" s="6"/>
      <c r="H22" s="6" t="s">
        <v>48</v>
      </c>
      <c r="I22" s="7">
        <v>196634</v>
      </c>
      <c r="J22" s="7">
        <v>3125</v>
      </c>
      <c r="K22" s="7">
        <v>24737.79</v>
      </c>
      <c r="L22" s="8">
        <v>4.5999999999999999E-3</v>
      </c>
      <c r="M22" s="8">
        <v>0.1202</v>
      </c>
      <c r="N22" s="8">
        <v>1.6000000000000001E-3</v>
      </c>
      <c r="O22" s="29"/>
      <c r="P22" s="29"/>
    </row>
    <row r="23" spans="1:16">
      <c r="A23" s="6" t="s">
        <v>824</v>
      </c>
      <c r="B23" s="17" t="s">
        <v>826</v>
      </c>
      <c r="C23" s="18" t="s">
        <v>166</v>
      </c>
      <c r="D23" s="6"/>
      <c r="E23" s="6" t="s">
        <v>707</v>
      </c>
      <c r="F23" s="6" t="s">
        <v>102</v>
      </c>
      <c r="G23" s="6"/>
      <c r="H23" s="6" t="s">
        <v>48</v>
      </c>
      <c r="I23" s="7">
        <v>58414</v>
      </c>
      <c r="J23" s="7">
        <v>4745</v>
      </c>
      <c r="K23" s="7">
        <v>11158.49</v>
      </c>
      <c r="L23" s="8">
        <v>2.7000000000000001E-3</v>
      </c>
      <c r="M23" s="8">
        <v>5.4199999999999998E-2</v>
      </c>
      <c r="N23" s="8">
        <v>6.9999999999999999E-4</v>
      </c>
      <c r="O23" s="29"/>
      <c r="P23" s="29"/>
    </row>
    <row r="24" spans="1:16">
      <c r="A24" s="6" t="s">
        <v>827</v>
      </c>
      <c r="B24" s="17" t="s">
        <v>828</v>
      </c>
      <c r="C24" s="18" t="s">
        <v>829</v>
      </c>
      <c r="D24" s="6"/>
      <c r="E24" s="6" t="s">
        <v>707</v>
      </c>
      <c r="F24" s="6" t="s">
        <v>102</v>
      </c>
      <c r="G24" s="6"/>
      <c r="H24" s="6" t="s">
        <v>44</v>
      </c>
      <c r="I24" s="7">
        <v>314430</v>
      </c>
      <c r="J24" s="7">
        <v>169100</v>
      </c>
      <c r="K24" s="7">
        <v>17304.740000000002</v>
      </c>
      <c r="L24" s="8">
        <v>7.4999999999999997E-3</v>
      </c>
      <c r="M24" s="8">
        <v>8.4099999999999994E-2</v>
      </c>
      <c r="N24" s="8">
        <v>1.1000000000000001E-3</v>
      </c>
      <c r="O24" s="29"/>
      <c r="P24" s="29"/>
    </row>
    <row r="25" spans="1:16">
      <c r="A25" s="6" t="s">
        <v>830</v>
      </c>
      <c r="B25" s="17" t="s">
        <v>831</v>
      </c>
      <c r="C25" s="18" t="s">
        <v>166</v>
      </c>
      <c r="D25" s="6"/>
      <c r="E25" s="6" t="s">
        <v>707</v>
      </c>
      <c r="F25" s="6" t="s">
        <v>102</v>
      </c>
      <c r="G25" s="6"/>
      <c r="H25" s="6" t="s">
        <v>43</v>
      </c>
      <c r="I25" s="7">
        <v>266462</v>
      </c>
      <c r="J25" s="7">
        <v>1701</v>
      </c>
      <c r="K25" s="7">
        <v>15596.4</v>
      </c>
      <c r="L25" s="8">
        <v>3.8399999999999997E-2</v>
      </c>
      <c r="M25" s="8">
        <v>7.5800000000000006E-2</v>
      </c>
      <c r="N25" s="8">
        <v>1E-3</v>
      </c>
      <c r="O25" s="29"/>
      <c r="P25" s="29"/>
    </row>
    <row r="26" spans="1:16">
      <c r="A26" s="6" t="s">
        <v>832</v>
      </c>
      <c r="B26" s="17" t="s">
        <v>833</v>
      </c>
      <c r="C26" s="18" t="s">
        <v>166</v>
      </c>
      <c r="D26" s="6"/>
      <c r="E26" s="6" t="s">
        <v>707</v>
      </c>
      <c r="F26" s="6" t="s">
        <v>102</v>
      </c>
      <c r="G26" s="6"/>
      <c r="H26" s="6" t="s">
        <v>43</v>
      </c>
      <c r="I26" s="7">
        <v>14491</v>
      </c>
      <c r="J26" s="7">
        <v>12584</v>
      </c>
      <c r="K26" s="7">
        <v>6274.83</v>
      </c>
      <c r="L26" s="8">
        <v>8.9999999999999993E-3</v>
      </c>
      <c r="M26" s="8">
        <v>3.0499999999999999E-2</v>
      </c>
      <c r="N26" s="8">
        <v>4.0000000000000002E-4</v>
      </c>
      <c r="O26" s="29"/>
      <c r="P26" s="29"/>
    </row>
    <row r="27" spans="1:16">
      <c r="A27" s="6" t="s">
        <v>834</v>
      </c>
      <c r="B27" s="17" t="s">
        <v>835</v>
      </c>
      <c r="C27" s="18" t="s">
        <v>166</v>
      </c>
      <c r="D27" s="6"/>
      <c r="E27" s="6" t="s">
        <v>707</v>
      </c>
      <c r="F27" s="6" t="s">
        <v>102</v>
      </c>
      <c r="G27" s="6"/>
      <c r="H27" s="6" t="s">
        <v>43</v>
      </c>
      <c r="I27" s="7">
        <v>62518.07</v>
      </c>
      <c r="J27" s="7">
        <v>1552.87</v>
      </c>
      <c r="K27" s="7">
        <v>3340.61</v>
      </c>
      <c r="L27" s="8">
        <v>2E-3</v>
      </c>
      <c r="M27" s="8">
        <v>1.6199999999999999E-2</v>
      </c>
      <c r="N27" s="8">
        <v>2.0000000000000001E-4</v>
      </c>
      <c r="O27" s="29"/>
      <c r="P27" s="29"/>
    </row>
    <row r="28" spans="1:16">
      <c r="A28" s="6" t="s">
        <v>836</v>
      </c>
      <c r="B28" s="17" t="s">
        <v>837</v>
      </c>
      <c r="C28" s="18" t="s">
        <v>350</v>
      </c>
      <c r="D28" s="6"/>
      <c r="E28" s="6" t="s">
        <v>707</v>
      </c>
      <c r="F28" s="6" t="s">
        <v>102</v>
      </c>
      <c r="G28" s="6"/>
      <c r="H28" s="6" t="s">
        <v>43</v>
      </c>
      <c r="I28" s="7">
        <v>21563</v>
      </c>
      <c r="J28" s="7">
        <v>20413.349999999999</v>
      </c>
      <c r="K28" s="7">
        <v>15146.36</v>
      </c>
      <c r="L28" s="8">
        <v>2.0000000000000001E-4</v>
      </c>
      <c r="M28" s="8">
        <v>7.3599999999999999E-2</v>
      </c>
      <c r="N28" s="8">
        <v>1E-3</v>
      </c>
      <c r="O28" s="29"/>
      <c r="P28" s="29"/>
    </row>
    <row r="29" spans="1:16">
      <c r="A29" s="6" t="s">
        <v>838</v>
      </c>
      <c r="B29" s="17" t="s">
        <v>839</v>
      </c>
      <c r="C29" s="18" t="s">
        <v>829</v>
      </c>
      <c r="D29" s="6"/>
      <c r="E29" s="6" t="s">
        <v>707</v>
      </c>
      <c r="F29" s="6" t="s">
        <v>102</v>
      </c>
      <c r="G29" s="6"/>
      <c r="H29" s="6" t="s">
        <v>44</v>
      </c>
      <c r="I29" s="7">
        <v>11546</v>
      </c>
      <c r="J29" s="7">
        <v>1789063.99</v>
      </c>
      <c r="K29" s="7">
        <v>6722.88</v>
      </c>
      <c r="L29" s="8">
        <v>3.8E-3</v>
      </c>
      <c r="M29" s="8">
        <v>3.27E-2</v>
      </c>
      <c r="N29" s="8">
        <v>4.0000000000000002E-4</v>
      </c>
      <c r="O29" s="29"/>
      <c r="P29" s="29"/>
    </row>
    <row r="30" spans="1:16">
      <c r="A30" s="6" t="s">
        <v>840</v>
      </c>
      <c r="B30" s="17" t="s">
        <v>841</v>
      </c>
      <c r="C30" s="18" t="s">
        <v>166</v>
      </c>
      <c r="D30" s="6"/>
      <c r="E30" s="6" t="s">
        <v>707</v>
      </c>
      <c r="F30" s="6" t="s">
        <v>102</v>
      </c>
      <c r="G30" s="6"/>
      <c r="H30" s="6" t="s">
        <v>48</v>
      </c>
      <c r="I30" s="7">
        <v>20113</v>
      </c>
      <c r="J30" s="7">
        <v>7674</v>
      </c>
      <c r="K30" s="7">
        <v>6213.71</v>
      </c>
      <c r="L30" s="8">
        <v>8.2000000000000007E-3</v>
      </c>
      <c r="M30" s="8">
        <v>3.0200000000000001E-2</v>
      </c>
      <c r="N30" s="8">
        <v>4.0000000000000002E-4</v>
      </c>
      <c r="O30" s="29"/>
      <c r="P30" s="29"/>
    </row>
    <row r="31" spans="1:16">
      <c r="A31" s="6" t="s">
        <v>842</v>
      </c>
      <c r="B31" s="17" t="s">
        <v>843</v>
      </c>
      <c r="C31" s="18" t="s">
        <v>166</v>
      </c>
      <c r="D31" s="6"/>
      <c r="E31" s="6" t="s">
        <v>707</v>
      </c>
      <c r="F31" s="6" t="s">
        <v>102</v>
      </c>
      <c r="G31" s="6"/>
      <c r="H31" s="6" t="s">
        <v>43</v>
      </c>
      <c r="I31" s="7">
        <v>23191.07</v>
      </c>
      <c r="J31" s="7">
        <v>18239</v>
      </c>
      <c r="K31" s="7">
        <v>14554.81</v>
      </c>
      <c r="L31" s="8">
        <v>0</v>
      </c>
      <c r="M31" s="8">
        <v>7.0699999999999999E-2</v>
      </c>
      <c r="N31" s="8">
        <v>8.9999999999999998E-4</v>
      </c>
      <c r="O31" s="29"/>
      <c r="P31" s="29"/>
    </row>
    <row r="32" spans="1:16">
      <c r="A32" s="6" t="s">
        <v>844</v>
      </c>
      <c r="B32" s="17" t="s">
        <v>845</v>
      </c>
      <c r="C32" s="18" t="s">
        <v>166</v>
      </c>
      <c r="D32" s="6"/>
      <c r="E32" s="6" t="s">
        <v>707</v>
      </c>
      <c r="F32" s="6" t="s">
        <v>102</v>
      </c>
      <c r="G32" s="6"/>
      <c r="H32" s="6" t="s">
        <v>43</v>
      </c>
      <c r="I32" s="7">
        <v>10453</v>
      </c>
      <c r="J32" s="7">
        <v>63445.91</v>
      </c>
      <c r="K32" s="7">
        <v>22820.720000000001</v>
      </c>
      <c r="L32" s="8">
        <v>2.3E-3</v>
      </c>
      <c r="M32" s="8">
        <v>0.1109</v>
      </c>
      <c r="N32" s="8">
        <v>1.5E-3</v>
      </c>
      <c r="O32" s="29"/>
      <c r="P32" s="29"/>
    </row>
    <row r="33" spans="1:16">
      <c r="A33" s="13" t="s">
        <v>722</v>
      </c>
      <c r="B33" s="14"/>
      <c r="C33" s="20"/>
      <c r="D33" s="13"/>
      <c r="E33" s="13"/>
      <c r="F33" s="13"/>
      <c r="G33" s="13"/>
      <c r="H33" s="13"/>
      <c r="I33" s="15">
        <v>29570.59</v>
      </c>
      <c r="K33" s="15">
        <v>36281.79</v>
      </c>
      <c r="M33" s="16">
        <v>0.17630000000000001</v>
      </c>
      <c r="N33" s="16">
        <v>2.3E-3</v>
      </c>
      <c r="O33" s="29"/>
      <c r="P33" s="29"/>
    </row>
    <row r="34" spans="1:16">
      <c r="A34" s="6" t="s">
        <v>846</v>
      </c>
      <c r="B34" s="17" t="s">
        <v>847</v>
      </c>
      <c r="C34" s="18" t="s">
        <v>166</v>
      </c>
      <c r="D34" s="6"/>
      <c r="E34" s="6" t="s">
        <v>166</v>
      </c>
      <c r="F34" s="6" t="s">
        <v>102</v>
      </c>
      <c r="G34" s="6"/>
      <c r="H34" s="6" t="s">
        <v>43</v>
      </c>
      <c r="I34" s="7">
        <v>4110.49</v>
      </c>
      <c r="J34" s="7">
        <v>106215</v>
      </c>
      <c r="K34" s="7">
        <v>15023.26</v>
      </c>
      <c r="M34" s="8">
        <v>7.2999999999999995E-2</v>
      </c>
      <c r="N34" s="8">
        <v>1E-3</v>
      </c>
      <c r="O34" s="29"/>
      <c r="P34" s="29"/>
    </row>
    <row r="35" spans="1:16">
      <c r="A35" s="6" t="s">
        <v>848</v>
      </c>
      <c r="B35" s="17" t="s">
        <v>849</v>
      </c>
      <c r="C35" s="18" t="s">
        <v>166</v>
      </c>
      <c r="D35" s="6"/>
      <c r="E35" s="6" t="s">
        <v>166</v>
      </c>
      <c r="F35" s="6" t="s">
        <v>102</v>
      </c>
      <c r="G35" s="6"/>
      <c r="H35" s="6" t="s">
        <v>43</v>
      </c>
      <c r="I35" s="7">
        <v>322.10000000000002</v>
      </c>
      <c r="J35" s="7">
        <v>100474</v>
      </c>
      <c r="K35" s="7">
        <v>1113.5999999999999</v>
      </c>
      <c r="L35" s="8">
        <v>0</v>
      </c>
      <c r="M35" s="8">
        <v>5.4000000000000003E-3</v>
      </c>
      <c r="N35" s="8">
        <v>1E-4</v>
      </c>
      <c r="O35" s="29"/>
      <c r="P35" s="29"/>
    </row>
    <row r="36" spans="1:16">
      <c r="A36" s="6" t="s">
        <v>850</v>
      </c>
      <c r="B36" s="17" t="s">
        <v>851</v>
      </c>
      <c r="C36" s="18" t="s">
        <v>166</v>
      </c>
      <c r="D36" s="6"/>
      <c r="E36" s="6" t="s">
        <v>166</v>
      </c>
      <c r="F36" s="6" t="s">
        <v>102</v>
      </c>
      <c r="G36" s="6"/>
      <c r="H36" s="6" t="s">
        <v>43</v>
      </c>
      <c r="I36" s="7">
        <v>9255</v>
      </c>
      <c r="J36" s="7">
        <v>36546</v>
      </c>
      <c r="K36" s="7">
        <v>11638.61</v>
      </c>
      <c r="L36" s="8">
        <v>6.3E-3</v>
      </c>
      <c r="M36" s="8">
        <v>5.6500000000000002E-2</v>
      </c>
      <c r="N36" s="8">
        <v>6.9999999999999999E-4</v>
      </c>
      <c r="O36" s="29"/>
      <c r="P36" s="29"/>
    </row>
    <row r="37" spans="1:16">
      <c r="A37" s="6" t="s">
        <v>852</v>
      </c>
      <c r="B37" s="17" t="s">
        <v>853</v>
      </c>
      <c r="C37" s="18" t="s">
        <v>166</v>
      </c>
      <c r="D37" s="6"/>
      <c r="E37" s="6" t="s">
        <v>166</v>
      </c>
      <c r="F37" s="6" t="s">
        <v>102</v>
      </c>
      <c r="G37" s="6"/>
      <c r="H37" s="6" t="s">
        <v>43</v>
      </c>
      <c r="I37" s="7">
        <v>15883</v>
      </c>
      <c r="J37" s="7">
        <v>15564.13</v>
      </c>
      <c r="K37" s="7">
        <v>8506.33</v>
      </c>
      <c r="M37" s="8">
        <v>4.1300000000000003E-2</v>
      </c>
      <c r="N37" s="8">
        <v>5.0000000000000001E-4</v>
      </c>
      <c r="O37" s="29"/>
      <c r="P37" s="29"/>
    </row>
    <row r="38" spans="1:16">
      <c r="A38" s="29" t="s">
        <v>1556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P38" s="29"/>
    </row>
    <row r="39" spans="1:16">
      <c r="A39" s="6" t="s">
        <v>118</v>
      </c>
      <c r="B39" s="17"/>
      <c r="C39" s="18"/>
      <c r="D39" s="6"/>
      <c r="E39" s="6"/>
      <c r="F39" s="6"/>
      <c r="G39" s="6"/>
      <c r="H39" s="6"/>
      <c r="P39" s="29"/>
    </row>
    <row r="40" spans="1:16">
      <c r="A40" s="29" t="s">
        <v>1557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</sheetData>
  <mergeCells count="4">
    <mergeCell ref="O7:O37"/>
    <mergeCell ref="A38:N38"/>
    <mergeCell ref="P1:P40"/>
    <mergeCell ref="A40:O4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ColWidth="9.140625" defaultRowHeight="12.75"/>
  <cols>
    <col min="1" max="1" width="22.7109375" customWidth="1"/>
    <col min="2" max="3" width="12.7109375" customWidth="1"/>
    <col min="4" max="4" width="21.7109375" customWidth="1"/>
    <col min="5" max="5" width="15.7109375" customWidth="1"/>
    <col min="6" max="6" width="13.7109375" customWidth="1"/>
    <col min="7" max="7" width="10.7109375" customWidth="1"/>
    <col min="8" max="8" width="11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9" t="s">
        <v>1557</v>
      </c>
    </row>
    <row r="2" spans="1:13" ht="15.75">
      <c r="A2" s="1" t="s">
        <v>2</v>
      </c>
      <c r="B2" s="1" t="s">
        <v>1543</v>
      </c>
      <c r="M2" s="29"/>
    </row>
    <row r="3" spans="1:13" ht="15.75">
      <c r="A3" s="1" t="s">
        <v>3</v>
      </c>
      <c r="B3" s="1" t="s">
        <v>4</v>
      </c>
      <c r="M3" s="29"/>
    </row>
    <row r="4" spans="1:13" ht="15.75">
      <c r="A4" s="1" t="s">
        <v>5</v>
      </c>
      <c r="B4" s="1" t="s">
        <v>6</v>
      </c>
      <c r="M4" s="29"/>
    </row>
    <row r="5" spans="1:13" ht="15.75">
      <c r="A5" s="2" t="s">
        <v>119</v>
      </c>
      <c r="M5" s="29"/>
    </row>
    <row r="6" spans="1:13" ht="15.75">
      <c r="A6" s="2" t="s">
        <v>854</v>
      </c>
      <c r="M6" s="29"/>
    </row>
    <row r="7" spans="1:13">
      <c r="A7" s="3" t="s">
        <v>76</v>
      </c>
      <c r="B7" s="3" t="s">
        <v>77</v>
      </c>
      <c r="C7" s="3" t="s">
        <v>121</v>
      </c>
      <c r="D7" s="3" t="s">
        <v>169</v>
      </c>
      <c r="E7" s="3" t="s">
        <v>81</v>
      </c>
      <c r="F7" s="3" t="s">
        <v>124</v>
      </c>
      <c r="G7" s="3" t="s">
        <v>42</v>
      </c>
      <c r="H7" s="3" t="s">
        <v>84</v>
      </c>
      <c r="I7" s="3" t="s">
        <v>126</v>
      </c>
      <c r="J7" s="3" t="s">
        <v>127</v>
      </c>
      <c r="K7" s="3" t="s">
        <v>128</v>
      </c>
      <c r="L7" s="29" t="s">
        <v>1556</v>
      </c>
      <c r="M7" s="29"/>
    </row>
    <row r="8" spans="1:13" ht="13.5" thickBot="1">
      <c r="A8" s="4"/>
      <c r="B8" s="4"/>
      <c r="C8" s="4"/>
      <c r="D8" s="4"/>
      <c r="E8" s="4"/>
      <c r="F8" s="4" t="s">
        <v>131</v>
      </c>
      <c r="G8" s="4" t="s">
        <v>132</v>
      </c>
      <c r="H8" s="4" t="s">
        <v>88</v>
      </c>
      <c r="I8" s="4" t="s">
        <v>87</v>
      </c>
      <c r="J8" s="4" t="s">
        <v>87</v>
      </c>
      <c r="K8" s="4" t="s">
        <v>87</v>
      </c>
      <c r="L8" s="29"/>
      <c r="M8" s="29"/>
    </row>
    <row r="9" spans="1:13" ht="13.5" thickTop="1">
      <c r="A9" s="3" t="s">
        <v>855</v>
      </c>
      <c r="B9" s="12"/>
      <c r="C9" s="19"/>
      <c r="D9" s="3"/>
      <c r="E9" s="3"/>
      <c r="F9" s="9">
        <v>732373</v>
      </c>
      <c r="H9" s="9">
        <v>2945.22</v>
      </c>
      <c r="J9" s="10">
        <v>1</v>
      </c>
      <c r="K9" s="10">
        <v>2.0000000000000001E-4</v>
      </c>
      <c r="L9" s="29"/>
      <c r="M9" s="29"/>
    </row>
    <row r="10" spans="1:13">
      <c r="A10" s="3" t="s">
        <v>856</v>
      </c>
      <c r="B10" s="12"/>
      <c r="C10" s="19"/>
      <c r="D10" s="3"/>
      <c r="E10" s="3"/>
      <c r="F10" s="9">
        <v>732373</v>
      </c>
      <c r="H10" s="9">
        <v>2945.22</v>
      </c>
      <c r="J10" s="10">
        <v>1</v>
      </c>
      <c r="K10" s="10">
        <v>2.0000000000000001E-4</v>
      </c>
      <c r="L10" s="29"/>
      <c r="M10" s="29"/>
    </row>
    <row r="11" spans="1:13">
      <c r="A11" s="13" t="s">
        <v>857</v>
      </c>
      <c r="B11" s="14"/>
      <c r="C11" s="20"/>
      <c r="D11" s="13"/>
      <c r="E11" s="13"/>
      <c r="F11" s="15">
        <v>732373</v>
      </c>
      <c r="H11" s="15">
        <v>2945.22</v>
      </c>
      <c r="J11" s="16">
        <v>1</v>
      </c>
      <c r="K11" s="16">
        <v>2.0000000000000001E-4</v>
      </c>
      <c r="L11" s="29"/>
      <c r="M11" s="29"/>
    </row>
    <row r="12" spans="1:13">
      <c r="A12" s="6" t="s">
        <v>858</v>
      </c>
      <c r="B12" s="17">
        <v>62015888</v>
      </c>
      <c r="C12" s="18" t="s">
        <v>137</v>
      </c>
      <c r="D12" s="6" t="s">
        <v>166</v>
      </c>
      <c r="E12" s="6" t="s">
        <v>43</v>
      </c>
      <c r="F12" s="7">
        <v>273418</v>
      </c>
      <c r="G12" s="7">
        <v>270.87</v>
      </c>
      <c r="H12" s="7">
        <v>2548.4</v>
      </c>
      <c r="J12" s="8">
        <v>0.86529999999999996</v>
      </c>
      <c r="K12" s="8">
        <v>2.0000000000000001E-4</v>
      </c>
      <c r="L12" s="29"/>
      <c r="M12" s="29"/>
    </row>
    <row r="13" spans="1:13">
      <c r="A13" s="6" t="s">
        <v>859</v>
      </c>
      <c r="B13" s="17">
        <v>1168665</v>
      </c>
      <c r="C13" s="18" t="s">
        <v>137</v>
      </c>
      <c r="D13" s="6" t="s">
        <v>433</v>
      </c>
      <c r="E13" s="6" t="s">
        <v>94</v>
      </c>
      <c r="F13" s="7">
        <v>226500</v>
      </c>
      <c r="G13" s="7">
        <v>42.1</v>
      </c>
      <c r="H13" s="7">
        <v>95.36</v>
      </c>
      <c r="I13" s="8">
        <v>1.29E-2</v>
      </c>
      <c r="J13" s="8">
        <v>3.2399999999999998E-2</v>
      </c>
      <c r="K13" s="8">
        <v>0</v>
      </c>
      <c r="L13" s="29"/>
      <c r="M13" s="29"/>
    </row>
    <row r="14" spans="1:13">
      <c r="A14" s="6" t="s">
        <v>860</v>
      </c>
      <c r="B14" s="17">
        <v>1168673</v>
      </c>
      <c r="C14" s="18" t="s">
        <v>137</v>
      </c>
      <c r="D14" s="6" t="s">
        <v>433</v>
      </c>
      <c r="E14" s="6" t="s">
        <v>94</v>
      </c>
      <c r="F14" s="7">
        <v>226500</v>
      </c>
      <c r="G14" s="7">
        <v>44.1</v>
      </c>
      <c r="H14" s="7">
        <v>99.89</v>
      </c>
      <c r="I14" s="8">
        <v>1.29E-2</v>
      </c>
      <c r="J14" s="8">
        <v>3.39E-2</v>
      </c>
      <c r="K14" s="8">
        <v>0</v>
      </c>
      <c r="L14" s="29"/>
      <c r="M14" s="29"/>
    </row>
    <row r="15" spans="1:13">
      <c r="A15" s="6" t="s">
        <v>861</v>
      </c>
      <c r="B15" s="17">
        <v>1158229</v>
      </c>
      <c r="C15" s="18" t="s">
        <v>137</v>
      </c>
      <c r="D15" s="6" t="s">
        <v>203</v>
      </c>
      <c r="E15" s="6" t="s">
        <v>94</v>
      </c>
      <c r="F15" s="7">
        <v>5955</v>
      </c>
      <c r="G15" s="7">
        <v>3385</v>
      </c>
      <c r="H15" s="7">
        <v>201.58</v>
      </c>
      <c r="I15" s="8">
        <v>1.1900000000000001E-2</v>
      </c>
      <c r="J15" s="8">
        <v>6.8400000000000002E-2</v>
      </c>
      <c r="K15" s="8">
        <v>0</v>
      </c>
      <c r="L15" s="29"/>
      <c r="M15" s="29"/>
    </row>
    <row r="16" spans="1:13">
      <c r="A16" s="3" t="s">
        <v>173</v>
      </c>
      <c r="B16" s="12"/>
      <c r="C16" s="19"/>
      <c r="D16" s="3"/>
      <c r="E16" s="3"/>
      <c r="F16" s="9">
        <v>0</v>
      </c>
      <c r="H16" s="9">
        <v>0</v>
      </c>
      <c r="J16" s="10">
        <v>0</v>
      </c>
      <c r="K16" s="10">
        <v>0</v>
      </c>
      <c r="L16" s="29"/>
      <c r="M16" s="29"/>
    </row>
    <row r="17" spans="1:13">
      <c r="A17" s="13" t="s">
        <v>862</v>
      </c>
      <c r="B17" s="14"/>
      <c r="C17" s="20"/>
      <c r="D17" s="13"/>
      <c r="E17" s="13"/>
      <c r="F17" s="15">
        <v>0</v>
      </c>
      <c r="H17" s="15">
        <v>0</v>
      </c>
      <c r="J17" s="16">
        <v>0</v>
      </c>
      <c r="K17" s="16">
        <v>0</v>
      </c>
      <c r="L17" s="29"/>
      <c r="M17" s="29"/>
    </row>
    <row r="18" spans="1:13">
      <c r="A18" s="29" t="s">
        <v>1556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M18" s="29"/>
    </row>
    <row r="19" spans="1:13">
      <c r="A19" s="6" t="s">
        <v>118</v>
      </c>
      <c r="B19" s="17"/>
      <c r="C19" s="18"/>
      <c r="D19" s="6"/>
      <c r="E19" s="6"/>
      <c r="M19" s="29"/>
    </row>
    <row r="20" spans="1:13">
      <c r="A20" s="29" t="s">
        <v>1557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</sheetData>
  <mergeCells count="4">
    <mergeCell ref="L7:L17"/>
    <mergeCell ref="A18:K18"/>
    <mergeCell ref="M1:M20"/>
    <mergeCell ref="A20:L2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2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CUSTOMERS-869076397-182</_dlc_DocId>
    <_dlc_DocIdUrl xmlns="21e3d994-461f-4904-b5d3-a3b49fb448a4">
      <Url>https://www-edit.harel-ext.com/long-term-savings/pension/funds/pension-al/_layouts/15/DocIdRedir.aspx?ID=CUSTOMERS-869076397-182</Url>
      <Description>CUSTOMERS-869076397-182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Props1.xml><?xml version="1.0" encoding="utf-8"?>
<ds:datastoreItem xmlns:ds="http://schemas.openxmlformats.org/officeDocument/2006/customXml" ds:itemID="{6B0D6AA4-4201-46A8-8612-EFFE4901E14D}"/>
</file>

<file path=customXml/itemProps2.xml><?xml version="1.0" encoding="utf-8"?>
<ds:datastoreItem xmlns:ds="http://schemas.openxmlformats.org/officeDocument/2006/customXml" ds:itemID="{58446693-EA63-4795-8156-A061121AF6AA}"/>
</file>

<file path=customXml/itemProps3.xml><?xml version="1.0" encoding="utf-8"?>
<ds:datastoreItem xmlns:ds="http://schemas.openxmlformats.org/officeDocument/2006/customXml" ds:itemID="{D46330C7-40AE-4FA9-A906-434AE31D4593}"/>
</file>

<file path=customXml/itemProps4.xml><?xml version="1.0" encoding="utf-8"?>
<ds:datastoreItem xmlns:ds="http://schemas.openxmlformats.org/officeDocument/2006/customXml" ds:itemID="{709A3CB2-6BF2-4FE5-81B3-D00A438F41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רבעון שלישי 2020</dc:title>
  <dc:creator>Arnon Ishach</dc:creator>
  <cp:lastModifiedBy>Avivit Alfia</cp:lastModifiedBy>
  <dcterms:created xsi:type="dcterms:W3CDTF">2020-10-19T10:51:27Z</dcterms:created>
  <dcterms:modified xsi:type="dcterms:W3CDTF">2020-11-30T07:45:16Z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057dc851-2e8d-4f0c-a2a3-796220531cfe</vt:lpwstr>
  </property>
  <property fmtid="{D5CDD505-2E9C-101B-9397-08002B2CF9AE}" pid="4" name="Order">
    <vt:r8>18200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