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sagotPension\Data\Public\חומר למאזן 2003-2012\פסגות פנסיה ה.ע.ל\2021\דוח כספי 6.2021\רשימת נכסים\"/>
    </mc:Choice>
  </mc:AlternateContent>
  <bookViews>
    <workbookView xWindow="120" yWindow="120" windowWidth="17040" windowHeight="10560" activeTab="0"/>
  </bookViews>
  <sheets>
    <sheet name="סכום נכסי הקרן" sheetId="1" r:id="rId2"/>
    <sheet name="מזומנים" sheetId="2" r:id="rId3"/>
    <sheet name="תעודות התחייבות ממשלתיות" sheetId="3" r:id="rId4"/>
    <sheet name="תעודות חוב מסחריות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definedNames/>
  <calcPr calcId="191029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<sst xmlns="http://schemas.openxmlformats.org/spreadsheetml/2006/main" count="4579" uniqueCount="1348">
  <si>
    <t>תאריך הדיווח:</t>
  </si>
  <si>
    <t>30/06/2021</t>
  </si>
  <si>
    <t>החברה המדווחת:</t>
  </si>
  <si>
    <t>שם מסלול/קרן/קופה:</t>
  </si>
  <si>
    <t>קרן ה.ע.ל</t>
  </si>
  <si>
    <t>מספר מסלול/קרן/קופה:</t>
  </si>
  <si>
    <t>283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</si>
  <si>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</si>
  <si>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</si>
  <si>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</si>
  <si>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</si>
  <si>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</si>
  <si>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</si>
  <si>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</si>
  <si>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</si>
  <si>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</si>
  <si>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</si>
  <si>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</si>
  <si>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</si>
  <si>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</si>
  <si>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</si>
  <si>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</si>
  <si>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</si>
  <si>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</si>
  <si>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</si>
  <si>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</si>
  <si>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</si>
  <si>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</si>
  <si>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</si>
  <si>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</si>
  <si>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</si>
  <si>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</si>
  <si>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</si>
  <si>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</si>
  <si>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</si>
  <si>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</si>
  <si>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</si>
  <si>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</si>
  <si>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</si>
  <si>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</si>
  <si>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</si>
  <si>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</si>
  <si>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</si>
  <si>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</si>
  <si>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</si>
  <si>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</si>
  <si>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</si>
  <si>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</si>
  <si>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</si>
  <si>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</si>
  <si>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</si>
  <si>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</si>
  <si>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</si>
  <si>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</si>
  <si>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</si>
  <si>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</si>
  <si>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</si>
  <si>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</si>
  <si>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</si>
  <si>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רובל רוסי</t>
  </si>
  <si>
    <t>ריאל ברזילאי</t>
  </si>
  <si>
    <t>קורונה איסלנד</t>
  </si>
  <si>
    <t>רופיה הודית</t>
  </si>
  <si>
    <t>בט תאילנד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</si>
  <si>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</si>
  <si>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</si>
  <si>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</si>
  <si>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</si>
  <si>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</si>
  <si>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</si>
  <si>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</si>
  <si>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</si>
  <si>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</si>
  <si>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ואן קוריאני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</si>
  <si>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</si>
  <si>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</si>
  <si>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</si>
  <si>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</si>
  <si>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</si>
  <si>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</si>
  <si>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</si>
  <si>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</si>
  <si>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</si>
  <si>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</si>
  <si>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</si>
  <si>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</si>
  <si>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</si>
  <si>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</si>
  <si>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</si>
  <si>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</si>
  <si>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</si>
  <si>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(גמול)</t>
  </si>
  <si>
    <t>AAA.il</t>
  </si>
  <si>
    <t>שקל חדש</t>
  </si>
  <si>
    <t>שקל לקבל (גמול)</t>
  </si>
  <si>
    <t>יתרות מזומנים ועו"ש נקובים במט"ח</t>
  </si>
  <si>
    <t>דולר אוסטרלי (גמול)</t>
  </si>
  <si>
    <t>דולר הונג קונג (גמול)</t>
  </si>
  <si>
    <t>דולר לקבל (גמול)</t>
  </si>
  <si>
    <t>דולר פת"ז (גמול)</t>
  </si>
  <si>
    <t>דולר פת"ז התחיבות</t>
  </si>
  <si>
    <t>NR</t>
  </si>
  <si>
    <t>דולר קנדי (גמול)</t>
  </si>
  <si>
    <t>דולר קנדי לקבל (פועלים)</t>
  </si>
  <si>
    <t>התחייבות יורו (גמול)</t>
  </si>
  <si>
    <t>יורו לקבל (גמול)</t>
  </si>
  <si>
    <t>יורו פת"ז (גמול)</t>
  </si>
  <si>
    <t>יין (גמול)</t>
  </si>
  <si>
    <t>יין לקבל (גמול)</t>
  </si>
  <si>
    <t>ליש"ט פת"ז (גמול)</t>
  </si>
  <si>
    <t>פרנק שווצרי (גמול)</t>
  </si>
  <si>
    <t>פרנק שווצרי לשל (גמול)</t>
  </si>
  <si>
    <t>פח"ק/פר"י</t>
  </si>
  <si>
    <t>פיקדון 367197 (פועלים)</t>
  </si>
  <si>
    <t>פר"י - 18966 (גמול)</t>
  </si>
  <si>
    <t>פרי - 17374 (גמול)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</si>
  <si>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</si>
  <si>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</si>
  <si>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</si>
  <si>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</si>
  <si>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</si>
  <si>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</si>
  <si>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</si>
  <si>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</si>
  <si>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</si>
  <si>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</si>
  <si>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</si>
  <si>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</si>
  <si>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</si>
  <si>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</si>
  <si>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</si>
  <si>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</si>
  <si>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</si>
  <si>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</si>
  <si>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</si>
  <si>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</si>
  <si>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</si>
  <si>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</si>
  <si>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</si>
  <si>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1.75% 923</t>
  </si>
  <si>
    <t>TASE</t>
  </si>
  <si>
    <t>RF</t>
  </si>
  <si>
    <t>גליל 5903</t>
  </si>
  <si>
    <t>גליל 5904</t>
  </si>
  <si>
    <t>ממשל צמודה 0527</t>
  </si>
  <si>
    <t>ממשל צמודה 0545</t>
  </si>
  <si>
    <t>ממשל צמודה 0922</t>
  </si>
  <si>
    <t>ממשל צמודה 1025</t>
  </si>
  <si>
    <t>ממשל צמודה 1131</t>
  </si>
  <si>
    <t>ממשל צמודה 1151</t>
  </si>
  <si>
    <t>ממשלתי צמוד 0536</t>
  </si>
  <si>
    <t>ממשלתי צמוד 0841</t>
  </si>
  <si>
    <t>סה"כ לא צמודות</t>
  </si>
  <si>
    <t>מלווה קצר מועד (מק"מ)</t>
  </si>
  <si>
    <t>שחר</t>
  </si>
  <si>
    <t>ממשל שקלית 0142</t>
  </si>
  <si>
    <t>ממשל שקלית 0324</t>
  </si>
  <si>
    <t>ממשל שקלית 0347</t>
  </si>
  <si>
    <t>ממשל שקלית 323</t>
  </si>
  <si>
    <t>ממשלתי שקלי 1026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</si>
  <si>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</si>
  <si>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</si>
  <si>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</si>
  <si>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</si>
  <si>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</si>
  <si>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</si>
  <si>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</si>
  <si>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</si>
  <si>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</si>
  <si>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</si>
  <si>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</si>
  <si>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</si>
  <si>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</si>
  <si>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</si>
  <si>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</si>
  <si>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בינלאומי הנפ אג</t>
  </si>
  <si>
    <t>בנקים</t>
  </si>
  <si>
    <t>ilAAA</t>
  </si>
  <si>
    <t>S&amp;P מעלות</t>
  </si>
  <si>
    <t>לאומי אג"ח 179</t>
  </si>
  <si>
    <t>מז טפ הנפק   49</t>
  </si>
  <si>
    <t>מז טפ הנפק   57</t>
  </si>
  <si>
    <t>Aaa.il</t>
  </si>
  <si>
    <t>מידרוג</t>
  </si>
  <si>
    <t>מז טפ הנפק   61</t>
  </si>
  <si>
    <t>מזרחי הנפקות 46</t>
  </si>
  <si>
    <t>מזרחי טפ הנפק 2</t>
  </si>
  <si>
    <t>מזרחי טפחות 44</t>
  </si>
  <si>
    <t>מזרחי טפחות הנפ</t>
  </si>
  <si>
    <t>מזרחי טפחות סדר</t>
  </si>
  <si>
    <t>מקורות 2053 11/</t>
  </si>
  <si>
    <t>שירותים</t>
  </si>
  <si>
    <t>מרכנתיל הנ אגחג</t>
  </si>
  <si>
    <t>מרכנתיל הנ אגחד</t>
  </si>
  <si>
    <t>פועלים הנ אגח35</t>
  </si>
  <si>
    <t>פועלים הנפ אג"ח</t>
  </si>
  <si>
    <t>פועלים סדרה 334</t>
  </si>
  <si>
    <t>פעלה.ק32</t>
  </si>
  <si>
    <t>דיסקונט הת10</t>
  </si>
  <si>
    <t>ilAA+</t>
  </si>
  <si>
    <t>דסקמנ.ק4</t>
  </si>
  <si>
    <t>חב' נמלי ישראל</t>
  </si>
  <si>
    <t>נדל"ן מניב בישראל</t>
  </si>
  <si>
    <t>Aa1.il</t>
  </si>
  <si>
    <t>חשמל 1 2.39% 31</t>
  </si>
  <si>
    <t>אנרגיה</t>
  </si>
  <si>
    <t>מז טפ הנפק   54</t>
  </si>
  <si>
    <t>עזריאלי אג"ח ו'</t>
  </si>
  <si>
    <t>עזריאלי ד' 1.34</t>
  </si>
  <si>
    <t>פועלים הנפ הת14</t>
  </si>
  <si>
    <t>פועלים הנפ טו</t>
  </si>
  <si>
    <t>MELISRON B19</t>
  </si>
  <si>
    <t>ilAA</t>
  </si>
  <si>
    <t>אמות      אגח ו</t>
  </si>
  <si>
    <t>ארפורט אג"ח ה'</t>
  </si>
  <si>
    <t>ביג  אגח יג %5.</t>
  </si>
  <si>
    <t>ביג אג"ח יא' 27</t>
  </si>
  <si>
    <t>גב ים אג6</t>
  </si>
  <si>
    <t>גב ים אגח ט</t>
  </si>
  <si>
    <t>הראל הנפקות אג1</t>
  </si>
  <si>
    <t>ביטוח</t>
  </si>
  <si>
    <t>ישרס  אגח יח  0</t>
  </si>
  <si>
    <t>ישרס אג'ח טו'27</t>
  </si>
  <si>
    <t>לאומי כ.התחי נד</t>
  </si>
  <si>
    <t>לאומי כ.התחייבו</t>
  </si>
  <si>
    <t>מבני תעש  אגח כ</t>
  </si>
  <si>
    <t>מבני תעש אגח כג</t>
  </si>
  <si>
    <t>מבני תעשיה יז 8</t>
  </si>
  <si>
    <t>מבני תעשיה יח 4</t>
  </si>
  <si>
    <t>מבני תעשיה יט 7</t>
  </si>
  <si>
    <t>מליסרון  אגח יד</t>
  </si>
  <si>
    <t>מליסרון סדרה ח'</t>
  </si>
  <si>
    <t>פועלים הנפ'</t>
  </si>
  <si>
    <t>ריט 1     אגח ז</t>
  </si>
  <si>
    <t>בנייה</t>
  </si>
  <si>
    <t>ריט 1 אגח ו 031</t>
  </si>
  <si>
    <t>ש. שלמה החזקות</t>
  </si>
  <si>
    <t>SELLA REALS B4</t>
  </si>
  <si>
    <t>Aa3.il</t>
  </si>
  <si>
    <t>ביג      אגח טו</t>
  </si>
  <si>
    <t>ביג אג"ח סדרה ה</t>
  </si>
  <si>
    <t>ilAA-</t>
  </si>
  <si>
    <t>ביג אג'ח ט' 026</t>
  </si>
  <si>
    <t>ביג סד' ז 2025/</t>
  </si>
  <si>
    <t>בינלאומי הנפקות</t>
  </si>
  <si>
    <t>גזית גלוב אג"ח</t>
  </si>
  <si>
    <t>נדל"ן מניב בחו"ל</t>
  </si>
  <si>
    <t>גזית גלוב אגחיא</t>
  </si>
  <si>
    <t>גזית גלוב אגחיד</t>
  </si>
  <si>
    <t>דיסקונט מנ נד ז</t>
  </si>
  <si>
    <t>הפניקס  אגח 0 5</t>
  </si>
  <si>
    <t>הראל הנפקות סדר</t>
  </si>
  <si>
    <t>ירושלים הנפקות</t>
  </si>
  <si>
    <t>ירושלים ט'%2</t>
  </si>
  <si>
    <t>ירושליםהנ אגחטו</t>
  </si>
  <si>
    <t>ישרס סדרה טז'31</t>
  </si>
  <si>
    <t>מגה אור אג"ח ג'</t>
  </si>
  <si>
    <t>מז טפ הנפק הת50</t>
  </si>
  <si>
    <t>מליסרון  אגח יג</t>
  </si>
  <si>
    <t>סלע קפיטל 2029/</t>
  </si>
  <si>
    <t>פועלים הנ הת כא</t>
  </si>
  <si>
    <t>פועלים הנפ התחי</t>
  </si>
  <si>
    <t>פועלים כ.התחייב</t>
  </si>
  <si>
    <t>פז חברת נפט ו'8</t>
  </si>
  <si>
    <t>ASHTROM PRO B12</t>
  </si>
  <si>
    <t>ilA+</t>
  </si>
  <si>
    <t>אשטרום נכסים אג</t>
  </si>
  <si>
    <t>גירון פיתוח ובנ</t>
  </si>
  <si>
    <t>A1.il</t>
  </si>
  <si>
    <t>מגה אור   אגח ט</t>
  </si>
  <si>
    <t>מגה אור ד'</t>
  </si>
  <si>
    <t>מגה אור ז'2027/</t>
  </si>
  <si>
    <t>מגה אור סדרה ו'</t>
  </si>
  <si>
    <t>SHIKUN BIN B9</t>
  </si>
  <si>
    <t>ilA</t>
  </si>
  <si>
    <t>אפריקה ישראל נכ</t>
  </si>
  <si>
    <t>A2.il</t>
  </si>
  <si>
    <t>אפריקה נכסים ח'</t>
  </si>
  <si>
    <t>הכשרת ישוב אגח</t>
  </si>
  <si>
    <t>נכסים ובנין ו</t>
  </si>
  <si>
    <t>סלקום סדרה ח' 4</t>
  </si>
  <si>
    <t>תקשורת ומדיה</t>
  </si>
  <si>
    <t>שיכון ובינוי אג</t>
  </si>
  <si>
    <t>שיכון ובנוי 8</t>
  </si>
  <si>
    <t>אדגר השקעות ט'</t>
  </si>
  <si>
    <t>A3.il</t>
  </si>
  <si>
    <t>אדגר סדרה י'</t>
  </si>
  <si>
    <t>נכסבנ.ק4</t>
  </si>
  <si>
    <t>ilA-</t>
  </si>
  <si>
    <t>דיסקונט השקעות אג6</t>
  </si>
  <si>
    <t>השקעה ואחזקות</t>
  </si>
  <si>
    <t>ilBBB</t>
  </si>
  <si>
    <t>קבוצת דלק אג13</t>
  </si>
  <si>
    <t>חיפושי נפט וגז</t>
  </si>
  <si>
    <t>ilB</t>
  </si>
  <si>
    <t>קבוצת דלק אג22</t>
  </si>
  <si>
    <t>דלק קבוצה אג18</t>
  </si>
  <si>
    <t>קרנו ק2</t>
  </si>
  <si>
    <t>NV1239114</t>
  </si>
  <si>
    <t>סאמיט ח 16/2026</t>
  </si>
  <si>
    <t>וילאר אינטרנשיו</t>
  </si>
  <si>
    <t>סאמיט אחז אג"ח</t>
  </si>
  <si>
    <t>Aa2.il</t>
  </si>
  <si>
    <t>סילברסטין נכ' א</t>
  </si>
  <si>
    <t>אלוני חץ ט 2027</t>
  </si>
  <si>
    <t>ישרוטל אג"ח א'</t>
  </si>
  <si>
    <t>מלונאות ותיירות</t>
  </si>
  <si>
    <t>כללביט סד' י' 7</t>
  </si>
  <si>
    <t>אבגול אג"ח ג'24</t>
  </si>
  <si>
    <t>עץ, נייר ודפוס</t>
  </si>
  <si>
    <t>דמרי אג"ח ז' %5</t>
  </si>
  <si>
    <t>פרטנר תקשורת ו%</t>
  </si>
  <si>
    <t>איידיאייהנ הת ה</t>
  </si>
  <si>
    <t>אפריקה ישראל ג'</t>
  </si>
  <si>
    <t>אפריקה ישראל ד'</t>
  </si>
  <si>
    <t>אשטרום נכסים 9</t>
  </si>
  <si>
    <t>חברה לישראל 10</t>
  </si>
  <si>
    <t>נכסים ובניין ט</t>
  </si>
  <si>
    <t>בזן אג"ח י 2031</t>
  </si>
  <si>
    <t>בתי זיקוק סד' ה</t>
  </si>
  <si>
    <t>דור אלון אנרגיה</t>
  </si>
  <si>
    <t>פתאל נכסים אירו</t>
  </si>
  <si>
    <t>פתאל החזק' אג 1</t>
  </si>
  <si>
    <t>Baa1.il</t>
  </si>
  <si>
    <t>דלק קבוצה אג"ח</t>
  </si>
  <si>
    <t>שאמוס סדרה א 8</t>
  </si>
  <si>
    <t>תמר פטרו אג"ח ב</t>
  </si>
  <si>
    <t>חברה לישראל 024</t>
  </si>
  <si>
    <t>סה"כ צמודות למדד אחר</t>
  </si>
  <si>
    <t>ACAFP 4 01/10/3</t>
  </si>
  <si>
    <t>USF2R125CE38</t>
  </si>
  <si>
    <t>אחר</t>
  </si>
  <si>
    <t>Banks</t>
  </si>
  <si>
    <t>BBB+</t>
  </si>
  <si>
    <t>S&amp;P</t>
  </si>
  <si>
    <t>SRENVX 5 3/4 08</t>
  </si>
  <si>
    <t>XS1261170515</t>
  </si>
  <si>
    <t>Insurance</t>
  </si>
  <si>
    <t>BBB</t>
  </si>
  <si>
    <t>WFC 3.45 02/13/</t>
  </si>
  <si>
    <t>US94974BFJ44</t>
  </si>
  <si>
    <t>NYSE</t>
  </si>
  <si>
    <t>TRPCN 5.3 03/15</t>
  </si>
  <si>
    <t>US89356BAC28</t>
  </si>
  <si>
    <t>Energy</t>
  </si>
  <si>
    <t>BBB-</t>
  </si>
  <si>
    <t>DALT 2007-1X C</t>
  </si>
  <si>
    <t>USG2645NAD15</t>
  </si>
  <si>
    <t>Other</t>
  </si>
  <si>
    <t>MO 4.8 02/14/29</t>
  </si>
  <si>
    <t>US02209SBD45</t>
  </si>
  <si>
    <t>Food, Beverage &amp; Tobacco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</si>
  <si>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</si>
  <si>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</si>
  <si>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</si>
  <si>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</si>
  <si>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</si>
  <si>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</si>
  <si>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פועלים</t>
  </si>
  <si>
    <t>שופרסל</t>
  </si>
  <si>
    <t>מסחר</t>
  </si>
  <si>
    <t>שטראוס עלית</t>
  </si>
  <si>
    <t>מזון</t>
  </si>
  <si>
    <t>שפיר מניות</t>
  </si>
  <si>
    <t>מתכת ומוצרי בניה</t>
  </si>
  <si>
    <t>כיל</t>
  </si>
  <si>
    <t>כימיה, גומי ופלסטיק</t>
  </si>
  <si>
    <t>אלקטרה</t>
  </si>
  <si>
    <t>אלקטרה - מניה חסומה</t>
  </si>
  <si>
    <t>אנרג'יאן</t>
  </si>
  <si>
    <t>בזק</t>
  </si>
  <si>
    <t>אופיסי אנרגיה מ</t>
  </si>
  <si>
    <t>טאואר</t>
  </si>
  <si>
    <t>מוליכים למחצה</t>
  </si>
  <si>
    <t>אלביט מערכות</t>
  </si>
  <si>
    <t>ביטחוניות</t>
  </si>
  <si>
    <t>פריגו מ"ר</t>
  </si>
  <si>
    <t>פארמה</t>
  </si>
  <si>
    <t>אלוני חץ</t>
  </si>
  <si>
    <t>ארפט</t>
  </si>
  <si>
    <t>מבני תעשיה</t>
  </si>
  <si>
    <t>מליסרון</t>
  </si>
  <si>
    <t>עזריאלי</t>
  </si>
  <si>
    <t>מיטרוניקס</t>
  </si>
  <si>
    <t>רובוטיקה ותלת מימד</t>
  </si>
  <si>
    <t> מץד'טפ_ למט_</t>
  </si>
  <si>
    <t>אנרגיה מתחדשת</t>
  </si>
  <si>
    <t>אורמת טכנו</t>
  </si>
  <si>
    <t>סה"כ תל אביב 90</t>
  </si>
  <si>
    <t>פיבי</t>
  </si>
  <si>
    <t>אידיאי חברה לבט</t>
  </si>
  <si>
    <t>כלל ביטוח</t>
  </si>
  <si>
    <t>מנורה</t>
  </si>
  <si>
    <t>אילקס מדיקל</t>
  </si>
  <si>
    <t>רמי לוי</t>
  </si>
  <si>
    <t>AQUARIUS EN</t>
  </si>
  <si>
    <t>אלקטרוניקה ואופטיקה</t>
  </si>
  <si>
    <t>חברה לישראל</t>
  </si>
  <si>
    <t>קנון מ"ר</t>
  </si>
  <si>
    <t>דלק קדוחים</t>
  </si>
  <si>
    <t>ישראמקו</t>
  </si>
  <si>
    <t>קבוצת דלק</t>
  </si>
  <si>
    <t>DIRECT FINANCE</t>
  </si>
  <si>
    <t>שירותים פיננסיים</t>
  </si>
  <si>
    <t>ישראכרט</t>
  </si>
  <si>
    <t>סלקום</t>
  </si>
  <si>
    <t>פרטנר</t>
  </si>
  <si>
    <t>בזן</t>
  </si>
  <si>
    <t>פז נפט</t>
  </si>
  <si>
    <t>באטמ</t>
  </si>
  <si>
    <t>השקעות בהיי-טק</t>
  </si>
  <si>
    <t>פורמולה</t>
  </si>
  <si>
    <t>שירותי מידע</t>
  </si>
  <si>
    <t>GENCELL</t>
  </si>
  <si>
    <t>קלינטק</t>
  </si>
  <si>
    <t>איטיגיאי</t>
  </si>
  <si>
    <t>ביומדיקס</t>
  </si>
  <si>
    <t>ביג</t>
  </si>
  <si>
    <t>ישרס</t>
  </si>
  <si>
    <t>מגדלי תיכון מ"ר</t>
  </si>
  <si>
    <t>מגה אור</t>
  </si>
  <si>
    <t>מניבים קרן הריט</t>
  </si>
  <si>
    <t>מניבים קרן ריט חסום</t>
  </si>
  <si>
    <t>ריט1</t>
  </si>
  <si>
    <t>אפריקה נכסים</t>
  </si>
  <si>
    <t>בראק קפיטל פרופ</t>
  </si>
  <si>
    <t>אקופיה</t>
  </si>
  <si>
    <t>סהר אינווסט</t>
  </si>
  <si>
    <t>סה"כ מניות היתר</t>
  </si>
  <si>
    <t>פרשקובסקי</t>
  </si>
  <si>
    <t>רותם שני</t>
  </si>
  <si>
    <t>כלל תעשיות ומשק</t>
  </si>
  <si>
    <t>מהדרין</t>
  </si>
  <si>
    <t>פמס</t>
  </si>
  <si>
    <t>אופנה והלבשה</t>
  </si>
  <si>
    <t>וויו גרופ</t>
  </si>
  <si>
    <t>83-2652993</t>
  </si>
  <si>
    <t>על בד</t>
  </si>
  <si>
    <t>אפקון תעשיות 1</t>
  </si>
  <si>
    <t>קרדן נ.ו</t>
  </si>
  <si>
    <t>רפק</t>
  </si>
  <si>
    <t>נאוויטס מ"ר</t>
  </si>
  <si>
    <t>לידר הון</t>
  </si>
  <si>
    <t>ארקו קורפ</t>
  </si>
  <si>
    <t>UNICORN TECH L</t>
  </si>
  <si>
    <t>אנרג. ין</t>
  </si>
  <si>
    <t>רייזור</t>
  </si>
  <si>
    <t>תוכנה ואינטרנט</t>
  </si>
  <si>
    <t>HUMAN XT</t>
  </si>
  <si>
    <t>מכשור רפואי</t>
  </si>
  <si>
    <t>הום ביוגז</t>
  </si>
  <si>
    <t>אזורים ליו' ריט</t>
  </si>
  <si>
    <t>נכסים בנין</t>
  </si>
  <si>
    <t>HIGHCON SYSTM</t>
  </si>
  <si>
    <t>משק אנרגיה</t>
  </si>
  <si>
    <t>סה"כ אופציות Call 001</t>
  </si>
  <si>
    <t>VASCULAR BIOGEN</t>
  </si>
  <si>
    <t>IL0011327454</t>
  </si>
  <si>
    <t>NASDAQ</t>
  </si>
  <si>
    <t>GAMIDA CELL LTD</t>
  </si>
  <si>
    <t>IL0011552663</t>
  </si>
  <si>
    <t>ISRAEL CHEMICAL</t>
  </si>
  <si>
    <t>IL0002810146</t>
  </si>
  <si>
    <t>CHECK POINT SOF</t>
  </si>
  <si>
    <t>IL0010824113</t>
  </si>
  <si>
    <t>Software &amp; Services</t>
  </si>
  <si>
    <t>WIX.COM LTD</t>
  </si>
  <si>
    <t>IL0011301780</t>
  </si>
  <si>
    <t>Telecommunication Services</t>
  </si>
  <si>
    <t>BATM ADVANCED C</t>
  </si>
  <si>
    <t>IL0010849045</t>
  </si>
  <si>
    <t>LSE</t>
  </si>
  <si>
    <t>BLACKROCK INC</t>
  </si>
  <si>
    <t>US09247X1019</t>
  </si>
  <si>
    <t>ELECTRONIC ARTS</t>
  </si>
  <si>
    <t>US2855121099</t>
  </si>
  <si>
    <t>EURONAV NV</t>
  </si>
  <si>
    <t>BE0003816338</t>
  </si>
  <si>
    <t>FIBROGEN INC</t>
  </si>
  <si>
    <t>US31572Q8087</t>
  </si>
  <si>
    <t>INFINEON TECHNO</t>
  </si>
  <si>
    <t>DE0006231004</t>
  </si>
  <si>
    <t>POSTAL REALTY T</t>
  </si>
  <si>
    <t>US73757R1023</t>
  </si>
  <si>
    <t>TAKE-TWO INTERA</t>
  </si>
  <si>
    <t>US8740541094</t>
  </si>
  <si>
    <t>AURINIA PHARMAC</t>
  </si>
  <si>
    <t>CA05156V1022</t>
  </si>
  <si>
    <t>HERBALIFE LTD</t>
  </si>
  <si>
    <t>KYG4412G1010</t>
  </si>
  <si>
    <t>ROCHE HOLDING A</t>
  </si>
  <si>
    <t>CH0012032048</t>
  </si>
  <si>
    <t>SIX</t>
  </si>
  <si>
    <t>CANADIAN NATURA</t>
  </si>
  <si>
    <t>CA1363851017</t>
  </si>
  <si>
    <t>CHINA PETROLEUM</t>
  </si>
  <si>
    <t>US16941R1086</t>
  </si>
  <si>
    <t>WAL-MART STORES</t>
  </si>
  <si>
    <t>US9311421039</t>
  </si>
  <si>
    <t>NESTLE SA</t>
  </si>
  <si>
    <t>CH0038863350</t>
  </si>
  <si>
    <t>ACCELERON PHARM</t>
  </si>
  <si>
    <t>US00434H1086</t>
  </si>
  <si>
    <t>CAE INC</t>
  </si>
  <si>
    <t>CA1247651088</t>
  </si>
  <si>
    <t>ENERGEAN OIL &amp;</t>
  </si>
  <si>
    <t>GB00BG12Y042</t>
  </si>
  <si>
    <t>CNOOC LTD</t>
  </si>
  <si>
    <t>HK0883013259</t>
  </si>
  <si>
    <t>HKSE</t>
  </si>
  <si>
    <t>DEUTSCHE POST A</t>
  </si>
  <si>
    <t>DE0005552004</t>
  </si>
  <si>
    <t>Transportation</t>
  </si>
  <si>
    <t>ION ACQUISITION</t>
  </si>
  <si>
    <t>KYG493921061</t>
  </si>
  <si>
    <t>Retailing</t>
  </si>
  <si>
    <t>KYG4940J1141</t>
  </si>
  <si>
    <t>SONY CORP</t>
  </si>
  <si>
    <t>US8356993076</t>
  </si>
  <si>
    <t>Household &amp; Personal Products</t>
  </si>
  <si>
    <t>CENTENE CORP</t>
  </si>
  <si>
    <t>US15135B1017</t>
  </si>
  <si>
    <t>Health Care Equipment &amp; Services</t>
  </si>
  <si>
    <t>HERAPEUTICS INC</t>
  </si>
  <si>
    <t>US09075P1057</t>
  </si>
  <si>
    <t>Pharmaceuticals &amp; Biotechnology</t>
  </si>
  <si>
    <t>NT SCIENCES LTD</t>
  </si>
  <si>
    <t>BMG637AM1024</t>
  </si>
  <si>
    <t>OCULAR THERAPEU</t>
  </si>
  <si>
    <t>US67576A1007</t>
  </si>
  <si>
    <t>PFIZER INC</t>
  </si>
  <si>
    <t>US7170811035</t>
  </si>
  <si>
    <t>CHINA LIFE INSU</t>
  </si>
  <si>
    <t>US16939P1066</t>
  </si>
  <si>
    <t>ATRIUM EUROPEAN</t>
  </si>
  <si>
    <t>JE00B3DCF752</t>
  </si>
  <si>
    <t>Real Estate</t>
  </si>
  <si>
    <t>ACTIVISION BLIZ</t>
  </si>
  <si>
    <t>US00507V1098</t>
  </si>
  <si>
    <t>BAIDU INC</t>
  </si>
  <si>
    <t>US0567521085</t>
  </si>
  <si>
    <t>FACEBOOK INC</t>
  </si>
  <si>
    <t>US30303M1027</t>
  </si>
  <si>
    <t>GOOGLE INC</t>
  </si>
  <si>
    <t>US02079K3059</t>
  </si>
  <si>
    <t>US02079K1079</t>
  </si>
  <si>
    <t>MASTERCARD INC</t>
  </si>
  <si>
    <t>US57636Q1046</t>
  </si>
  <si>
    <t>MICROSOFT CORP</t>
  </si>
  <si>
    <t>US5949181045</t>
  </si>
  <si>
    <t>VISA INC</t>
  </si>
  <si>
    <t>US92826C8394</t>
  </si>
  <si>
    <t>APPLE INC</t>
  </si>
  <si>
    <t>US0378331005</t>
  </si>
  <si>
    <t>Technology Hardware &amp; Equipment</t>
  </si>
  <si>
    <t>FORTINET INC</t>
  </si>
  <si>
    <t>US34959E1091</t>
  </si>
  <si>
    <t>NINTENDO CO LTD</t>
  </si>
  <si>
    <t>US6544453037</t>
  </si>
  <si>
    <t>Semiconductors &amp; Semiconductor Equipment</t>
  </si>
  <si>
    <t>SAMSUNG ELECTRO</t>
  </si>
  <si>
    <t>US7960508882</t>
  </si>
  <si>
    <t>TAIWAN SEMICOND</t>
  </si>
  <si>
    <t>US8740391003</t>
  </si>
  <si>
    <t>ALIBABA GROUP H</t>
  </si>
  <si>
    <t>US01609W1027</t>
  </si>
  <si>
    <t>AMAZON.COM INC</t>
  </si>
  <si>
    <t>US0231351067</t>
  </si>
  <si>
    <t>CALIX INC</t>
  </si>
  <si>
    <t>US13100M5094</t>
  </si>
  <si>
    <t>PALO ALTO NETWO</t>
  </si>
  <si>
    <t>US6974351057</t>
  </si>
  <si>
    <t>TENCENT HOLDING</t>
  </si>
  <si>
    <t>KYG875721634</t>
  </si>
  <si>
    <t>US88032Q1094</t>
  </si>
  <si>
    <t>5. קרנות סל</t>
  </si>
  <si>
    <t>סה"כ קרנות סל</t>
  </si>
  <si>
    <t>סה"כ שמחקות מדדי מניות בישראל</t>
  </si>
  <si>
    <t>הראל סל תא 125</t>
  </si>
  <si>
    <t>מניות</t>
  </si>
  <si>
    <t>תכלית תא בנקים</t>
  </si>
  <si>
    <t>סה"כ שמחקות מדדי מניות בחו"ל</t>
  </si>
  <si>
    <t>SP500.MTF</t>
  </si>
  <si>
    <t>הראל סל S&amp;P 500</t>
  </si>
  <si>
    <t>קסם PR( S&amp;P 500</t>
  </si>
  <si>
    <t>תכלית S&amp;P 500 (</t>
  </si>
  <si>
    <t>תכלית STOXX 50</t>
  </si>
  <si>
    <t>תכלית asdaq 100</t>
  </si>
  <si>
    <t>תכלית גרמניה 30</t>
  </si>
  <si>
    <t>סה"כ שמחקות מדדים אחרים בישראל</t>
  </si>
  <si>
    <t>תכלית תל בונד ת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</si>
  <si>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</si>
  <si>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</si>
  <si>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</si>
  <si>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</si>
  <si>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</si>
  <si>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AMUNDI ETF MSCI</t>
  </si>
  <si>
    <t>FR0010959692</t>
  </si>
  <si>
    <t>BETASHARES AUST</t>
  </si>
  <si>
    <t>AU00000A2000</t>
  </si>
  <si>
    <t>ASX</t>
  </si>
  <si>
    <t>COMMUNICATION S</t>
  </si>
  <si>
    <t>US81369Y8527</t>
  </si>
  <si>
    <t>HORIZON S&amp;P/TSX</t>
  </si>
  <si>
    <t>CA44056G1054</t>
  </si>
  <si>
    <t>TSX</t>
  </si>
  <si>
    <t>ISHARES JAP</t>
  </si>
  <si>
    <t>US4642868487</t>
  </si>
  <si>
    <t>ISHARES MSCI SO</t>
  </si>
  <si>
    <t>US4642867729</t>
  </si>
  <si>
    <t>JPHU</t>
  </si>
  <si>
    <t>LU1681039217</t>
  </si>
  <si>
    <t>LYXOR UCITS ETF</t>
  </si>
  <si>
    <t>LU0496786657</t>
  </si>
  <si>
    <t>PIMCO EMERGING</t>
  </si>
  <si>
    <t>IE00B4P11460</t>
  </si>
  <si>
    <t>SOURCE EURO STO</t>
  </si>
  <si>
    <t>IE00B60SWX25</t>
  </si>
  <si>
    <t>SOURCE MSCI EUR</t>
  </si>
  <si>
    <t>IE00B60SWY32</t>
  </si>
  <si>
    <t>SOURCE STOXX EU</t>
  </si>
  <si>
    <t>IE00B60SWW18</t>
  </si>
  <si>
    <t>SPDR BARCLAYS E</t>
  </si>
  <si>
    <t>IE00B4613386</t>
  </si>
  <si>
    <t>ISE</t>
  </si>
  <si>
    <t>SPDR TRUST SER 1</t>
  </si>
  <si>
    <t>US78462F1030</t>
  </si>
  <si>
    <t>VANGUARD MSCI E</t>
  </si>
  <si>
    <t>US9220428588</t>
  </si>
  <si>
    <t>X-STATE-OWNED E</t>
  </si>
  <si>
    <t>US97717X5784</t>
  </si>
  <si>
    <t>XTRACKERS S&amp;P 5</t>
  </si>
  <si>
    <t>LU0490618542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</si>
  <si>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</si>
  <si>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</si>
  <si>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</si>
  <si>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</si>
  <si>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</si>
  <si>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</si>
  <si>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</si>
  <si>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BARINGS EMERGIN</t>
  </si>
  <si>
    <t>IE00BKZGKY61</t>
  </si>
  <si>
    <t>CIFC SENIOR SEC</t>
  </si>
  <si>
    <t>KYG2139S1277</t>
  </si>
  <si>
    <t>CREDIT SUISSE N</t>
  </si>
  <si>
    <t>LU0635707705</t>
  </si>
  <si>
    <t>סה"כ  אג"ח ממשלתי</t>
  </si>
  <si>
    <t>ARTEMIS FUNDS L</t>
  </si>
  <si>
    <t>LU1805264717</t>
  </si>
  <si>
    <t>CHINA A OPP.USD</t>
  </si>
  <si>
    <t>LU1675058645</t>
  </si>
  <si>
    <t>COMGEST GROWTH</t>
  </si>
  <si>
    <t>IE00B5WN3467</t>
  </si>
  <si>
    <t>IE00BHWQNN83</t>
  </si>
  <si>
    <t>COMGEST GROWTH PLC - JAPAN</t>
  </si>
  <si>
    <t>IE00BQ1YBP44</t>
  </si>
  <si>
    <t>FIDELITY FUNDS - EMERGING MARKETS</t>
  </si>
  <si>
    <t>LU0742536872</t>
  </si>
  <si>
    <t>FULLGOAL INTERN</t>
  </si>
  <si>
    <t>LU1171460493</t>
  </si>
  <si>
    <t>HEPTAGON FUND P</t>
  </si>
  <si>
    <t>IE00BH3ZJB48</t>
  </si>
  <si>
    <t>IE00BYZ0B213</t>
  </si>
  <si>
    <t>HUNA SMALL COMP</t>
  </si>
  <si>
    <t>LU0721876877</t>
  </si>
  <si>
    <t>INDIA ACORN ICA</t>
  </si>
  <si>
    <t>IE00BH3N4915</t>
  </si>
  <si>
    <t>KOTAK FUNDS -I</t>
  </si>
  <si>
    <t>LU0675383409</t>
  </si>
  <si>
    <t>LEADERS EQ. )I</t>
  </si>
  <si>
    <t>LU0277302211</t>
  </si>
  <si>
    <t>PICTET - ASIAN</t>
  </si>
  <si>
    <t>LU0111012836</t>
  </si>
  <si>
    <t>SEL CHINA A-IZ</t>
  </si>
  <si>
    <t>LU2016214293</t>
  </si>
  <si>
    <t>SPARX JAPAN FUN</t>
  </si>
  <si>
    <t>IE00BNCB6582</t>
  </si>
  <si>
    <t>SUMI TRUST INVE</t>
  </si>
  <si>
    <t>IE00BLD2G235</t>
  </si>
  <si>
    <t>TSE</t>
  </si>
  <si>
    <t>TRIGON - NEW EU</t>
  </si>
  <si>
    <t>LU1687402393</t>
  </si>
  <si>
    <t>UBAM - GLOBAL H</t>
  </si>
  <si>
    <t>LU0569863243</t>
  </si>
  <si>
    <t>US SCCE ESG-USD</t>
  </si>
  <si>
    <t>IE00BXC44W08</t>
  </si>
  <si>
    <t>VERITAS FUNDS PLC - ASIAN FUND</t>
  </si>
  <si>
    <t>IE00BD065N65</t>
  </si>
  <si>
    <t>MARKETFIELD GEO</t>
  </si>
  <si>
    <t>KYG582251891</t>
  </si>
  <si>
    <t>PERSHING SQUARE</t>
  </si>
  <si>
    <t>GG00BPFJTF46</t>
  </si>
  <si>
    <t>7. כתבי אופציה</t>
  </si>
  <si>
    <t>סה"כ כתבי אופציה</t>
  </si>
  <si>
    <t>סה"כ בישראל</t>
  </si>
  <si>
    <t>כתבי אופציה בישראל</t>
  </si>
  <si>
    <t>N CORP 1 - CW27</t>
  </si>
  <si>
    <t>RATIO      WL19</t>
  </si>
  <si>
    <t>UNICORN TCN WL1</t>
  </si>
  <si>
    <t>UNICORN TCN WL2</t>
  </si>
  <si>
    <t>אקופיה     אפ</t>
  </si>
  <si>
    <t>ביג מרכזי קניות</t>
  </si>
  <si>
    <t>רותם שני  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</si>
  <si>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</si>
  <si>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</si>
  <si>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</si>
  <si>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</si>
  <si>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</si>
  <si>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</si>
  <si>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</si>
  <si>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</si>
  <si>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S&amp;P500 EMINI OP</t>
  </si>
  <si>
    <t>ESU1P3500</t>
  </si>
  <si>
    <t>ל.ר.</t>
  </si>
  <si>
    <t>ESU1P3900</t>
  </si>
  <si>
    <t>9. חוזים עתידיים</t>
  </si>
  <si>
    <t>סה"כ חוזים עתידיים</t>
  </si>
  <si>
    <t>סה"כ ישראל:</t>
  </si>
  <si>
    <t>S&amp;P500 EMINI FU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</si>
  <si>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</si>
  <si>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</si>
  <si>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</si>
  <si>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</si>
  <si>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</si>
  <si>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אלה פקדונות ב'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</si>
  <si>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</si>
  <si>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</si>
  <si>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</si>
  <si>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</si>
  <si>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</si>
  <si>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</si>
  <si>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</si>
  <si>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</si>
  <si>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</si>
  <si>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</si>
  <si>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 סדרה 8862</t>
  </si>
  <si>
    <t>1/05/2018</t>
  </si>
  <si>
    <t>ערד %2026 4.8</t>
  </si>
  <si>
    <t>1/11/2011</t>
  </si>
  <si>
    <t>ערד 2027 סדרה 5</t>
  </si>
  <si>
    <t>2/10/2012</t>
  </si>
  <si>
    <t>ערד 4.8% 2026</t>
  </si>
  <si>
    <t>2/10/2011</t>
  </si>
  <si>
    <t>ערד 4.8% 8781</t>
  </si>
  <si>
    <t>1/08/2011</t>
  </si>
  <si>
    <t>ערד 4.8% 8782</t>
  </si>
  <si>
    <t>1/09/2011</t>
  </si>
  <si>
    <t>ערד 4.8% 8786</t>
  </si>
  <si>
    <t>1/01/2012</t>
  </si>
  <si>
    <t>ערד 4.8% 8790</t>
  </si>
  <si>
    <t>1/05/2012</t>
  </si>
  <si>
    <t>ערד 4.8% 8792</t>
  </si>
  <si>
    <t>1/07/2012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</si>
  <si>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</si>
  <si>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</si>
  <si>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</si>
  <si>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</si>
  <si>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</si>
  <si>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</si>
  <si>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</si>
  <si>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</si>
  <si>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8801</t>
  </si>
  <si>
    <t>2/04/2013</t>
  </si>
  <si>
    <t>ערד 4.8% 8802</t>
  </si>
  <si>
    <t>1/05/2013</t>
  </si>
  <si>
    <t>ערד 4.8% 8805</t>
  </si>
  <si>
    <t>1/08/2013</t>
  </si>
  <si>
    <t>ערד 4.8% 8807</t>
  </si>
  <si>
    <t>1/10/2013</t>
  </si>
  <si>
    <t>ערד 8776</t>
  </si>
  <si>
    <t>1/03/2011</t>
  </si>
  <si>
    <t>ערד 8778</t>
  </si>
  <si>
    <t>1/05/2011</t>
  </si>
  <si>
    <t>ערד 8793</t>
  </si>
  <si>
    <t>1/08/2012</t>
  </si>
  <si>
    <t>ערד סד' 2027</t>
  </si>
  <si>
    <t>1/02/2012</t>
  </si>
  <si>
    <t>ערד סד' 8775</t>
  </si>
  <si>
    <t>1/02/2011</t>
  </si>
  <si>
    <t>ערד סד' 8777</t>
  </si>
  <si>
    <t>1/04/2011</t>
  </si>
  <si>
    <t>ערד סד' 8850</t>
  </si>
  <si>
    <t>1/05/2017</t>
  </si>
  <si>
    <t>ערד סד'8788</t>
  </si>
  <si>
    <t>1/03/2012</t>
  </si>
  <si>
    <t>ערד סדר 8846  %</t>
  </si>
  <si>
    <t>1/01/2017</t>
  </si>
  <si>
    <t>ערד סדרה 0 8848</t>
  </si>
  <si>
    <t>1/03/2017</t>
  </si>
  <si>
    <t>ערד סדרה 7 8789</t>
  </si>
  <si>
    <t>1/04/2012</t>
  </si>
  <si>
    <t>ערד סדרה 8780</t>
  </si>
  <si>
    <t>1/07/2011</t>
  </si>
  <si>
    <t>ערד סדרה 8798</t>
  </si>
  <si>
    <t>1/01/2013</t>
  </si>
  <si>
    <t>ערד סדרה 8800</t>
  </si>
  <si>
    <t>1/03/2013</t>
  </si>
  <si>
    <t>ערד סדרה 8808 %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</si>
  <si>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</si>
  <si>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</si>
  <si>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</si>
  <si>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</si>
  <si>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</si>
  <si>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</si>
  <si>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</si>
  <si>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</si>
  <si>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</si>
  <si>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</si>
  <si>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</si>
  <si>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</si>
  <si>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</si>
  <si>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</si>
  <si>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</si>
  <si>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</si>
  <si>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</si>
  <si>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</si>
  <si>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</si>
  <si>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</si>
  <si>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</si>
  <si>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</si>
  <si>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</si>
  <si>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</si>
  <si>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</si>
  <si>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</si>
  <si>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8832</t>
  </si>
  <si>
    <t>1/11/2015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</si>
  <si>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</si>
  <si>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</si>
  <si>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</si>
  <si>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</si>
  <si>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</si>
  <si>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</si>
  <si>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</si>
  <si>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</si>
  <si>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</si>
  <si>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</si>
  <si>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</si>
  <si>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</si>
  <si>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</si>
  <si>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</si>
  <si>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</si>
  <si>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</si>
  <si>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</si>
  <si>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8844 %</t>
  </si>
  <si>
    <t>1/11/2016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</si>
  <si>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</si>
  <si>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</si>
  <si>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</si>
  <si>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</si>
  <si>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</si>
  <si>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</si>
  <si>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</si>
  <si>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</si>
  <si>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</si>
  <si>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</si>
  <si>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</si>
  <si>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</si>
  <si>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</si>
  <si>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</si>
  <si>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8855</t>
  </si>
  <si>
    <t>1/10/2017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</si>
  <si>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</si>
  <si>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</si>
  <si>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</si>
  <si>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</si>
  <si>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</si>
  <si>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</si>
  <si>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</si>
  <si>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</si>
  <si>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</si>
  <si>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</si>
  <si>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</si>
  <si>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</si>
  <si>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</si>
  <si>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</si>
  <si>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</si>
  <si>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</si>
  <si>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8871 %</t>
  </si>
  <si>
    <t>3/02/2019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</si>
  <si>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</si>
  <si>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</si>
  <si>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</si>
  <si>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</si>
  <si>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</si>
  <si>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</si>
  <si>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</si>
  <si>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</si>
  <si>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</si>
  <si>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</si>
  <si>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</si>
  <si>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</si>
  <si>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</si>
  <si>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</si>
  <si>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</si>
  <si>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</si>
  <si>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8882</t>
  </si>
  <si>
    <t>1/01/2020</t>
  </si>
  <si>
    <t>ערד סדרה 8883</t>
  </si>
  <si>
    <t>2/02/2020</t>
  </si>
  <si>
    <t>ערד סדרה 8884</t>
  </si>
  <si>
    <t>1/03/2020</t>
  </si>
  <si>
    <t>ערד סדרה 8889</t>
  </si>
  <si>
    <t>1/09/2020</t>
  </si>
  <si>
    <t>ערד סדרה 8892</t>
  </si>
  <si>
    <t>1/12/2020</t>
  </si>
  <si>
    <t>3/01/2021</t>
  </si>
  <si>
    <t>ערד סדרה 8894</t>
  </si>
  <si>
    <t>1/02/2021</t>
  </si>
  <si>
    <t>ערד סדרה 8895</t>
  </si>
  <si>
    <t>1/03/2021</t>
  </si>
  <si>
    <t>ערד סדרה 8896</t>
  </si>
  <si>
    <t>1/04/2021</t>
  </si>
  <si>
    <t>ערד סדרה 8897</t>
  </si>
  <si>
    <t>2/05/2021</t>
  </si>
  <si>
    <t>ערד סדרה 8898</t>
  </si>
  <si>
    <t>1/06/2021</t>
  </si>
  <si>
    <t>ערד סדרה 9 8811</t>
  </si>
  <si>
    <t>2/03/2014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</si>
  <si>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</si>
  <si>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</si>
  <si>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</si>
  <si>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</si>
  <si>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</si>
  <si>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</si>
  <si>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</si>
  <si>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</si>
  <si>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8346 מירון</t>
  </si>
  <si>
    <t>1/07/2001</t>
  </si>
  <si>
    <t>8347 מירון</t>
  </si>
  <si>
    <t>1/08/2001</t>
  </si>
  <si>
    <t>8348 מירון</t>
  </si>
  <si>
    <t>2/09/2001</t>
  </si>
  <si>
    <t>8349 מירון</t>
  </si>
  <si>
    <t>1/10/2001</t>
  </si>
  <si>
    <t>8350 מירון</t>
  </si>
  <si>
    <t>1/11/2001</t>
  </si>
  <si>
    <t>8352 מירון</t>
  </si>
  <si>
    <t>1/01/2002</t>
  </si>
  <si>
    <t>8353 מירון</t>
  </si>
  <si>
    <t>1/02/2002</t>
  </si>
  <si>
    <t>8354 מירון</t>
  </si>
  <si>
    <t>1/03/2002</t>
  </si>
  <si>
    <t>8355 מירון</t>
  </si>
  <si>
    <t>1/04/2002</t>
  </si>
  <si>
    <t>8356 מירון</t>
  </si>
  <si>
    <t>1/05/2002</t>
  </si>
  <si>
    <t>8357 מירון</t>
  </si>
  <si>
    <t>2/06/2002</t>
  </si>
  <si>
    <t>8358 מירון</t>
  </si>
  <si>
    <t>1/07/2002</t>
  </si>
  <si>
    <t>8359 מירון</t>
  </si>
  <si>
    <t>1/08/2002</t>
  </si>
  <si>
    <t>8360 מירון</t>
  </si>
  <si>
    <t>1/09/2002</t>
  </si>
  <si>
    <t>8361 מירון</t>
  </si>
  <si>
    <t>1/10/2002</t>
  </si>
  <si>
    <t>8362 מירון</t>
  </si>
  <si>
    <t>1/11/2002</t>
  </si>
  <si>
    <t>8363 מירון</t>
  </si>
  <si>
    <t>1/12/2002</t>
  </si>
  <si>
    <t>8364 מירון</t>
  </si>
  <si>
    <t>1/01/2003</t>
  </si>
  <si>
    <t>8365 מירון</t>
  </si>
  <si>
    <t>2/02/2003</t>
  </si>
  <si>
    <t>8366 מירון</t>
  </si>
  <si>
    <t>2/03/2003</t>
  </si>
  <si>
    <t>8367 מירון</t>
  </si>
  <si>
    <t>1/04/2003</t>
  </si>
  <si>
    <t>8368 מירון</t>
  </si>
  <si>
    <t>2/05/2003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</si>
  <si>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</si>
  <si>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</si>
  <si>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</si>
  <si>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</si>
  <si>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</si>
  <si>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</si>
  <si>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סד' 6</t>
  </si>
  <si>
    <t>25/12/2006</t>
  </si>
  <si>
    <t>מקורות סדרה 8 %</t>
  </si>
  <si>
    <t>20/06/2012</t>
  </si>
  <si>
    <t>עירית יהוד מונסון</t>
  </si>
  <si>
    <t>30/11/2006</t>
  </si>
  <si>
    <t>חברת חשמל 2022</t>
  </si>
  <si>
    <t>12/01/2011</t>
  </si>
  <si>
    <t>נתיב גז 1</t>
  </si>
  <si>
    <t>29/12/2010</t>
  </si>
  <si>
    <t>מימון ישיר 5 %8</t>
  </si>
  <si>
    <t>השקעות ואחזקות</t>
  </si>
  <si>
    <t>16/09/2018</t>
  </si>
  <si>
    <t>דליה אנ אגחא-רמ</t>
  </si>
  <si>
    <t>6/01/2021</t>
  </si>
  <si>
    <t>אמפל אמריקן</t>
  </si>
  <si>
    <t>ilC</t>
  </si>
  <si>
    <t>15/11/2006</t>
  </si>
  <si>
    <t>ישאל אמלט ה'</t>
  </si>
  <si>
    <t>13/03/2007</t>
  </si>
  <si>
    <t>אלקטרוכימיות</t>
  </si>
  <si>
    <t>ilD</t>
  </si>
  <si>
    <t>25/06/1997</t>
  </si>
  <si>
    <t>זכאי ריבית קרדן</t>
  </si>
  <si>
    <t>23/08/2018</t>
  </si>
  <si>
    <t>קרדן אןוי סד' ב</t>
  </si>
  <si>
    <t>16/12/2008</t>
  </si>
  <si>
    <t>חבס אג"ח 12</t>
  </si>
  <si>
    <t>בינוי</t>
  </si>
  <si>
    <t>29/05/2007</t>
  </si>
  <si>
    <t>חסףטג_  ' 2012</t>
  </si>
  <si>
    <t>23/02/2006</t>
  </si>
  <si>
    <t>חפציבה ג'</t>
  </si>
  <si>
    <t>5/12/2006</t>
  </si>
  <si>
    <t>חפציבה ג'רוזלם</t>
  </si>
  <si>
    <t>חפציבה חופים א'</t>
  </si>
  <si>
    <t>חפציבה סד' ב'</t>
  </si>
  <si>
    <t>לגנא הולדינגס</t>
  </si>
  <si>
    <t>7/05/2006</t>
  </si>
  <si>
    <t>רפאל ה' 20/2026</t>
  </si>
  <si>
    <t>2/03/2017</t>
  </si>
  <si>
    <t>אלטשולר אגחא-רמ</t>
  </si>
  <si>
    <t>6/10/2016</t>
  </si>
  <si>
    <t>ביטוח ישיר השקע</t>
  </si>
  <si>
    <t>21/07/2016</t>
  </si>
  <si>
    <t>לאס וגאס סד' א</t>
  </si>
  <si>
    <t>20/12/2005</t>
  </si>
  <si>
    <t>סה"כ אג"ח קונצרני של חברות ישראליות</t>
  </si>
  <si>
    <t>סה"כ אג"ח קונצרני של חברות זרות</t>
  </si>
  <si>
    <t>מניה צים הסדר ח</t>
  </si>
  <si>
    <t>קרן נוי חוצה יש</t>
  </si>
  <si>
    <t>APITAL PARTNERS</t>
  </si>
  <si>
    <t>Earnix</t>
  </si>
  <si>
    <t>RESID HOME</t>
  </si>
  <si>
    <t>Unqork</t>
  </si>
  <si>
    <t>HIPPO</t>
  </si>
  <si>
    <t>NEXT S2</t>
  </si>
  <si>
    <t>urance Series F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</si>
  <si>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</si>
  <si>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</si>
  <si>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</si>
  <si>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</si>
  <si>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</si>
  <si>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ech Feeder Fund</t>
  </si>
  <si>
    <t>ver Partners II</t>
  </si>
  <si>
    <t>סה"כ קרנות נדל"ן</t>
  </si>
  <si>
    <t>סה"כ קרנות השקעה אחרות</t>
  </si>
  <si>
    <t>BRIDGES</t>
  </si>
  <si>
    <t>FIMI V</t>
  </si>
  <si>
    <t>FIMI VI</t>
  </si>
  <si>
    <t>FIRST TIME</t>
  </si>
  <si>
    <t>FORTISSIMO III</t>
  </si>
  <si>
    <t>PONTIFAXVI FUND</t>
  </si>
  <si>
    <t>Windin Capital</t>
  </si>
  <si>
    <t>אביב ונצ'רס 1</t>
  </si>
  <si>
    <t>יסודות נדל"ן ב'</t>
  </si>
  <si>
    <t>יסודות נדל"ן ג'</t>
  </si>
  <si>
    <t>סקאיי 3 השקעה ב</t>
  </si>
  <si>
    <t>קרן נוי 3 השקעה</t>
  </si>
  <si>
    <t>קרן נוי תשתיות 4</t>
  </si>
  <si>
    <t>תשתיות ישראל 4</t>
  </si>
  <si>
    <t>סה"כ קרנות השקעה בחו"ל:</t>
  </si>
  <si>
    <t>FIRSTIME 2</t>
  </si>
  <si>
    <t>GOLDEN TREE PS</t>
  </si>
  <si>
    <t>SPHERA GLOBAL E</t>
  </si>
  <si>
    <t>5 AVENUE</t>
  </si>
  <si>
    <t>AST MULTIFAMILY</t>
  </si>
  <si>
    <t>ATLANTIC 1</t>
  </si>
  <si>
    <t>BCRE הודו סין ק. השק</t>
  </si>
  <si>
    <t>BLACKS REAL VII</t>
  </si>
  <si>
    <t>BLACKSTONE VIII</t>
  </si>
  <si>
    <t>CIM FUND VIII</t>
  </si>
  <si>
    <t>DALAS OFFICE</t>
  </si>
  <si>
    <t>GOLD COST STEMF</t>
  </si>
  <si>
    <t>HOUSTON NADLAN</t>
  </si>
  <si>
    <t>IFAMILY CLASS A</t>
  </si>
  <si>
    <t>IX BLACKSTONE9</t>
  </si>
  <si>
    <t>MIDTOWN WEST</t>
  </si>
  <si>
    <t>PLAINSBORO</t>
  </si>
  <si>
    <t>SILVER LAKE PAR</t>
  </si>
  <si>
    <t>STARWOOD ק.השקע</t>
  </si>
  <si>
    <t>SUNBELT FAMILY</t>
  </si>
  <si>
    <t>אלקטרה נדל"ן 2</t>
  </si>
  <si>
    <t>אלקטרה נדל"ן 3</t>
  </si>
  <si>
    <t>AGE CO FUND III</t>
  </si>
  <si>
    <t>ARES SPECIAL SI</t>
  </si>
  <si>
    <t>ARTNERS GROUP 2</t>
  </si>
  <si>
    <t>AVENUE EUROPE 3</t>
  </si>
  <si>
    <t>BAIN CAPITAL</t>
  </si>
  <si>
    <t>CVC CREDIT II</t>
  </si>
  <si>
    <t>DOVER STREET X</t>
  </si>
  <si>
    <t>Direct</t>
  </si>
  <si>
    <t>E CO INVESTMENT</t>
  </si>
  <si>
    <t>EQT IX</t>
  </si>
  <si>
    <t>FORTTISSIMO V</t>
  </si>
  <si>
    <t>FinTLV II</t>
  </si>
  <si>
    <t>G NORTH AMERICA</t>
  </si>
  <si>
    <t>GHT PARTNERS XI</t>
  </si>
  <si>
    <t>GIP IV</t>
  </si>
  <si>
    <t>GLILOT EG I</t>
  </si>
  <si>
    <t>GSO CAPIT III</t>
  </si>
  <si>
    <t>ICG VII</t>
  </si>
  <si>
    <t>KLIRMARK III</t>
  </si>
  <si>
    <t>NEXT Insurance</t>
  </si>
  <si>
    <t>PANTHEON 1 L.P</t>
  </si>
  <si>
    <t>PHANTEON 1 LP</t>
  </si>
  <si>
    <t>RTNERS V ACCESS</t>
  </si>
  <si>
    <t>SCH CARSON XIII</t>
  </si>
  <si>
    <t>Silver lake VI</t>
  </si>
  <si>
    <t>TAL FUND III LP</t>
  </si>
  <si>
    <t>VINTAGE 10</t>
  </si>
  <si>
    <t>VINTAGE 9</t>
  </si>
  <si>
    <t>VINTAGE FOF vi</t>
  </si>
  <si>
    <t>Vintage fof VI</t>
  </si>
  <si>
    <t>tal Debt Fund V</t>
  </si>
  <si>
    <t>ברוקפילד קרן הש</t>
  </si>
  <si>
    <t>פרטנרס גרופ 2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</si>
  <si>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</si>
  <si>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</si>
  <si>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</si>
  <si>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</si>
  <si>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</si>
  <si>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</si>
  <si>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</si>
  <si>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אוגווינד</t>
  </si>
  <si>
    <t>אלקטריאון</t>
  </si>
  <si>
    <t>סה"כ אופציות בחו"ל:</t>
  </si>
  <si>
    <t>PLX US WARRANTS</t>
  </si>
  <si>
    <t>8. חוזים עתידיים</t>
  </si>
  <si>
    <t>סה"כ חוזים עתידיים בישראל</t>
  </si>
  <si>
    <t>EU/IL F3.960200</t>
  </si>
  <si>
    <t>8/03/2021</t>
  </si>
  <si>
    <t>EU/IL F3.963950</t>
  </si>
  <si>
    <t>22/02/2021</t>
  </si>
  <si>
    <t>EU/IL F3.983300</t>
  </si>
  <si>
    <t>25/01/2021</t>
  </si>
  <si>
    <t>GB/IL F4.536800</t>
  </si>
  <si>
    <t>7/04/2021</t>
  </si>
  <si>
    <t>JP/IL F.030834</t>
  </si>
  <si>
    <t>2/03/2021</t>
  </si>
  <si>
    <t>US/IL F3.124000</t>
  </si>
  <si>
    <t>13/01/2021</t>
  </si>
  <si>
    <t>US/IL F3.232600</t>
  </si>
  <si>
    <t>27/04/2021</t>
  </si>
  <si>
    <t>US/IL F3.237290</t>
  </si>
  <si>
    <t>8/06/2021</t>
  </si>
  <si>
    <t>US/IL F3.244700</t>
  </si>
  <si>
    <t>17/02/2021</t>
  </si>
  <si>
    <t>US/IL F3.247200</t>
  </si>
  <si>
    <t>27/01/2021</t>
  </si>
  <si>
    <t>US/IL F3.252200</t>
  </si>
  <si>
    <t>20/05/2021</t>
  </si>
  <si>
    <t>US/IL F3.254000</t>
  </si>
  <si>
    <t>11/05/2021</t>
  </si>
  <si>
    <t>US/IL F3.258000</t>
  </si>
  <si>
    <t>18/05/2021</t>
  </si>
  <si>
    <t>US/IL F3.258900</t>
  </si>
  <si>
    <t>21/06/2021</t>
  </si>
  <si>
    <t>US/IL F3.262800</t>
  </si>
  <si>
    <t>21/01/2021</t>
  </si>
  <si>
    <t>US/IL F3.277600</t>
  </si>
  <si>
    <t>18/03/2021</t>
  </si>
  <si>
    <t>US/IL F3.279000</t>
  </si>
  <si>
    <t>17/03/2021</t>
  </si>
  <si>
    <t>US/IL F3.279200</t>
  </si>
  <si>
    <t>4/02/2021</t>
  </si>
  <si>
    <t>US/IL F3.286800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</si>
  <si>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</si>
  <si>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</si>
  <si>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</si>
  <si>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</si>
  <si>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</si>
  <si>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</si>
  <si>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</si>
  <si>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</si>
  <si>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הלוואות - ה.ע.ל</t>
  </si>
  <si>
    <t>לא</t>
  </si>
  <si>
    <t>סה"כ מובטחות במשכנתא או תיקי משכנתאות</t>
  </si>
  <si>
    <t>סה"כ מובטחות בערבות בנקאית</t>
  </si>
  <si>
    <t>סה"כ מובטחות בבטחונות אחרים</t>
  </si>
  <si>
    <t>דרך ארץ -1</t>
  </si>
  <si>
    <t>29/09/1999</t>
  </si>
  <si>
    <t>דרך ארץ-10</t>
  </si>
  <si>
    <t>31/12/2001</t>
  </si>
  <si>
    <t>דרך ארץ-11</t>
  </si>
  <si>
    <t>28/02/2002</t>
  </si>
  <si>
    <t>דרך ארץ-12</t>
  </si>
  <si>
    <t>30/06/2002</t>
  </si>
  <si>
    <t>דרך ארץ-13</t>
  </si>
  <si>
    <t>30/09/2002</t>
  </si>
  <si>
    <t>דרך ארץ-14</t>
  </si>
  <si>
    <t>31/12/2002</t>
  </si>
  <si>
    <t>דרך ארץ-15</t>
  </si>
  <si>
    <t>31/03/2003</t>
  </si>
  <si>
    <t>דרך ארץ-16</t>
  </si>
  <si>
    <t>30/06/2003</t>
  </si>
  <si>
    <t>דרך ארץ-17</t>
  </si>
  <si>
    <t>30/09/2003</t>
  </si>
  <si>
    <t>דרך ארץ-18</t>
  </si>
  <si>
    <t>31/12/2003</t>
  </si>
  <si>
    <t>דרך ארץ-19</t>
  </si>
  <si>
    <t>28/04/2004</t>
  </si>
  <si>
    <t>דרך ארץ-2</t>
  </si>
  <si>
    <t>3/01/2000</t>
  </si>
  <si>
    <t>דרך ארץ-3</t>
  </si>
  <si>
    <t>30/03/2000</t>
  </si>
  <si>
    <t>דרך ארץ-4</t>
  </si>
  <si>
    <t>6/07/2000</t>
  </si>
  <si>
    <t>דרך ארץ-5</t>
  </si>
  <si>
    <t>5/10/2000</t>
  </si>
  <si>
    <t>דרך ארץ-6</t>
  </si>
  <si>
    <t>31/12/2000</t>
  </si>
  <si>
    <t>דרך ארץ-7</t>
  </si>
  <si>
    <t>29/03/2001</t>
  </si>
  <si>
    <t>דרך ארץ-8</t>
  </si>
  <si>
    <t>28/06/2001</t>
  </si>
  <si>
    <t>דרך ארץ-9</t>
  </si>
  <si>
    <t>30/09/2001</t>
  </si>
  <si>
    <t>חוצה ישראל  1 13</t>
  </si>
  <si>
    <t>18/12/2014</t>
  </si>
  <si>
    <t>חוצה ישראל  14 1</t>
  </si>
  <si>
    <t>חוצה ישראל 1 1</t>
  </si>
  <si>
    <t>חוצה ישראל 1 10</t>
  </si>
  <si>
    <t>חוצה ישראל 1 11</t>
  </si>
  <si>
    <t>חוצה ישראל 1 12</t>
  </si>
  <si>
    <t>חוצה ישראל 1 15</t>
  </si>
  <si>
    <t>חוצה ישראל 1 16</t>
  </si>
  <si>
    <t>חוצה ישראל 1 17</t>
  </si>
  <si>
    <t>חוצה ישראל 1 18</t>
  </si>
  <si>
    <t>חוצה ישראל 1 19</t>
  </si>
  <si>
    <t>חוצה ישראל 1 2</t>
  </si>
  <si>
    <t>חוצה ישראל 1 4</t>
  </si>
  <si>
    <t>חוצה ישראל 1 5</t>
  </si>
  <si>
    <t>חוצה ישראל 1 8</t>
  </si>
  <si>
    <t>חוצה ישראל 1 9</t>
  </si>
  <si>
    <t>חוצה ישראל 2% 1 6</t>
  </si>
  <si>
    <t>חוצה ישראל 2% 1 7</t>
  </si>
  <si>
    <t>חוצה ישראל 7  1 3</t>
  </si>
  <si>
    <t>מבט לנגב הלואה ארוכה</t>
  </si>
  <si>
    <t>26/07/2017</t>
  </si>
  <si>
    <t>מבט לנגב משיכת 17</t>
  </si>
  <si>
    <t>28/11/2017</t>
  </si>
  <si>
    <t>מבט לנגב עיר הב</t>
  </si>
  <si>
    <t>2/05/2018</t>
  </si>
  <si>
    <t>או.פי.סי רותם ה</t>
  </si>
  <si>
    <t>14/07/2015</t>
  </si>
  <si>
    <t>חשמל</t>
  </si>
  <si>
    <t>דור אלון גז 1</t>
  </si>
  <si>
    <t>2/06/2014</t>
  </si>
  <si>
    <t>דליה אנרגיה משי</t>
  </si>
  <si>
    <t>28/04/2015</t>
  </si>
  <si>
    <t>דרך ארץ היוו</t>
  </si>
  <si>
    <t>27/06/2007</t>
  </si>
  <si>
    <t>כביש 6 צפון הגד</t>
  </si>
  <si>
    <t>25/03/2021</t>
  </si>
  <si>
    <t>כביש 6 צפון הלו</t>
  </si>
  <si>
    <t>אתגל משיכה 1</t>
  </si>
  <si>
    <t>ק.שבעת כוכבים</t>
  </si>
  <si>
    <t>24/09/2012</t>
  </si>
  <si>
    <t>נדל"ן מניב</t>
  </si>
  <si>
    <t>קמפוס אלקטרה בר</t>
  </si>
  <si>
    <t>28/11/2019</t>
  </si>
  <si>
    <t>9/06/2020</t>
  </si>
  <si>
    <t>22/09/2019</t>
  </si>
  <si>
    <t>30/05/2019</t>
  </si>
  <si>
    <t>18/08/2019</t>
  </si>
  <si>
    <t>30/01/2020</t>
  </si>
  <si>
    <t>קמפוס בר אילן</t>
  </si>
  <si>
    <t>30/03/2020</t>
  </si>
  <si>
    <t>2/04/2019</t>
  </si>
  <si>
    <t>2/08/2020</t>
  </si>
  <si>
    <t>קמפוס בר אילן מ</t>
  </si>
  <si>
    <t>ד.ארץ 7.15%2025</t>
  </si>
  <si>
    <t>שיכון ובינוי סו</t>
  </si>
  <si>
    <t>29/10/2020</t>
  </si>
  <si>
    <t>קווים הצטיידות</t>
  </si>
  <si>
    <t>13/12/2016</t>
  </si>
  <si>
    <t>הלוואה קווים 37</t>
  </si>
  <si>
    <t>ilBBB+</t>
  </si>
  <si>
    <t>6/12/2016</t>
  </si>
  <si>
    <t>עסקת קווים מסלו</t>
  </si>
  <si>
    <t>11/07/2016</t>
  </si>
  <si>
    <t>קווים הצטיידות צמודה</t>
  </si>
  <si>
    <t>28/06/2016</t>
  </si>
  <si>
    <t>קווים מחזור פריים</t>
  </si>
  <si>
    <t>קווים מיחזור קבועה</t>
  </si>
  <si>
    <t>קווים מסלול תמלוגים</t>
  </si>
  <si>
    <t>יורוקום נדלן 2</t>
  </si>
  <si>
    <t>30/12/2014</t>
  </si>
  <si>
    <t>יורוקום נדלן 3</t>
  </si>
  <si>
    <t>מבנ תעשיה%4.5 1</t>
  </si>
  <si>
    <t>18/11/2012</t>
  </si>
  <si>
    <t>מבני תעשיה 2022 3</t>
  </si>
  <si>
    <t>30/10/2013</t>
  </si>
  <si>
    <t>מבני תעשיה%4.5 2</t>
  </si>
  <si>
    <t>25/02/2013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</si>
  <si>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</si>
  <si>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</si>
  <si>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</si>
  <si>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</si>
  <si>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</si>
  <si>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</si>
  <si>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אריסון ב%4.75</t>
  </si>
  <si>
    <t>6/03/2013</t>
  </si>
  <si>
    <t>אריסון החזקות ה</t>
  </si>
  <si>
    <t>5/03/2013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</si>
  <si>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</si>
  <si>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</si>
  <si>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</si>
  <si>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</si>
  <si>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פקדון צמוד מדד (פועלים)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</si>
  <si>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</si>
  <si>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</si>
  <si>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</si>
  <si>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</si>
  <si>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</si>
  <si>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</si>
  <si>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</si>
  <si>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</si>
  <si>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</si>
  <si>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</si>
  <si>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</si>
  <si>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גיתם</t>
  </si>
  <si>
    <t>השכרה</t>
  </si>
  <si>
    <t>ראול ולנברג 8, תל אביב</t>
  </si>
  <si>
    <t>מגדל המלניום</t>
  </si>
  <si>
    <t>ארניה אוסוולדו 23, תל אביב</t>
  </si>
  <si>
    <t>מגדל קרסו ב"ש</t>
  </si>
  <si>
    <t>קרן היסוד 4, באר שבע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</si>
  <si>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</si>
  <si>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</si>
  <si>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</si>
  <si>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</si>
  <si>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</si>
  <si>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</si>
  <si>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</si>
  <si>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</si>
  <si>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</si>
  <si>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</si>
  <si>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</si>
  <si>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</si>
  <si>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</si>
  <si>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</si>
  <si>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</si>
  <si>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</si>
  <si>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</si>
  <si>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</si>
  <si>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</si>
  <si>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פסגות קופות גמל ופנסיה בע"מ</t>
  </si>
  <si>
    <t>31/12/2020</t>
  </si>
  <si>
    <t xml:space="preserve">FinTLV II </t>
  </si>
  <si>
    <t>Glilot Early Growth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</si>
</sst>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9">
    <font>
      <sz val="10"/>
      <name val="Arial"/>
      <family val="2"/>
    </font>
    <font>
      <sz val="10"/>
      <color theme="1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readingOrder="2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readingOrder="1"/>
    </xf>
    <xf numFmtId="166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 readingOrder="1"/>
    </xf>
    <xf numFmtId="0" fontId="7" fillId="0" borderId="0" xfId="0" applyFont="1" applyAlignment="1">
      <alignment horizontal="right" readingOrder="1"/>
    </xf>
    <xf numFmtId="14" fontId="6" fillId="0" borderId="0" xfId="0" applyNumberFormat="1" applyFont="1" applyAlignment="1">
      <alignment horizontal="right" readingOrder="2"/>
    </xf>
    <xf numFmtId="0" fontId="6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14" fontId="0" fillId="0" borderId="0" xfId="0" applyNumberFormat="1"/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 readingOrder="2"/>
    </xf>
    <xf numFmtId="14" fontId="6" fillId="0" borderId="0" xfId="0" applyNumberFormat="1" applyFont="1" applyAlignment="1">
      <alignment horizontal="right" readingOrder="2"/>
    </xf>
    <xf numFmtId="0" fontId="0" fillId="0" borderId="0" xfId="0"/>
    <xf numFmtId="0" fontId="6" fillId="0" borderId="0" xfId="0" applyFont="1" applyAlignment="1">
      <alignment horizontal="right" readingOrder="2"/>
    </xf>
    <xf numFmtId="0" fontId="0" fillId="0" borderId="0" xfId="0"/>
    <xf numFmtId="0" fontId="6" fillId="0" borderId="0" xfId="0" applyFont="1" applyAlignment="1">
      <alignment horizontal="right" readingOrder="2"/>
    </xf>
    <xf numFmtId="4" fontId="6" fillId="0" borderId="0" xfId="0" applyNumberFormat="1" applyFont="1" applyAlignment="1">
      <alignment horizontal="right"/>
    </xf>
    <xf numFmtId="14" fontId="0" fillId="0" borderId="0" xfId="0" applyNumberFormat="1" applyFont="1"/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5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1" Type="http://schemas.openxmlformats.org/officeDocument/2006/relationships/worksheet" Target="worksheets/sheet20.xml"/><Relationship Id="rId34" Type="http://schemas.openxmlformats.org/officeDocument/2006/relationships/calcChain" Target="calcChain.xml"/><Relationship Id="rId25" Type="http://schemas.openxmlformats.org/officeDocument/2006/relationships/worksheet" Target="worksheets/sheet24.xml"/><Relationship Id="rId7" Type="http://schemas.openxmlformats.org/officeDocument/2006/relationships/worksheet" Target="worksheets/sheet6.xml"/><Relationship Id="rId33" Type="http://schemas.openxmlformats.org/officeDocument/2006/relationships/sharedStrings" Target="sharedStrings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38" Type="http://schemas.openxmlformats.org/officeDocument/2006/relationships/customXml" Target="../customXml/item4.xml"/><Relationship Id="rId20" Type="http://schemas.openxmlformats.org/officeDocument/2006/relationships/worksheet" Target="worksheets/sheet19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8.xml"/><Relationship Id="rId16" Type="http://schemas.openxmlformats.org/officeDocument/2006/relationships/worksheet" Target="worksheets/sheet15.xml"/><Relationship Id="rId24" Type="http://schemas.openxmlformats.org/officeDocument/2006/relationships/worksheet" Target="worksheets/sheet23.xml"/><Relationship Id="rId1" Type="http://schemas.openxmlformats.org/officeDocument/2006/relationships/theme" Target="theme/theme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23" Type="http://schemas.openxmlformats.org/officeDocument/2006/relationships/worksheet" Target="worksheets/sheet22.xml"/><Relationship Id="rId28" Type="http://schemas.openxmlformats.org/officeDocument/2006/relationships/worksheet" Target="worksheets/sheet2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36" Type="http://schemas.openxmlformats.org/officeDocument/2006/relationships/customXml" Target="../customXml/item2.xml"/><Relationship Id="rId31" Type="http://schemas.openxmlformats.org/officeDocument/2006/relationships/worksheet" Target="worksheets/sheet30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22" Type="http://schemas.openxmlformats.org/officeDocument/2006/relationships/worksheet" Target="worksheets/sheet2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14" Type="http://schemas.openxmlformats.org/officeDocument/2006/relationships/worksheet" Target="worksheets/sheet13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0"/>
  <sheetViews>
    <sheetView rightToLeft="1" tabSelected="1" workbookViewId="0" topLeftCell="A1"/>
  </sheetViews>
  <sheetFormatPr defaultColWidth="9.144285714285713" defaultRowHeight="12.75"/>
  <cols>
    <col min="2" max="2" width="37.714285714285715" customWidth="1"/>
    <col min="3" max="3" width="23.714285714285715" customWidth="1"/>
    <col min="4" max="4" width="16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</v>
      </c>
    </row>
    <row r="7" spans="2:4" ht="12.75">
      <c r="B7" s="3" t="s">
        <v>8</v>
      </c>
      <c r="C7" s="3" t="s">
        <v>9</v>
      </c>
      <c r="D7" s="3" t="s">
        <v>10</v>
      </c>
    </row>
    <row r="8" spans="2:4" ht="12.75" thickBot="1">
      <c r="B8" s="4"/>
      <c r="C8" s="4"/>
      <c r="D8" s="4"/>
    </row>
    <row r="10" spans="2:4" ht="12.75">
      <c r="B10" s="5" t="s">
        <v>11</v>
      </c>
      <c r="C10" s="5"/>
      <c r="D10" s="5"/>
    </row>
    <row r="11" spans="2:4" ht="12.75">
      <c r="B11" s="6" t="s">
        <v>12</v>
      </c>
      <c r="C11" s="7">
        <f>מזומנים!J10</f>
        <v>1179102.76</v>
      </c>
      <c r="D11" s="8">
        <v>0.0706057367285486</v>
      </c>
    </row>
    <row r="12" spans="2:4" ht="12.75">
      <c r="B12" s="6" t="s">
        <v>13</v>
      </c>
      <c r="C12" s="7">
        <f>C13+C14+C15+C16+C17+C18+C19+C20+C21+C22</f>
        <v>6956503.500000001</v>
      </c>
      <c r="D12" s="8">
        <v>0.416561704884381</v>
      </c>
    </row>
    <row r="13" spans="2:4" ht="12.75">
      <c r="B13" s="6" t="s">
        <v>14</v>
      </c>
      <c r="C13" s="7">
        <f>'תעודות התחייבות ממשלתיות'!O11</f>
        <v>3032876.16</v>
      </c>
      <c r="D13" s="8">
        <v>0.181611360191923</v>
      </c>
    </row>
    <row r="14" spans="2:4" ht="12.75">
      <c r="B14" s="6" t="s">
        <v>15</v>
      </c>
      <c r="C14" s="7">
        <f>'תעודות חוב מסחריות'!R11</f>
        <v>0.0</v>
      </c>
      <c r="D14" s="8">
        <v>0.0</v>
      </c>
    </row>
    <row r="15" spans="2:4" ht="12.75">
      <c r="B15" s="6" t="s">
        <v>16</v>
      </c>
      <c r="C15" s="7">
        <f>'אג"ח קונצרני'!R11</f>
        <v>1693231.82</v>
      </c>
      <c r="D15" s="8">
        <v>0.101392248763932</v>
      </c>
    </row>
    <row r="16" spans="2:4" ht="12.75">
      <c r="B16" s="6" t="s">
        <v>17</v>
      </c>
      <c r="C16" s="7">
        <f>מניות!L11</f>
        <v>1438453.38</v>
      </c>
      <c r="D16" s="8">
        <v>0.0861358862540902</v>
      </c>
    </row>
    <row r="17" spans="2:4" ht="12.75">
      <c r="B17" s="6" t="s">
        <v>18</v>
      </c>
      <c r="C17" s="7">
        <f>'קרנות סל'!K11</f>
        <v>448745.93</v>
      </c>
      <c r="D17" s="8">
        <v>0.0268713109965878</v>
      </c>
    </row>
    <row r="18" spans="2:4" ht="12.75">
      <c r="B18" s="6" t="s">
        <v>19</v>
      </c>
      <c r="C18" s="7">
        <f>'קרנות נאמנות'!L11</f>
        <v>307220.52</v>
      </c>
      <c r="D18" s="8">
        <v>0.0183966420916286</v>
      </c>
    </row>
    <row r="19" spans="2:4" ht="12.75">
      <c r="B19" s="6" t="s">
        <v>20</v>
      </c>
      <c r="C19" s="7">
        <f>'כתבי אופציה'!I11</f>
        <v>674.33</v>
      </c>
      <c r="D19" s="8">
        <v>4.03797126761698E-5</v>
      </c>
    </row>
    <row r="20" spans="2:4" ht="12.75">
      <c r="B20" s="6" t="s">
        <v>21</v>
      </c>
      <c r="C20" s="7">
        <f>אופציות!I11</f>
        <v>5277.29</v>
      </c>
      <c r="D20" s="8">
        <v>3.16008766148048E-4</v>
      </c>
    </row>
    <row r="21" spans="2:4" ht="12.75">
      <c r="B21" s="6" t="s">
        <v>22</v>
      </c>
      <c r="C21" s="7">
        <f>'חוזים עתידיים'!I11</f>
        <v>570.7</v>
      </c>
      <c r="D21" s="8">
        <v>3.41739272417055E-5</v>
      </c>
    </row>
    <row r="22" spans="2:4" ht="12.75">
      <c r="B22" s="6" t="s">
        <v>23</v>
      </c>
      <c r="C22" s="7">
        <f>'מוצרים מובנים'!N11</f>
        <v>29453.37</v>
      </c>
      <c r="D22" s="8">
        <v>0.00176369418015381</v>
      </c>
    </row>
    <row r="23" spans="2:4" ht="12.75">
      <c r="B23" s="6" t="s">
        <v>24</v>
      </c>
      <c r="C23" s="7">
        <f>C24+C25+C26+C27+C28+C29+C30+C31+C32</f>
        <v>8095163.2700000005</v>
      </c>
      <c r="D23" s="8">
        <v>0.484745679513738</v>
      </c>
    </row>
    <row r="24" spans="2:4" ht="12.75">
      <c r="B24" s="6" t="s">
        <v>14</v>
      </c>
      <c r="C24" s="7">
        <f>'לא סחיר- תעודות התחייבות ממשלתי'!M11</f>
        <v>6633145.75</v>
      </c>
      <c r="D24" s="8">
        <v>0.39719875132506</v>
      </c>
    </row>
    <row r="25" spans="2:4" ht="12.75">
      <c r="B25" s="6" t="s">
        <v>15</v>
      </c>
      <c r="C25" s="7">
        <f>'לא סחיר - תעודות חוב מסחריות'!P11</f>
        <v>0.0</v>
      </c>
      <c r="D25" s="8">
        <v>0.0</v>
      </c>
    </row>
    <row r="26" spans="2:4" ht="12.75">
      <c r="B26" s="6" t="s">
        <v>16</v>
      </c>
      <c r="C26" s="7">
        <f>'לא סחיר - אג"ח קונצרני'!P11</f>
        <v>219607.29</v>
      </c>
      <c r="D26" s="8">
        <v>0.0131502823375131</v>
      </c>
    </row>
    <row r="27" spans="2:4" ht="12.75">
      <c r="B27" s="6" t="s">
        <v>17</v>
      </c>
      <c r="C27" s="7">
        <f>'לא סחיר - מניות'!J11</f>
        <v>169546.92</v>
      </c>
      <c r="D27" s="8">
        <v>0.0101526225396084</v>
      </c>
    </row>
    <row r="28" spans="2:4" ht="12.75">
      <c r="B28" s="6" t="s">
        <v>25</v>
      </c>
      <c r="C28" s="7">
        <f>'לא סחיר - קרנות השקעה'!H11</f>
        <v>1069976.82</v>
      </c>
      <c r="D28" s="8">
        <v>0.0640711775181519</v>
      </c>
    </row>
    <row r="29" spans="2:4" ht="12.75">
      <c r="B29" s="6" t="s">
        <v>26</v>
      </c>
      <c r="C29" s="7">
        <f>'לא סחיר - כתבי אופציה'!I11</f>
        <v>0.0</v>
      </c>
      <c r="D29" s="8">
        <v>0.0</v>
      </c>
    </row>
    <row r="30" spans="2:4" ht="12.75">
      <c r="B30" s="6" t="s">
        <v>27</v>
      </c>
      <c r="C30" s="7">
        <f>'לא סחיר - אופציות'!I11</f>
        <v>1415.73</v>
      </c>
      <c r="D30" s="8">
        <v>8.47752176919085E-5</v>
      </c>
    </row>
    <row r="31" spans="2:4" ht="12.75">
      <c r="B31" s="6" t="s">
        <v>28</v>
      </c>
      <c r="C31" s="7">
        <f>'לא סחיר - חוזים עתידיים'!I11</f>
        <v>1470.76</v>
      </c>
      <c r="D31" s="8">
        <v>8.80705757124523E-5</v>
      </c>
    </row>
    <row r="32" spans="2:4" ht="12.75">
      <c r="B32" s="6" t="s">
        <v>29</v>
      </c>
      <c r="C32" s="7">
        <f>'לא סחיר - מוצרים מובנים'!N11</f>
        <v>0.0</v>
      </c>
      <c r="D32" s="8">
        <v>0.0</v>
      </c>
    </row>
    <row r="33" spans="2:4" ht="12.75">
      <c r="B33" s="6" t="s">
        <v>30</v>
      </c>
      <c r="C33" s="7">
        <f>הלוואות!P10</f>
        <v>377608.72</v>
      </c>
      <c r="D33" s="8">
        <v>0.0226115507870738</v>
      </c>
    </row>
    <row r="34" spans="2:4" ht="12.75">
      <c r="B34" s="6" t="s">
        <v>31</v>
      </c>
      <c r="C34" s="7">
        <f>'פקדונות מעל 3 חודשים'!M10</f>
        <v>28853.62</v>
      </c>
      <c r="D34" s="8">
        <v>0.00172778057924318</v>
      </c>
    </row>
    <row r="35" spans="2:4" ht="12.75">
      <c r="B35" s="6" t="s">
        <v>32</v>
      </c>
      <c r="C35" s="7">
        <f>'זכויות מקרקעין'!G10</f>
        <v>62583.35</v>
      </c>
      <c r="D35" s="8">
        <v>0.00374754750701539</v>
      </c>
    </row>
    <row r="36" spans="2:4" ht="12.75">
      <c r="B36" s="6" t="s">
        <v>33</v>
      </c>
      <c r="C36" s="7">
        <f>'השקעה בחברות מוחזקות'!I10</f>
        <v>0.0</v>
      </c>
      <c r="D36" s="8">
        <v>0.0</v>
      </c>
    </row>
    <row r="37" spans="2:4" ht="12.75">
      <c r="B37" s="6" t="s">
        <v>34</v>
      </c>
      <c r="C37" s="7">
        <f>'השקעות אחרות'!I10</f>
        <v>0.0</v>
      </c>
      <c r="D37" s="8">
        <v>0.0</v>
      </c>
    </row>
    <row r="38" spans="2:4" ht="12.75">
      <c r="B38" s="5" t="s">
        <v>35</v>
      </c>
      <c r="C38" s="5"/>
      <c r="D38" s="5"/>
    </row>
    <row r="39" spans="2:4" ht="12.75">
      <c r="B39" s="6" t="s">
        <v>36</v>
      </c>
      <c r="C39" s="7">
        <f>'עלות מתואמת אג"ח קונצרני סחיר'!M10</f>
        <v>0.0</v>
      </c>
      <c r="D39" s="8">
        <v>0.0</v>
      </c>
    </row>
    <row r="40" spans="2:4" ht="12.75">
      <c r="B40" s="6" t="s">
        <v>37</v>
      </c>
      <c r="C40" s="7">
        <f>'עלות מתואמת אג"ח קונצרני ל.סחיר'!M10</f>
        <v>0.0</v>
      </c>
      <c r="D40" s="8">
        <v>0.0</v>
      </c>
    </row>
    <row r="41" spans="2:4" ht="12.75">
      <c r="B41" s="6" t="s">
        <v>38</v>
      </c>
      <c r="C41" s="7">
        <f>'עלות מתואמת מסגרות אשראי ללווים'!M10</f>
        <v>0.0</v>
      </c>
      <c r="D41" s="8">
        <v>0.0</v>
      </c>
    </row>
    <row r="42" spans="2:4" ht="12.75">
      <c r="B42" s="3" t="s">
        <v>39</v>
      </c>
      <c r="C42" s="9">
        <f>C11+C12+C23+C33+C34+C35+C36+C37+C39+C40+C41</f>
        <v>1.669981522E7</v>
      </c>
      <c r="D42" s="10">
        <v>1.0</v>
      </c>
    </row>
    <row r="43" spans="2:4" ht="12.75">
      <c r="B43" s="6" t="s">
        <v>40</v>
      </c>
      <c r="C43" s="7">
        <f>'יתרת התחייבות להשקעה'!C10</f>
        <v>447185.2000000001</v>
      </c>
      <c r="D43" s="8">
        <v>0.0</v>
      </c>
    </row>
    <row r="45" spans="2:4" ht="12.75">
      <c r="B45" s="5"/>
      <c r="C45" s="5" t="s">
        <v>41</v>
      </c>
      <c r="D45" s="5" t="s">
        <v>42</v>
      </c>
    </row>
    <row r="47" spans="3:4" ht="12.75">
      <c r="C47" s="6" t="s">
        <v>43</v>
      </c>
      <c r="D47" s="11">
        <v>3.26</v>
      </c>
    </row>
    <row r="48" spans="3:4" ht="12.75">
      <c r="C48" s="6" t="s">
        <v>44</v>
      </c>
      <c r="D48" s="11">
        <v>2.9498</v>
      </c>
    </row>
    <row r="49" spans="3:4" ht="12.75">
      <c r="C49" s="6" t="s">
        <v>45</v>
      </c>
      <c r="D49" s="11">
        <v>4.5177</v>
      </c>
    </row>
    <row r="50" spans="3:4" ht="12.75">
      <c r="C50" s="6" t="s">
        <v>46</v>
      </c>
      <c r="D50" s="11">
        <v>3.532</v>
      </c>
    </row>
    <row r="51" spans="3:4" ht="12.75">
      <c r="C51" s="6" t="s">
        <v>47</v>
      </c>
      <c r="D51" s="11">
        <v>2.6292</v>
      </c>
    </row>
    <row r="52" spans="3:4" ht="12.75">
      <c r="C52" s="6" t="s">
        <v>48</v>
      </c>
      <c r="D52" s="11">
        <v>3.8748</v>
      </c>
    </row>
    <row r="53" spans="3:4" ht="12.75">
      <c r="C53" s="6" t="s">
        <v>49</v>
      </c>
      <c r="D53" s="11">
        <v>0.383</v>
      </c>
    </row>
    <row r="54" spans="3:4" ht="12.75">
      <c r="C54" s="6" t="s">
        <v>50</v>
      </c>
      <c r="D54" s="11">
        <v>4.598</v>
      </c>
    </row>
    <row r="55" spans="3:4" ht="12.75">
      <c r="C55" s="6" t="s">
        <v>51</v>
      </c>
      <c r="D55" s="11">
        <v>0.521</v>
      </c>
    </row>
    <row r="56" spans="3:4" ht="12.75">
      <c r="C56" s="6" t="s">
        <v>52</v>
      </c>
      <c r="D56" s="11">
        <v>0.2278</v>
      </c>
    </row>
    <row r="57" spans="3:4" ht="12.75">
      <c r="C57" s="6" t="s">
        <v>53</v>
      </c>
      <c r="D57" s="11">
        <v>2.445</v>
      </c>
    </row>
    <row r="58" spans="3:4" ht="12.75">
      <c r="C58" s="6" t="s">
        <v>54</v>
      </c>
      <c r="D58" s="11">
        <v>0.1508</v>
      </c>
    </row>
    <row r="59" spans="3:4" ht="12.75">
      <c r="C59" s="6" t="s">
        <v>55</v>
      </c>
      <c r="D59" s="11">
        <v>8.1766</v>
      </c>
    </row>
    <row r="60" spans="3:4" ht="12.75">
      <c r="C60" s="6" t="s">
        <v>56</v>
      </c>
      <c r="D60" s="11">
        <v>0.3806</v>
      </c>
    </row>
    <row r="61" spans="3:4" ht="12.75">
      <c r="C61" s="6" t="s">
        <v>57</v>
      </c>
      <c r="D61" s="11">
        <v>0.5153</v>
      </c>
    </row>
    <row r="62" spans="3:4" ht="12.75">
      <c r="C62" s="6" t="s">
        <v>58</v>
      </c>
      <c r="D62" s="11">
        <v>0.1641</v>
      </c>
    </row>
    <row r="63" spans="3:4" ht="12.75">
      <c r="C63" s="6" t="s">
        <v>59</v>
      </c>
      <c r="D63" s="11">
        <v>4.46</v>
      </c>
    </row>
    <row r="64" spans="3:4" ht="12.75">
      <c r="C64" s="6" t="s">
        <v>60</v>
      </c>
      <c r="D64" s="11">
        <v>0.6519</v>
      </c>
    </row>
    <row r="65" spans="3:4" ht="12.75">
      <c r="C65" s="6" t="s">
        <v>61</v>
      </c>
      <c r="D65" s="11">
        <v>0.02636</v>
      </c>
    </row>
    <row r="66" spans="3:4" ht="12.75">
      <c r="C66" s="6" t="s">
        <v>62</v>
      </c>
      <c r="D66" s="11">
        <v>0.043752</v>
      </c>
    </row>
    <row r="67" spans="3:4" ht="12.75">
      <c r="C67" s="6" t="s">
        <v>63</v>
      </c>
      <c r="D67" s="11">
        <v>1.0151</v>
      </c>
    </row>
    <row r="68" spans="3:4" ht="12.75">
      <c r="C68" s="6" t="s">
        <v>64</v>
      </c>
      <c r="D68" s="11">
        <v>0.34956</v>
      </c>
    </row>
    <row r="69" spans="3:4" ht="12.75">
      <c r="C69" s="6" t="s">
        <v>65</v>
      </c>
      <c r="D69" s="11">
        <v>2.2707</v>
      </c>
    </row>
    <row r="70" spans="3:4" ht="12.75">
      <c r="C70" s="6" t="s">
        <v>66</v>
      </c>
      <c r="D70" s="11">
        <v>0.3748</v>
      </c>
    </row>
    <row r="71" spans="3:4" ht="12.75">
      <c r="C71" s="6" t="s">
        <v>67</v>
      </c>
      <c r="D71" s="11">
        <v>0.4187</v>
      </c>
    </row>
    <row r="72" spans="3:4" ht="12.75">
      <c r="C72" s="6" t="s">
        <v>68</v>
      </c>
      <c r="D72" s="11">
        <v>2.419</v>
      </c>
    </row>
    <row r="73" spans="3:4" ht="12.75">
      <c r="C73" s="6" t="s">
        <v>69</v>
      </c>
      <c r="D73" s="11">
        <v>0.5034</v>
      </c>
    </row>
    <row r="74" spans="3:4" ht="12.75">
      <c r="C74" s="6" t="s">
        <v>70</v>
      </c>
      <c r="D74" s="11">
        <v>0.8538</v>
      </c>
    </row>
    <row r="75" spans="3:4" ht="12.75">
      <c r="C75" s="6" t="s">
        <v>71</v>
      </c>
      <c r="D75" s="11">
        <v>1.0972</v>
      </c>
    </row>
    <row r="76" spans="3:4" ht="12.75">
      <c r="C76" s="6" t="s">
        <v>72</v>
      </c>
      <c r="D76" s="11">
        <v>0.15138</v>
      </c>
    </row>
    <row r="77" spans="3:4" ht="12.75">
      <c r="C77" s="6" t="s">
        <v>73</v>
      </c>
      <c r="D77" s="11">
        <v>1.0</v>
      </c>
    </row>
    <row r="80" spans="2:2" ht="12.75">
      <c r="B8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1"/>
  <sheetViews>
    <sheetView rightToLeft="1" workbookViewId="0" topLeftCell="A1"/>
  </sheetViews>
  <sheetFormatPr defaultColWidth="9.144285714285713" defaultRowHeight="12.75"/>
  <cols>
    <col min="2" max="2" width="25.714285714285715" customWidth="1"/>
    <col min="3" max="4" width="12.714285714285714" customWidth="1"/>
    <col min="5" max="5" width="11.714285714285714" customWidth="1"/>
    <col min="6" max="6" width="15.714285714285714" customWidth="1"/>
    <col min="7" max="7" width="11.714285714285714" customWidth="1"/>
    <col min="8" max="9" width="12.714285714285714" customWidth="1"/>
    <col min="10" max="10" width="24.714285714285715" customWidth="1"/>
    <col min="11" max="11" width="26.714285714285715" customWidth="1"/>
    <col min="12" max="12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704</v>
      </c>
    </row>
    <row r="8" spans="2:12" ht="12.75">
      <c r="B8" s="3" t="s">
        <v>75</v>
      </c>
      <c r="C8" s="3" t="s">
        <v>76</v>
      </c>
      <c r="D8" s="3" t="s">
        <v>124</v>
      </c>
      <c r="E8" s="3" t="s">
        <v>166</v>
      </c>
      <c r="F8" s="3" t="s">
        <v>80</v>
      </c>
      <c r="G8" s="3" t="s">
        <v>127</v>
      </c>
      <c r="H8" s="3" t="s">
        <v>42</v>
      </c>
      <c r="I8" s="3" t="s">
        <v>83</v>
      </c>
      <c r="J8" s="3" t="s">
        <v>129</v>
      </c>
      <c r="K8" s="3" t="s">
        <v>130</v>
      </c>
      <c r="L8" s="3" t="s">
        <v>131</v>
      </c>
    </row>
    <row r="9" spans="2:12" ht="12.75" thickBot="1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  <c r="L9" s="4" t="s">
        <v>86</v>
      </c>
    </row>
    <row r="11" spans="2:12" ht="12.75">
      <c r="B11" s="3" t="s">
        <v>705</v>
      </c>
      <c r="C11" s="12"/>
      <c r="D11" s="20"/>
      <c r="E11" s="3"/>
      <c r="F11" s="3"/>
      <c r="G11" s="9">
        <v>0.0</v>
      </c>
      <c r="I11" s="9">
        <v>5277.29</v>
      </c>
      <c r="K11" s="10">
        <v>1.0</v>
      </c>
      <c r="L11" s="10">
        <v>3.0E-4</v>
      </c>
    </row>
    <row r="12" spans="2:12" ht="12.75">
      <c r="B12" s="3" t="s">
        <v>89</v>
      </c>
      <c r="C12" s="12"/>
      <c r="D12" s="20"/>
      <c r="E12" s="3"/>
      <c r="F12" s="3"/>
      <c r="G12" s="9">
        <v>0.0</v>
      </c>
      <c r="I12" s="9">
        <v>0.0</v>
      </c>
      <c r="K12" s="10">
        <v>0.0</v>
      </c>
      <c r="L12" s="10">
        <v>0.0</v>
      </c>
    </row>
    <row r="13" spans="2:12" ht="12.75">
      <c r="B13" s="13" t="s">
        <v>706</v>
      </c>
      <c r="C13" s="14"/>
      <c r="D13" s="21"/>
      <c r="E13" s="13"/>
      <c r="F13" s="13"/>
      <c r="G13" s="15">
        <v>0.0</v>
      </c>
      <c r="I13" s="15">
        <v>0.0</v>
      </c>
      <c r="K13" s="16">
        <v>0.0</v>
      </c>
      <c r="L13" s="16">
        <v>0.0</v>
      </c>
    </row>
    <row r="14" spans="2:12" ht="12.75">
      <c r="B14" s="13" t="s">
        <v>707</v>
      </c>
      <c r="C14" s="14"/>
      <c r="D14" s="21"/>
      <c r="E14" s="13"/>
      <c r="F14" s="13"/>
      <c r="G14" s="15">
        <v>0.0</v>
      </c>
      <c r="I14" s="15">
        <v>0.0</v>
      </c>
      <c r="K14" s="16">
        <v>0.0</v>
      </c>
      <c r="L14" s="16">
        <v>0.0</v>
      </c>
    </row>
    <row r="15" spans="2:12" ht="12.75">
      <c r="B15" s="13" t="s">
        <v>708</v>
      </c>
      <c r="C15" s="14"/>
      <c r="D15" s="21"/>
      <c r="E15" s="13"/>
      <c r="F15" s="13"/>
      <c r="G15" s="15">
        <v>0.0</v>
      </c>
      <c r="I15" s="15">
        <v>0.0</v>
      </c>
      <c r="K15" s="16">
        <v>0.0</v>
      </c>
      <c r="L15" s="16">
        <v>0.0</v>
      </c>
    </row>
    <row r="16" spans="2:12" ht="12.75">
      <c r="B16" s="13" t="s">
        <v>593</v>
      </c>
      <c r="C16" s="14"/>
      <c r="D16" s="21"/>
      <c r="E16" s="13"/>
      <c r="F16" s="13"/>
      <c r="G16" s="15">
        <v>0.0</v>
      </c>
      <c r="I16" s="15">
        <v>0.0</v>
      </c>
      <c r="K16" s="16">
        <v>0.0</v>
      </c>
      <c r="L16" s="16">
        <v>0.0</v>
      </c>
    </row>
    <row r="17" spans="2:12" ht="12.75">
      <c r="B17" s="3" t="s">
        <v>120</v>
      </c>
      <c r="C17" s="12"/>
      <c r="D17" s="20"/>
      <c r="E17" s="3"/>
      <c r="F17" s="3"/>
      <c r="G17" s="9">
        <v>0.0</v>
      </c>
      <c r="I17" s="9">
        <v>5277.29</v>
      </c>
      <c r="K17" s="10">
        <v>1.0</v>
      </c>
      <c r="L17" s="10">
        <v>3.0E-4</v>
      </c>
    </row>
    <row r="18" spans="2:12" ht="12.75">
      <c r="B18" s="13" t="s">
        <v>706</v>
      </c>
      <c r="C18" s="14"/>
      <c r="D18" s="21"/>
      <c r="E18" s="13"/>
      <c r="F18" s="13"/>
      <c r="G18" s="15">
        <v>0.0</v>
      </c>
      <c r="I18" s="15">
        <v>0.0</v>
      </c>
      <c r="K18" s="16">
        <v>0.0</v>
      </c>
      <c r="L18" s="16">
        <v>0.0</v>
      </c>
    </row>
    <row r="19" spans="2:12" ht="12.75">
      <c r="B19" s="13" t="s">
        <v>709</v>
      </c>
      <c r="C19" s="14"/>
      <c r="D19" s="21"/>
      <c r="E19" s="13"/>
      <c r="F19" s="13"/>
      <c r="G19" s="15">
        <v>0.0</v>
      </c>
      <c r="I19" s="15">
        <v>0.0</v>
      </c>
      <c r="K19" s="16">
        <v>0.0</v>
      </c>
      <c r="L19" s="16">
        <v>0.0</v>
      </c>
    </row>
    <row r="20" spans="2:12" ht="12.75">
      <c r="B20" s="13" t="s">
        <v>708</v>
      </c>
      <c r="C20" s="14"/>
      <c r="D20" s="21"/>
      <c r="E20" s="13"/>
      <c r="F20" s="13"/>
      <c r="G20" s="15">
        <v>0.0</v>
      </c>
      <c r="I20" s="15">
        <v>0.0</v>
      </c>
      <c r="K20" s="16">
        <v>0.0</v>
      </c>
      <c r="L20" s="16">
        <v>0.0</v>
      </c>
    </row>
    <row r="21" spans="2:12" ht="12.75">
      <c r="B21" s="13" t="s">
        <v>710</v>
      </c>
      <c r="C21" s="14"/>
      <c r="D21" s="21"/>
      <c r="E21" s="13"/>
      <c r="F21" s="13"/>
      <c r="G21" s="15">
        <v>0.0</v>
      </c>
      <c r="I21" s="15">
        <v>0.0</v>
      </c>
      <c r="K21" s="16">
        <v>0.0</v>
      </c>
      <c r="L21" s="16">
        <v>0.0</v>
      </c>
    </row>
    <row r="22" spans="2:12" ht="12.75">
      <c r="B22" s="13" t="s">
        <v>593</v>
      </c>
      <c r="C22" s="14"/>
      <c r="D22" s="21"/>
      <c r="E22" s="13"/>
      <c r="F22" s="13"/>
      <c r="G22" s="15">
        <v>0.0</v>
      </c>
      <c r="I22" s="15">
        <v>5277.29</v>
      </c>
      <c r="K22" s="16">
        <v>1.0</v>
      </c>
      <c r="L22" s="16">
        <v>3.0E-4</v>
      </c>
    </row>
    <row r="23" spans="2:12" ht="12.75">
      <c r="B23" s="6" t="s">
        <v>711</v>
      </c>
      <c r="C23" s="17" t="s">
        <v>712</v>
      </c>
      <c r="D23" s="18" t="s">
        <v>331</v>
      </c>
      <c r="E23" s="6" t="s">
        <v>713</v>
      </c>
      <c r="F23" s="6" t="s">
        <v>43</v>
      </c>
      <c r="G23" s="7">
        <v>-1420.0</v>
      </c>
      <c r="H23" s="7">
        <v>71500.0</v>
      </c>
      <c r="I23" s="7">
        <v>-3309.88</v>
      </c>
      <c r="J23" s="8">
        <v>0.0</v>
      </c>
      <c r="K23" s="8">
        <v>-0.6272</v>
      </c>
      <c r="L23" s="8">
        <v>-2.0E-4</v>
      </c>
    </row>
    <row r="24" spans="2:12" ht="12.75">
      <c r="B24" s="6" t="s">
        <v>711</v>
      </c>
      <c r="C24" s="17" t="s">
        <v>714</v>
      </c>
      <c r="D24" s="18" t="s">
        <v>331</v>
      </c>
      <c r="E24" s="6" t="s">
        <v>713</v>
      </c>
      <c r="F24" s="6" t="s">
        <v>43</v>
      </c>
      <c r="G24" s="7">
        <v>1420.0</v>
      </c>
      <c r="H24" s="7">
        <v>185500.0</v>
      </c>
      <c r="I24" s="7">
        <v>8587.17</v>
      </c>
      <c r="J24" s="8">
        <v>0.0</v>
      </c>
      <c r="K24" s="8">
        <v>1.6272</v>
      </c>
      <c r="L24" s="8">
        <v>5.0E-4</v>
      </c>
    </row>
    <row r="27" spans="2:6" ht="12.75">
      <c r="B27" s="6" t="s">
        <v>121</v>
      </c>
      <c r="C27" s="17"/>
      <c r="D27" s="18"/>
      <c r="E27" s="6"/>
      <c r="F27" s="6"/>
    </row>
    <row r="31" spans="2:2" ht="12.75">
      <c r="B31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1"/>
  <sheetViews>
    <sheetView rightToLeft="1" workbookViewId="0" topLeftCell="A1"/>
  </sheetViews>
  <sheetFormatPr defaultColWidth="9.144285714285713" defaultRowHeight="12.75"/>
  <cols>
    <col min="2" max="2" width="22.714285714285715" customWidth="1"/>
    <col min="3" max="4" width="12.714285714285714" customWidth="1"/>
    <col min="5" max="5" width="11.714285714285714" customWidth="1"/>
    <col min="6" max="6" width="15.714285714285714" customWidth="1"/>
    <col min="7" max="7" width="11.714285714285714" customWidth="1"/>
    <col min="8" max="8" width="12.714285714285714" customWidth="1"/>
    <col min="9" max="9" width="11.714285714285714" customWidth="1"/>
    <col min="10" max="10" width="26.714285714285715" customWidth="1"/>
    <col min="11" max="1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715</v>
      </c>
    </row>
    <row r="8" spans="2:11" ht="12.75">
      <c r="B8" s="3" t="s">
        <v>75</v>
      </c>
      <c r="C8" s="3" t="s">
        <v>76</v>
      </c>
      <c r="D8" s="3" t="s">
        <v>124</v>
      </c>
      <c r="E8" s="3" t="s">
        <v>166</v>
      </c>
      <c r="F8" s="3" t="s">
        <v>80</v>
      </c>
      <c r="G8" s="3" t="s">
        <v>127</v>
      </c>
      <c r="H8" s="3" t="s">
        <v>42</v>
      </c>
      <c r="I8" s="3" t="s">
        <v>83</v>
      </c>
      <c r="J8" s="3" t="s">
        <v>130</v>
      </c>
      <c r="K8" s="3" t="s">
        <v>131</v>
      </c>
    </row>
    <row r="9" spans="2:11" ht="12.75" thickBot="1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</row>
    <row r="11" spans="2:11" ht="12.75">
      <c r="B11" s="3" t="s">
        <v>716</v>
      </c>
      <c r="C11" s="12"/>
      <c r="D11" s="20"/>
      <c r="E11" s="3"/>
      <c r="F11" s="3"/>
      <c r="G11" s="9">
        <v>58.0</v>
      </c>
      <c r="I11" s="9">
        <v>570.7</v>
      </c>
      <c r="J11" s="10">
        <v>1.0</v>
      </c>
      <c r="K11" s="10">
        <v>0.0</v>
      </c>
    </row>
    <row r="12" spans="2:11" ht="12.75">
      <c r="B12" s="3" t="s">
        <v>717</v>
      </c>
      <c r="C12" s="12"/>
      <c r="D12" s="20"/>
      <c r="E12" s="3"/>
      <c r="F12" s="3"/>
      <c r="G12" s="9">
        <v>58.0</v>
      </c>
      <c r="I12" s="9">
        <v>570.7</v>
      </c>
      <c r="J12" s="10">
        <v>1.0</v>
      </c>
      <c r="K12" s="10">
        <v>0.0</v>
      </c>
    </row>
    <row r="13" spans="2:11" ht="12.75">
      <c r="B13" s="6" t="s">
        <v>718</v>
      </c>
      <c r="C13" s="17">
        <v>7.7867133E7</v>
      </c>
      <c r="D13" s="18" t="s">
        <v>140</v>
      </c>
      <c r="E13" s="6" t="s">
        <v>713</v>
      </c>
      <c r="F13" s="6" t="s">
        <v>43</v>
      </c>
      <c r="G13" s="7">
        <v>58.0</v>
      </c>
      <c r="H13" s="7">
        <v>301829.0</v>
      </c>
      <c r="I13" s="7">
        <v>570.7</v>
      </c>
      <c r="J13" s="8">
        <v>1.0</v>
      </c>
      <c r="K13" s="8">
        <v>0.0</v>
      </c>
    </row>
    <row r="14" spans="2:11" ht="12.75">
      <c r="B14" s="3" t="s">
        <v>719</v>
      </c>
      <c r="C14" s="12"/>
      <c r="D14" s="20"/>
      <c r="E14" s="3"/>
      <c r="F14" s="3"/>
      <c r="G14" s="9">
        <v>0.0</v>
      </c>
      <c r="I14" s="9">
        <v>0.0</v>
      </c>
      <c r="J14" s="10">
        <v>0.0</v>
      </c>
      <c r="K14" s="10">
        <v>0.0</v>
      </c>
    </row>
    <row r="17" spans="2:6" ht="12.75">
      <c r="B17" s="6" t="s">
        <v>121</v>
      </c>
      <c r="C17" s="17"/>
      <c r="D17" s="18"/>
      <c r="E17" s="6"/>
      <c r="F17" s="6"/>
    </row>
    <row r="21" spans="2:2" ht="12.75">
      <c r="B21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5"/>
  <sheetViews>
    <sheetView rightToLeft="1" workbookViewId="0" topLeftCell="A1"/>
  </sheetViews>
  <sheetFormatPr defaultColWidth="9.144285714285713" defaultRowHeight="12.75"/>
  <cols>
    <col min="2" max="2" width="39.714285714285715" customWidth="1"/>
    <col min="3" max="3" width="12.714285714285714" customWidth="1"/>
    <col min="4" max="4" width="11.714285714285714" customWidth="1"/>
    <col min="5" max="5" width="8.714285714285714" customWidth="1"/>
    <col min="6" max="6" width="12.714285714285714" customWidth="1"/>
    <col min="7" max="7" width="14.714285714285714" customWidth="1"/>
    <col min="8" max="8" width="6.714285714285714" customWidth="1"/>
    <col min="9" max="9" width="11.714285714285714" customWidth="1"/>
    <col min="10" max="10" width="14.714285714285714" customWidth="1"/>
    <col min="11" max="12" width="16.714285714285715" customWidth="1"/>
    <col min="13" max="13" width="9.714285714285714" customWidth="1"/>
    <col min="14" max="14" width="12.714285714285714" customWidth="1"/>
    <col min="15" max="15" width="24.714285714285715" customWidth="1"/>
    <col min="16" max="16" width="26.714285714285715" customWidth="1"/>
    <col min="17" max="17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720</v>
      </c>
    </row>
    <row r="8" spans="2:17" ht="12.75">
      <c r="B8" s="3" t="s">
        <v>75</v>
      </c>
      <c r="C8" s="3" t="s">
        <v>76</v>
      </c>
      <c r="D8" s="3" t="s">
        <v>721</v>
      </c>
      <c r="E8" s="3" t="s">
        <v>78</v>
      </c>
      <c r="F8" s="3" t="s">
        <v>79</v>
      </c>
      <c r="G8" s="3" t="s">
        <v>125</v>
      </c>
      <c r="H8" s="3" t="s">
        <v>126</v>
      </c>
      <c r="I8" s="3" t="s">
        <v>80</v>
      </c>
      <c r="J8" s="3" t="s">
        <v>81</v>
      </c>
      <c r="K8" s="3" t="s">
        <v>82</v>
      </c>
      <c r="L8" s="3" t="s">
        <v>127</v>
      </c>
      <c r="M8" s="3" t="s">
        <v>42</v>
      </c>
      <c r="N8" s="3" t="s">
        <v>83</v>
      </c>
      <c r="O8" s="3" t="s">
        <v>129</v>
      </c>
      <c r="P8" s="3" t="s">
        <v>130</v>
      </c>
      <c r="Q8" s="3" t="s">
        <v>131</v>
      </c>
    </row>
    <row r="9" spans="2:17" ht="12.75" thickBot="1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86</v>
      </c>
      <c r="K9" s="4" t="s">
        <v>86</v>
      </c>
      <c r="L9" s="4" t="s">
        <v>134</v>
      </c>
      <c r="M9" s="4" t="s">
        <v>135</v>
      </c>
      <c r="N9" s="4" t="s">
        <v>87</v>
      </c>
      <c r="O9" s="4" t="s">
        <v>86</v>
      </c>
      <c r="P9" s="4" t="s">
        <v>86</v>
      </c>
      <c r="Q9" s="4" t="s">
        <v>86</v>
      </c>
    </row>
    <row r="11" spans="2:17" ht="12.75">
      <c r="B11" s="3" t="s">
        <v>722</v>
      </c>
      <c r="C11" s="12"/>
      <c r="D11" s="3"/>
      <c r="E11" s="3"/>
      <c r="F11" s="3"/>
      <c r="G11" s="3"/>
      <c r="H11" s="12">
        <v>1.33</v>
      </c>
      <c r="I11" s="3"/>
      <c r="K11" s="10">
        <v>-0.012</v>
      </c>
      <c r="L11" s="9">
        <v>2.7981538E7</v>
      </c>
      <c r="N11" s="9">
        <v>29453.37</v>
      </c>
      <c r="P11" s="10">
        <v>1.0</v>
      </c>
      <c r="Q11" s="10">
        <v>0.0018</v>
      </c>
    </row>
    <row r="12" spans="2:17" ht="12.75">
      <c r="B12" s="3" t="s">
        <v>89</v>
      </c>
      <c r="C12" s="12"/>
      <c r="D12" s="3"/>
      <c r="E12" s="3"/>
      <c r="F12" s="3"/>
      <c r="G12" s="3"/>
      <c r="H12" s="12">
        <v>1.33</v>
      </c>
      <c r="I12" s="3"/>
      <c r="K12" s="10">
        <v>-0.012</v>
      </c>
      <c r="L12" s="9">
        <v>2.7981538E7</v>
      </c>
      <c r="N12" s="9">
        <v>29453.37</v>
      </c>
      <c r="P12" s="10">
        <v>1.0</v>
      </c>
      <c r="Q12" s="10">
        <v>0.0018</v>
      </c>
    </row>
    <row r="13" spans="2:17" ht="12.75">
      <c r="B13" s="13" t="s">
        <v>723</v>
      </c>
      <c r="C13" s="14"/>
      <c r="D13" s="13"/>
      <c r="E13" s="13"/>
      <c r="F13" s="13"/>
      <c r="G13" s="13"/>
      <c r="H13" s="14">
        <v>1.33</v>
      </c>
      <c r="I13" s="13"/>
      <c r="K13" s="16">
        <v>-0.012</v>
      </c>
      <c r="L13" s="15">
        <v>2.7981538E7</v>
      </c>
      <c r="N13" s="15">
        <v>29453.37</v>
      </c>
      <c r="P13" s="16">
        <v>1.0</v>
      </c>
      <c r="Q13" s="16">
        <v>0.0018</v>
      </c>
    </row>
    <row r="14" spans="2:17" ht="12.75">
      <c r="B14" s="6" t="s">
        <v>724</v>
      </c>
      <c r="C14" s="17">
        <v>1142215.0</v>
      </c>
      <c r="D14" s="6" t="s">
        <v>331</v>
      </c>
      <c r="E14" s="6" t="s">
        <v>177</v>
      </c>
      <c r="F14" s="6" t="s">
        <v>178</v>
      </c>
      <c r="G14" s="22">
        <v>43682.0</v>
      </c>
      <c r="H14" s="17">
        <v>1.33</v>
      </c>
      <c r="I14" s="6" t="s">
        <v>93</v>
      </c>
      <c r="J14" s="19">
        <v>0.00618</v>
      </c>
      <c r="K14" s="8">
        <v>-0.012</v>
      </c>
      <c r="L14" s="7">
        <v>2.7981538E7</v>
      </c>
      <c r="M14" s="7">
        <v>105.26</v>
      </c>
      <c r="N14" s="7">
        <v>29453.37</v>
      </c>
      <c r="O14" s="8">
        <v>0.0057</v>
      </c>
      <c r="P14" s="8">
        <v>1.0</v>
      </c>
      <c r="Q14" s="8">
        <v>0.0018</v>
      </c>
    </row>
    <row r="15" spans="2:17" ht="12.75">
      <c r="B15" s="13" t="s">
        <v>725</v>
      </c>
      <c r="C15" s="14"/>
      <c r="D15" s="13"/>
      <c r="E15" s="13"/>
      <c r="F15" s="13"/>
      <c r="G15" s="13"/>
      <c r="H15" s="14">
        <v>0.0</v>
      </c>
      <c r="I15" s="13"/>
      <c r="K15" s="16">
        <v>0.0</v>
      </c>
      <c r="L15" s="15">
        <v>0.0</v>
      </c>
      <c r="N15" s="15">
        <v>0.0</v>
      </c>
      <c r="P15" s="16">
        <v>0.0</v>
      </c>
      <c r="Q15" s="16">
        <v>0.0</v>
      </c>
    </row>
    <row r="16" spans="2:17" ht="12.75">
      <c r="B16" s="13" t="s">
        <v>726</v>
      </c>
      <c r="C16" s="14"/>
      <c r="D16" s="13"/>
      <c r="E16" s="13"/>
      <c r="F16" s="13"/>
      <c r="G16" s="13"/>
      <c r="I16" s="13"/>
      <c r="L16" s="15">
        <v>0.0</v>
      </c>
      <c r="N16" s="15">
        <v>0.0</v>
      </c>
      <c r="P16" s="16">
        <v>0.0</v>
      </c>
      <c r="Q16" s="16">
        <v>0.0</v>
      </c>
    </row>
    <row r="17" spans="2:17" ht="12.75">
      <c r="B17" s="13" t="s">
        <v>727</v>
      </c>
      <c r="C17" s="14"/>
      <c r="D17" s="13"/>
      <c r="E17" s="13"/>
      <c r="F17" s="13"/>
      <c r="G17" s="13"/>
      <c r="H17" s="14">
        <v>0.0</v>
      </c>
      <c r="I17" s="13"/>
      <c r="K17" s="16">
        <v>0.0</v>
      </c>
      <c r="L17" s="15">
        <v>0.0</v>
      </c>
      <c r="N17" s="15">
        <v>0.0</v>
      </c>
      <c r="P17" s="16">
        <v>0.0</v>
      </c>
      <c r="Q17" s="16">
        <v>0.0</v>
      </c>
    </row>
    <row r="18" spans="2:17" ht="12.75">
      <c r="B18" s="13" t="s">
        <v>728</v>
      </c>
      <c r="C18" s="14"/>
      <c r="D18" s="13"/>
      <c r="E18" s="13"/>
      <c r="F18" s="13"/>
      <c r="G18" s="13"/>
      <c r="H18" s="14">
        <v>0.0</v>
      </c>
      <c r="I18" s="13"/>
      <c r="K18" s="16">
        <v>0.0</v>
      </c>
      <c r="L18" s="15">
        <v>0.0</v>
      </c>
      <c r="N18" s="15">
        <v>0.0</v>
      </c>
      <c r="P18" s="16">
        <v>0.0</v>
      </c>
      <c r="Q18" s="16">
        <v>0.0</v>
      </c>
    </row>
    <row r="19" spans="2:17" ht="12.75">
      <c r="B19" s="13" t="s">
        <v>729</v>
      </c>
      <c r="C19" s="14"/>
      <c r="D19" s="13"/>
      <c r="E19" s="13"/>
      <c r="F19" s="13"/>
      <c r="G19" s="13"/>
      <c r="H19" s="14">
        <v>0.0</v>
      </c>
      <c r="I19" s="13"/>
      <c r="K19" s="16">
        <v>0.0</v>
      </c>
      <c r="L19" s="15">
        <v>0.0</v>
      </c>
      <c r="N19" s="15">
        <v>0.0</v>
      </c>
      <c r="P19" s="16">
        <v>0.0</v>
      </c>
      <c r="Q19" s="16">
        <v>0.0</v>
      </c>
    </row>
    <row r="20" spans="2:17" ht="12.75">
      <c r="B20" s="13" t="s">
        <v>730</v>
      </c>
      <c r="C20" s="14"/>
      <c r="D20" s="13"/>
      <c r="E20" s="13"/>
      <c r="F20" s="13"/>
      <c r="G20" s="13"/>
      <c r="H20" s="14">
        <v>0.0</v>
      </c>
      <c r="I20" s="13"/>
      <c r="K20" s="16">
        <v>0.0</v>
      </c>
      <c r="L20" s="15">
        <v>0.0</v>
      </c>
      <c r="N20" s="15">
        <v>0.0</v>
      </c>
      <c r="P20" s="16">
        <v>0.0</v>
      </c>
      <c r="Q20" s="16">
        <v>0.0</v>
      </c>
    </row>
    <row r="21" spans="2:17" ht="12.75">
      <c r="B21" s="3" t="s">
        <v>120</v>
      </c>
      <c r="C21" s="12"/>
      <c r="D21" s="3"/>
      <c r="E21" s="3"/>
      <c r="F21" s="3"/>
      <c r="G21" s="3"/>
      <c r="I21" s="3"/>
      <c r="L21" s="9">
        <v>0.0</v>
      </c>
      <c r="N21" s="9">
        <v>0.0</v>
      </c>
      <c r="P21" s="10">
        <v>0.0</v>
      </c>
      <c r="Q21" s="10">
        <v>0.0</v>
      </c>
    </row>
    <row r="22" spans="2:17" ht="12.75">
      <c r="B22" s="13" t="s">
        <v>723</v>
      </c>
      <c r="C22" s="14"/>
      <c r="D22" s="13"/>
      <c r="E22" s="13"/>
      <c r="F22" s="13"/>
      <c r="G22" s="13"/>
      <c r="H22" s="14">
        <v>0.0</v>
      </c>
      <c r="I22" s="13"/>
      <c r="K22" s="16">
        <v>0.0</v>
      </c>
      <c r="L22" s="15">
        <v>0.0</v>
      </c>
      <c r="N22" s="15">
        <v>0.0</v>
      </c>
      <c r="P22" s="16">
        <v>0.0</v>
      </c>
      <c r="Q22" s="16">
        <v>0.0</v>
      </c>
    </row>
    <row r="23" spans="2:17" ht="12.75">
      <c r="B23" s="13" t="s">
        <v>725</v>
      </c>
      <c r="C23" s="14"/>
      <c r="D23" s="13"/>
      <c r="E23" s="13"/>
      <c r="F23" s="13"/>
      <c r="G23" s="13"/>
      <c r="H23" s="14">
        <v>0.0</v>
      </c>
      <c r="I23" s="13"/>
      <c r="K23" s="16">
        <v>0.0</v>
      </c>
      <c r="L23" s="15">
        <v>0.0</v>
      </c>
      <c r="N23" s="15">
        <v>0.0</v>
      </c>
      <c r="P23" s="16">
        <v>0.0</v>
      </c>
      <c r="Q23" s="16">
        <v>0.0</v>
      </c>
    </row>
    <row r="24" spans="2:17" ht="12.75">
      <c r="B24" s="13" t="s">
        <v>726</v>
      </c>
      <c r="C24" s="14"/>
      <c r="D24" s="13"/>
      <c r="E24" s="13"/>
      <c r="F24" s="13"/>
      <c r="G24" s="13"/>
      <c r="I24" s="13"/>
      <c r="L24" s="15">
        <v>0.0</v>
      </c>
      <c r="N24" s="15">
        <v>0.0</v>
      </c>
      <c r="P24" s="16">
        <v>0.0</v>
      </c>
      <c r="Q24" s="16">
        <v>0.0</v>
      </c>
    </row>
    <row r="25" spans="2:17" ht="12.75">
      <c r="B25" s="13" t="s">
        <v>727</v>
      </c>
      <c r="C25" s="14"/>
      <c r="D25" s="13"/>
      <c r="E25" s="13"/>
      <c r="F25" s="13"/>
      <c r="G25" s="13"/>
      <c r="H25" s="14">
        <v>0.0</v>
      </c>
      <c r="I25" s="13"/>
      <c r="K25" s="16">
        <v>0.0</v>
      </c>
      <c r="L25" s="15">
        <v>0.0</v>
      </c>
      <c r="N25" s="15">
        <v>0.0</v>
      </c>
      <c r="P25" s="16">
        <v>0.0</v>
      </c>
      <c r="Q25" s="16">
        <v>0.0</v>
      </c>
    </row>
    <row r="26" spans="2:17" ht="12.75">
      <c r="B26" s="13" t="s">
        <v>728</v>
      </c>
      <c r="C26" s="14"/>
      <c r="D26" s="13"/>
      <c r="E26" s="13"/>
      <c r="F26" s="13"/>
      <c r="G26" s="13"/>
      <c r="H26" s="14">
        <v>0.0</v>
      </c>
      <c r="I26" s="13"/>
      <c r="K26" s="16">
        <v>0.0</v>
      </c>
      <c r="L26" s="15">
        <v>0.0</v>
      </c>
      <c r="N26" s="15">
        <v>0.0</v>
      </c>
      <c r="P26" s="16">
        <v>0.0</v>
      </c>
      <c r="Q26" s="16">
        <v>0.0</v>
      </c>
    </row>
    <row r="27" spans="2:17" ht="12.75">
      <c r="B27" s="13" t="s">
        <v>729</v>
      </c>
      <c r="C27" s="14"/>
      <c r="D27" s="13"/>
      <c r="E27" s="13"/>
      <c r="F27" s="13"/>
      <c r="G27" s="13"/>
      <c r="H27" s="14">
        <v>0.0</v>
      </c>
      <c r="I27" s="13"/>
      <c r="K27" s="16">
        <v>0.0</v>
      </c>
      <c r="L27" s="15">
        <v>0.0</v>
      </c>
      <c r="N27" s="15">
        <v>0.0</v>
      </c>
      <c r="P27" s="16">
        <v>0.0</v>
      </c>
      <c r="Q27" s="16">
        <v>0.0</v>
      </c>
    </row>
    <row r="28" spans="2:17" ht="12.75">
      <c r="B28" s="13" t="s">
        <v>730</v>
      </c>
      <c r="C28" s="14"/>
      <c r="D28" s="13"/>
      <c r="E28" s="13"/>
      <c r="F28" s="13"/>
      <c r="G28" s="13"/>
      <c r="H28" s="14">
        <v>0.0</v>
      </c>
      <c r="I28" s="13"/>
      <c r="K28" s="16">
        <v>0.0</v>
      </c>
      <c r="L28" s="15">
        <v>0.0</v>
      </c>
      <c r="N28" s="15">
        <v>0.0</v>
      </c>
      <c r="P28" s="16">
        <v>0.0</v>
      </c>
      <c r="Q28" s="16">
        <v>0.0</v>
      </c>
    </row>
    <row r="31" spans="2:9" ht="12.75">
      <c r="B31" s="6" t="s">
        <v>121</v>
      </c>
      <c r="C31" s="17"/>
      <c r="D31" s="6"/>
      <c r="E31" s="6"/>
      <c r="F31" s="6"/>
      <c r="G31" s="6"/>
      <c r="I31" s="6"/>
    </row>
    <row r="35" spans="2:2" ht="12.75">
      <c r="B3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46"/>
  <sheetViews>
    <sheetView rightToLeft="1" workbookViewId="0" topLeftCell="A1"/>
  </sheetViews>
  <sheetFormatPr defaultColWidth="9.144285714285713" defaultRowHeight="12.75"/>
  <cols>
    <col min="2" max="2" width="50.714285714285715" customWidth="1"/>
    <col min="3" max="3" width="12.714285714285714" customWidth="1"/>
    <col min="4" max="4" width="8.714285714285714" customWidth="1"/>
    <col min="5" max="5" width="10.714285714285714" customWidth="1"/>
    <col min="6" max="6" width="14.714285714285714" customWidth="1"/>
    <col min="7" max="7" width="8.714285714285714" customWidth="1"/>
    <col min="8" max="8" width="11.714285714285714" customWidth="1"/>
    <col min="9" max="9" width="14.714285714285714" customWidth="1"/>
    <col min="10" max="10" width="16.714285714285715" customWidth="1"/>
    <col min="11" max="11" width="20.714285714285715" customWidth="1"/>
    <col min="12" max="12" width="9.714285714285714" customWidth="1"/>
    <col min="13" max="13" width="15.714285714285714" customWidth="1"/>
    <col min="14" max="14" width="24.714285714285715" customWidth="1"/>
    <col min="15" max="15" width="26.714285714285715" customWidth="1"/>
    <col min="16" max="16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123</v>
      </c>
    </row>
    <row r="8" spans="2:16" ht="12.75">
      <c r="B8" s="3" t="s">
        <v>75</v>
      </c>
      <c r="C8" s="3" t="s">
        <v>76</v>
      </c>
      <c r="D8" s="3" t="s">
        <v>78</v>
      </c>
      <c r="E8" s="3" t="s">
        <v>79</v>
      </c>
      <c r="F8" s="3" t="s">
        <v>125</v>
      </c>
      <c r="G8" s="3" t="s">
        <v>126</v>
      </c>
      <c r="H8" s="3" t="s">
        <v>80</v>
      </c>
      <c r="I8" s="3" t="s">
        <v>81</v>
      </c>
      <c r="J8" s="3" t="s">
        <v>82</v>
      </c>
      <c r="K8" s="3" t="s">
        <v>127</v>
      </c>
      <c r="L8" s="3" t="s">
        <v>42</v>
      </c>
      <c r="M8" s="3" t="s">
        <v>732</v>
      </c>
      <c r="N8" s="3" t="s">
        <v>129</v>
      </c>
      <c r="O8" s="3" t="s">
        <v>130</v>
      </c>
      <c r="P8" s="3" t="s">
        <v>131</v>
      </c>
    </row>
    <row r="9" spans="2:16" ht="12.75" thickBot="1">
      <c r="B9" s="4"/>
      <c r="C9" s="4"/>
      <c r="D9" s="4"/>
      <c r="E9" s="4"/>
      <c r="F9" s="4" t="s">
        <v>132</v>
      </c>
      <c r="G9" s="4" t="s">
        <v>133</v>
      </c>
      <c r="H9" s="4"/>
      <c r="I9" s="4" t="s">
        <v>86</v>
      </c>
      <c r="J9" s="4" t="s">
        <v>86</v>
      </c>
      <c r="K9" s="4" t="s">
        <v>134</v>
      </c>
      <c r="L9" s="4" t="s">
        <v>135</v>
      </c>
      <c r="M9" s="4" t="s">
        <v>87</v>
      </c>
      <c r="N9" s="4" t="s">
        <v>86</v>
      </c>
      <c r="O9" s="4" t="s">
        <v>86</v>
      </c>
      <c r="P9" s="4" t="s">
        <v>86</v>
      </c>
    </row>
    <row r="11" spans="2:16" ht="12.75">
      <c r="B11" s="3" t="s">
        <v>136</v>
      </c>
      <c r="C11" s="12"/>
      <c r="D11" s="3"/>
      <c r="E11" s="3"/>
      <c r="F11" s="3"/>
      <c r="G11" s="12">
        <v>7.79</v>
      </c>
      <c r="H11" s="3"/>
      <c r="J11" s="10">
        <v>-0.0082</v>
      </c>
      <c r="K11" s="9">
        <v>4.22401952E9</v>
      </c>
      <c r="M11" s="9">
        <v>6633145.75</v>
      </c>
      <c r="O11" s="10">
        <v>1.0</v>
      </c>
      <c r="P11" s="10">
        <v>0.3972</v>
      </c>
    </row>
    <row r="12" spans="2:16" ht="12.75">
      <c r="B12" s="3" t="s">
        <v>89</v>
      </c>
      <c r="C12" s="12"/>
      <c r="D12" s="3"/>
      <c r="E12" s="3"/>
      <c r="F12" s="3"/>
      <c r="G12" s="12">
        <v>7.79</v>
      </c>
      <c r="H12" s="3"/>
      <c r="J12" s="10">
        <v>-0.0082</v>
      </c>
      <c r="K12" s="9">
        <v>4.22401952E9</v>
      </c>
      <c r="M12" s="9">
        <v>6633145.75</v>
      </c>
      <c r="O12" s="10">
        <v>1.0</v>
      </c>
      <c r="P12" s="10">
        <v>0.3972</v>
      </c>
    </row>
    <row r="13" spans="2:16" ht="12.75">
      <c r="B13" s="13" t="s">
        <v>733</v>
      </c>
      <c r="C13" s="14"/>
      <c r="D13" s="13"/>
      <c r="E13" s="13"/>
      <c r="F13" s="13"/>
      <c r="G13" s="14">
        <v>0.0</v>
      </c>
      <c r="H13" s="13"/>
      <c r="J13" s="16">
        <v>0.0</v>
      </c>
      <c r="K13" s="15">
        <v>0.0</v>
      </c>
      <c r="M13" s="15">
        <v>0.0</v>
      </c>
      <c r="O13" s="16">
        <v>0.0</v>
      </c>
      <c r="P13" s="16">
        <v>0.0</v>
      </c>
    </row>
    <row r="14" spans="2:16" ht="12.75">
      <c r="B14" s="13" t="s">
        <v>734</v>
      </c>
      <c r="C14" s="14"/>
      <c r="D14" s="13"/>
      <c r="E14" s="13"/>
      <c r="F14" s="13"/>
      <c r="G14" s="14">
        <v>7.9</v>
      </c>
      <c r="H14" s="13"/>
      <c r="J14" s="16">
        <v>-0.008</v>
      </c>
      <c r="K14" s="15">
        <v>4.14932772E9</v>
      </c>
      <c r="M14" s="15">
        <v>6531279.0</v>
      </c>
      <c r="O14" s="16">
        <v>0.9846</v>
      </c>
      <c r="P14" s="16">
        <v>0.3911</v>
      </c>
    </row>
    <row r="15" spans="2:16" ht="12.75">
      <c r="B15" s="6" t="s">
        <v>735</v>
      </c>
      <c r="C15" s="17">
        <v>8288623.0</v>
      </c>
      <c r="D15" s="6" t="s">
        <v>141</v>
      </c>
      <c r="E15" s="6"/>
      <c r="F15" s="6" t="s">
        <v>736</v>
      </c>
      <c r="G15" s="17">
        <v>9.8</v>
      </c>
      <c r="H15" s="6" t="s">
        <v>93</v>
      </c>
      <c r="I15" s="19">
        <v>0.048</v>
      </c>
      <c r="J15" s="8">
        <v>-0.0051</v>
      </c>
      <c r="K15" s="7">
        <v>3.1983E7</v>
      </c>
      <c r="L15" s="7">
        <v>169.44</v>
      </c>
      <c r="M15" s="7">
        <v>54192.51</v>
      </c>
      <c r="N15" s="8">
        <v>0.0</v>
      </c>
      <c r="O15" s="8">
        <v>0.0082</v>
      </c>
      <c r="P15" s="8">
        <v>0.0032</v>
      </c>
    </row>
    <row r="16" spans="2:16" ht="12.75">
      <c r="B16" s="6" t="s">
        <v>737</v>
      </c>
      <c r="C16" s="17">
        <v>8287849.0</v>
      </c>
      <c r="D16" s="6" t="s">
        <v>141</v>
      </c>
      <c r="E16" s="6"/>
      <c r="F16" s="6" t="s">
        <v>738</v>
      </c>
      <c r="G16" s="17">
        <v>4.84</v>
      </c>
      <c r="H16" s="6" t="s">
        <v>93</v>
      </c>
      <c r="I16" s="19">
        <v>0.048</v>
      </c>
      <c r="J16" s="8">
        <v>-0.0133</v>
      </c>
      <c r="K16" s="7">
        <v>6.0325E7</v>
      </c>
      <c r="L16" s="7">
        <v>141.19</v>
      </c>
      <c r="M16" s="7">
        <v>85175.61</v>
      </c>
      <c r="N16" s="8">
        <v>0.0695</v>
      </c>
      <c r="O16" s="8">
        <v>0.0128</v>
      </c>
      <c r="P16" s="8">
        <v>0.0051</v>
      </c>
    </row>
    <row r="17" spans="2:16" ht="12.75">
      <c r="B17" s="6" t="s">
        <v>739</v>
      </c>
      <c r="C17" s="17">
        <v>8287955.0</v>
      </c>
      <c r="D17" s="6" t="s">
        <v>141</v>
      </c>
      <c r="E17" s="6"/>
      <c r="F17" s="6" t="s">
        <v>740</v>
      </c>
      <c r="G17" s="17">
        <v>5.58</v>
      </c>
      <c r="H17" s="6" t="s">
        <v>93</v>
      </c>
      <c r="I17" s="19">
        <v>0.048</v>
      </c>
      <c r="J17" s="8">
        <v>-0.0118</v>
      </c>
      <c r="K17" s="7">
        <v>3.901572E7</v>
      </c>
      <c r="L17" s="7">
        <v>143.73</v>
      </c>
      <c r="M17" s="7">
        <v>56079.23</v>
      </c>
      <c r="N17" s="8">
        <v>0.0325</v>
      </c>
      <c r="O17" s="8">
        <v>0.0085</v>
      </c>
      <c r="P17" s="8">
        <v>0.0034</v>
      </c>
    </row>
    <row r="18" spans="2:16" ht="12.75">
      <c r="B18" s="6" t="s">
        <v>741</v>
      </c>
      <c r="C18" s="17">
        <v>8287831.0</v>
      </c>
      <c r="D18" s="6" t="s">
        <v>141</v>
      </c>
      <c r="E18" s="6"/>
      <c r="F18" s="6" t="s">
        <v>742</v>
      </c>
      <c r="G18" s="17">
        <v>4.76</v>
      </c>
      <c r="H18" s="6" t="s">
        <v>93</v>
      </c>
      <c r="I18" s="19">
        <v>0.048</v>
      </c>
      <c r="J18" s="8">
        <v>-0.0133</v>
      </c>
      <c r="K18" s="7">
        <v>1.25E7</v>
      </c>
      <c r="L18" s="7">
        <v>140.76</v>
      </c>
      <c r="M18" s="7">
        <v>17595.58</v>
      </c>
      <c r="N18" s="8">
        <v>0.3788</v>
      </c>
      <c r="O18" s="8">
        <v>0.0027</v>
      </c>
      <c r="P18" s="8">
        <v>0.0011</v>
      </c>
    </row>
    <row r="19" spans="2:16" ht="12.75">
      <c r="B19" s="6" t="s">
        <v>743</v>
      </c>
      <c r="C19" s="17">
        <v>8287815.0</v>
      </c>
      <c r="D19" s="6" t="s">
        <v>141</v>
      </c>
      <c r="E19" s="6"/>
      <c r="F19" s="6" t="s">
        <v>744</v>
      </c>
      <c r="G19" s="17">
        <v>4.59</v>
      </c>
      <c r="H19" s="6" t="s">
        <v>93</v>
      </c>
      <c r="I19" s="19">
        <v>0.048</v>
      </c>
      <c r="J19" s="8">
        <v>-0.0136</v>
      </c>
      <c r="K19" s="7">
        <v>3.7808E7</v>
      </c>
      <c r="L19" s="7">
        <v>140.94</v>
      </c>
      <c r="M19" s="7">
        <v>53285.62</v>
      </c>
      <c r="N19" s="8">
        <v>0.082</v>
      </c>
      <c r="O19" s="8">
        <v>0.008</v>
      </c>
      <c r="P19" s="8">
        <v>0.0032</v>
      </c>
    </row>
    <row r="20" spans="2:16" ht="12.75">
      <c r="B20" s="6" t="s">
        <v>745</v>
      </c>
      <c r="C20" s="17">
        <v>8287823.0</v>
      </c>
      <c r="D20" s="6" t="s">
        <v>141</v>
      </c>
      <c r="E20" s="6"/>
      <c r="F20" s="6" t="s">
        <v>746</v>
      </c>
      <c r="G20" s="17">
        <v>4.67</v>
      </c>
      <c r="H20" s="6" t="s">
        <v>93</v>
      </c>
      <c r="I20" s="19">
        <v>0.048</v>
      </c>
      <c r="J20" s="8">
        <v>-0.0133</v>
      </c>
      <c r="K20" s="7">
        <v>3.224E7</v>
      </c>
      <c r="L20" s="7">
        <v>141.28</v>
      </c>
      <c r="M20" s="7">
        <v>45547.85</v>
      </c>
      <c r="N20" s="8">
        <v>0.5862</v>
      </c>
      <c r="O20" s="8">
        <v>0.0069</v>
      </c>
      <c r="P20" s="8">
        <v>0.0027</v>
      </c>
    </row>
    <row r="21" spans="2:16" ht="12.75">
      <c r="B21" s="6" t="s">
        <v>747</v>
      </c>
      <c r="C21" s="17">
        <v>8287864.0</v>
      </c>
      <c r="D21" s="6" t="s">
        <v>141</v>
      </c>
      <c r="E21" s="6"/>
      <c r="F21" s="6" t="s">
        <v>748</v>
      </c>
      <c r="G21" s="17">
        <v>4.92</v>
      </c>
      <c r="H21" s="6" t="s">
        <v>93</v>
      </c>
      <c r="I21" s="19">
        <v>0.048</v>
      </c>
      <c r="J21" s="8">
        <v>-0.0129</v>
      </c>
      <c r="K21" s="7">
        <v>2.86E7</v>
      </c>
      <c r="L21" s="7">
        <v>143.77</v>
      </c>
      <c r="M21" s="7">
        <v>41117.96</v>
      </c>
      <c r="N21" s="8">
        <v>0.0597</v>
      </c>
      <c r="O21" s="8">
        <v>0.0062</v>
      </c>
      <c r="P21" s="8">
        <v>0.0025</v>
      </c>
    </row>
    <row r="22" spans="2:16" ht="12.75">
      <c r="B22" s="6" t="s">
        <v>749</v>
      </c>
      <c r="C22" s="17">
        <v>8287906.0</v>
      </c>
      <c r="D22" s="6" t="s">
        <v>141</v>
      </c>
      <c r="E22" s="6"/>
      <c r="F22" s="6" t="s">
        <v>750</v>
      </c>
      <c r="G22" s="17">
        <v>5.25</v>
      </c>
      <c r="H22" s="6" t="s">
        <v>93</v>
      </c>
      <c r="I22" s="19">
        <v>0.048</v>
      </c>
      <c r="J22" s="8">
        <v>-0.0126</v>
      </c>
      <c r="K22" s="7">
        <v>3.94E7</v>
      </c>
      <c r="L22" s="7">
        <v>143.56</v>
      </c>
      <c r="M22" s="7">
        <v>56564.6</v>
      </c>
      <c r="N22" s="8">
        <v>0.0634</v>
      </c>
      <c r="O22" s="8">
        <v>0.0085</v>
      </c>
      <c r="P22" s="8">
        <v>0.0034</v>
      </c>
    </row>
    <row r="23" spans="2:16" ht="12.75">
      <c r="B23" s="6" t="s">
        <v>751</v>
      </c>
      <c r="C23" s="17">
        <v>8287922.0</v>
      </c>
      <c r="D23" s="6" t="s">
        <v>141</v>
      </c>
      <c r="E23" s="6"/>
      <c r="F23" s="6" t="s">
        <v>752</v>
      </c>
      <c r="G23" s="17">
        <v>5.32</v>
      </c>
      <c r="H23" s="6" t="s">
        <v>93</v>
      </c>
      <c r="I23" s="19">
        <v>0.048</v>
      </c>
      <c r="J23" s="8">
        <v>-0.0122</v>
      </c>
      <c r="K23" s="7">
        <v>6.25E7</v>
      </c>
      <c r="L23" s="7">
        <v>144.82</v>
      </c>
      <c r="M23" s="7">
        <v>90514.79</v>
      </c>
      <c r="N23" s="8">
        <v>0.5208</v>
      </c>
      <c r="O23" s="8">
        <v>0.0136</v>
      </c>
      <c r="P23" s="8">
        <v>0.0054</v>
      </c>
    </row>
    <row r="24" spans="2:16" ht="12.75">
      <c r="B24" s="6" t="s">
        <v>753</v>
      </c>
      <c r="C24" s="17">
        <v>8287948.0</v>
      </c>
      <c r="D24" s="6" t="s">
        <v>141</v>
      </c>
      <c r="E24" s="6"/>
      <c r="F24" s="6" t="s">
        <v>754</v>
      </c>
      <c r="G24" s="17">
        <v>5.49</v>
      </c>
      <c r="H24" s="6" t="s">
        <v>93</v>
      </c>
      <c r="I24" s="19">
        <v>0.048</v>
      </c>
      <c r="J24" s="8">
        <v>-0.0118</v>
      </c>
      <c r="K24" s="7">
        <v>4.6684E7</v>
      </c>
      <c r="L24" s="7">
        <v>145.09</v>
      </c>
      <c r="M24" s="7">
        <v>67733.75</v>
      </c>
      <c r="N24" s="8">
        <v>0.0307</v>
      </c>
      <c r="O24" s="8">
        <v>0.0102</v>
      </c>
      <c r="P24" s="8">
        <v>0.0041</v>
      </c>
    </row>
    <row r="25" spans="2:16" ht="12.75">
      <c r="B25" s="6" t="s">
        <v>755</v>
      </c>
      <c r="C25" s="17">
        <v>8287963.0</v>
      </c>
      <c r="D25" s="6" t="s">
        <v>141</v>
      </c>
      <c r="E25" s="6"/>
      <c r="F25" s="6" t="s">
        <v>756</v>
      </c>
      <c r="G25" s="17">
        <v>5.66</v>
      </c>
      <c r="H25" s="6" t="s">
        <v>93</v>
      </c>
      <c r="I25" s="19">
        <v>0.048</v>
      </c>
      <c r="J25" s="8">
        <v>-0.0118</v>
      </c>
      <c r="K25" s="7">
        <v>5.0996E7</v>
      </c>
      <c r="L25" s="7">
        <v>143.88</v>
      </c>
      <c r="M25" s="7">
        <v>73373.91</v>
      </c>
      <c r="N25" s="8">
        <v>0.0305</v>
      </c>
      <c r="O25" s="8">
        <v>0.0111</v>
      </c>
      <c r="P25" s="8">
        <v>0.0044</v>
      </c>
    </row>
    <row r="26" spans="2:16" ht="12.75">
      <c r="B26" s="6" t="s">
        <v>757</v>
      </c>
      <c r="C26" s="17">
        <v>8287971.0</v>
      </c>
      <c r="D26" s="6" t="s">
        <v>141</v>
      </c>
      <c r="E26" s="6"/>
      <c r="F26" s="6" t="s">
        <v>758</v>
      </c>
      <c r="G26" s="17">
        <v>5.74</v>
      </c>
      <c r="H26" s="6" t="s">
        <v>93</v>
      </c>
      <c r="I26" s="19">
        <v>0.048</v>
      </c>
      <c r="J26" s="8">
        <v>-0.0114</v>
      </c>
      <c r="K26" s="7">
        <v>3.8764E7</v>
      </c>
      <c r="L26" s="7">
        <v>143.96</v>
      </c>
      <c r="M26" s="7">
        <v>55803.0</v>
      </c>
      <c r="N26" s="8">
        <v>0.0196</v>
      </c>
      <c r="O26" s="8">
        <v>0.0084</v>
      </c>
      <c r="P26" s="8">
        <v>0.0033</v>
      </c>
    </row>
    <row r="27" spans="2:16" ht="12.75">
      <c r="B27" s="6" t="s">
        <v>759</v>
      </c>
      <c r="C27" s="17">
        <v>8287997.0</v>
      </c>
      <c r="D27" s="6" t="s">
        <v>141</v>
      </c>
      <c r="E27" s="6"/>
      <c r="F27" s="6" t="s">
        <v>760</v>
      </c>
      <c r="G27" s="17">
        <v>5.81</v>
      </c>
      <c r="H27" s="6" t="s">
        <v>93</v>
      </c>
      <c r="I27" s="19">
        <v>0.048</v>
      </c>
      <c r="J27" s="8">
        <v>-0.0114</v>
      </c>
      <c r="K27" s="7">
        <v>2.81578E8</v>
      </c>
      <c r="L27" s="7">
        <v>147.13</v>
      </c>
      <c r="M27" s="7">
        <v>414290.33</v>
      </c>
      <c r="N27" s="8">
        <v>0.099</v>
      </c>
      <c r="O27" s="8">
        <v>0.0625</v>
      </c>
      <c r="P27" s="8">
        <v>0.0248</v>
      </c>
    </row>
    <row r="28" spans="2:16" ht="12.75">
      <c r="B28" s="6" t="s">
        <v>761</v>
      </c>
      <c r="C28" s="17">
        <v>8288011.0</v>
      </c>
      <c r="D28" s="6" t="s">
        <v>141</v>
      </c>
      <c r="E28" s="6"/>
      <c r="F28" s="6" t="s">
        <v>762</v>
      </c>
      <c r="G28" s="17">
        <v>5.97</v>
      </c>
      <c r="H28" s="6" t="s">
        <v>93</v>
      </c>
      <c r="I28" s="19">
        <v>0.048</v>
      </c>
      <c r="J28" s="8">
        <v>-0.011</v>
      </c>
      <c r="K28" s="7">
        <v>4422000.0</v>
      </c>
      <c r="L28" s="7">
        <v>147.31</v>
      </c>
      <c r="M28" s="7">
        <v>6513.93</v>
      </c>
      <c r="N28" s="8">
        <v>0.0036</v>
      </c>
      <c r="O28" s="8">
        <v>0.001</v>
      </c>
      <c r="P28" s="8">
        <v>4.0E-4</v>
      </c>
    </row>
    <row r="29" spans="2:16" ht="12.75">
      <c r="B29" s="6" t="s">
        <v>763</v>
      </c>
      <c r="C29" s="17">
        <v>8288029.0</v>
      </c>
      <c r="D29" s="6" t="s">
        <v>141</v>
      </c>
      <c r="E29" s="6"/>
      <c r="F29" s="6" t="s">
        <v>764</v>
      </c>
      <c r="G29" s="17">
        <v>6.05</v>
      </c>
      <c r="H29" s="6" t="s">
        <v>93</v>
      </c>
      <c r="I29" s="19">
        <v>0.048</v>
      </c>
      <c r="J29" s="8">
        <v>-0.011</v>
      </c>
      <c r="K29" s="7">
        <v>1.4326E8</v>
      </c>
      <c r="L29" s="7">
        <v>147.15</v>
      </c>
      <c r="M29" s="7">
        <v>210810.45</v>
      </c>
      <c r="N29" s="8">
        <v>0.0858</v>
      </c>
      <c r="O29" s="8">
        <v>0.0318</v>
      </c>
      <c r="P29" s="8">
        <v>0.0126</v>
      </c>
    </row>
    <row r="30" spans="2:16" ht="12.75">
      <c r="B30" s="6" t="s">
        <v>765</v>
      </c>
      <c r="C30" s="17">
        <v>8288052.0</v>
      </c>
      <c r="D30" s="6" t="s">
        <v>141</v>
      </c>
      <c r="E30" s="6"/>
      <c r="F30" s="6" t="s">
        <v>766</v>
      </c>
      <c r="G30" s="17">
        <v>6.2</v>
      </c>
      <c r="H30" s="6" t="s">
        <v>93</v>
      </c>
      <c r="I30" s="19">
        <v>0.048</v>
      </c>
      <c r="J30" s="8">
        <v>-0.0106</v>
      </c>
      <c r="K30" s="7">
        <v>6782000.0</v>
      </c>
      <c r="L30" s="7">
        <v>147.74</v>
      </c>
      <c r="M30" s="7">
        <v>10019.94</v>
      </c>
      <c r="N30" s="8">
        <v>0.006</v>
      </c>
      <c r="O30" s="8">
        <v>0.0015</v>
      </c>
      <c r="P30" s="8">
        <v>6.0E-4</v>
      </c>
    </row>
    <row r="31" spans="2:16" ht="12.75">
      <c r="B31" s="6" t="s">
        <v>767</v>
      </c>
      <c r="C31" s="17">
        <v>8288078.0</v>
      </c>
      <c r="D31" s="6" t="s">
        <v>141</v>
      </c>
      <c r="E31" s="6"/>
      <c r="F31" s="6" t="s">
        <v>768</v>
      </c>
      <c r="G31" s="17">
        <v>6.36</v>
      </c>
      <c r="H31" s="6" t="s">
        <v>93</v>
      </c>
      <c r="I31" s="19">
        <v>0.048</v>
      </c>
      <c r="J31" s="8">
        <v>-0.0102</v>
      </c>
      <c r="K31" s="7">
        <v>3.6075E7</v>
      </c>
      <c r="L31" s="7">
        <v>146.89</v>
      </c>
      <c r="M31" s="7">
        <v>52992.12</v>
      </c>
      <c r="N31" s="8">
        <v>0.0219</v>
      </c>
      <c r="O31" s="8">
        <v>0.008</v>
      </c>
      <c r="P31" s="8">
        <v>0.0032</v>
      </c>
    </row>
    <row r="32" spans="2:16" ht="12.75">
      <c r="B32" s="6" t="s">
        <v>769</v>
      </c>
      <c r="C32" s="17">
        <v>8287765.0</v>
      </c>
      <c r="D32" s="6" t="s">
        <v>141</v>
      </c>
      <c r="E32" s="6"/>
      <c r="F32" s="6" t="s">
        <v>770</v>
      </c>
      <c r="G32" s="17">
        <v>4.25</v>
      </c>
      <c r="H32" s="6" t="s">
        <v>93</v>
      </c>
      <c r="I32" s="19">
        <v>0.048</v>
      </c>
      <c r="J32" s="8">
        <v>-0.0139</v>
      </c>
      <c r="K32" s="7">
        <v>4.4E7</v>
      </c>
      <c r="L32" s="7">
        <v>140.52</v>
      </c>
      <c r="M32" s="7">
        <v>61826.84</v>
      </c>
      <c r="N32" s="8">
        <v>0.105</v>
      </c>
      <c r="O32" s="8">
        <v>0.0093</v>
      </c>
      <c r="P32" s="8">
        <v>0.0037</v>
      </c>
    </row>
    <row r="33" spans="2:16" ht="12.75">
      <c r="B33" s="6" t="s">
        <v>771</v>
      </c>
      <c r="C33" s="17">
        <v>8287781.0</v>
      </c>
      <c r="D33" s="6" t="s">
        <v>141</v>
      </c>
      <c r="E33" s="6"/>
      <c r="F33" s="6" t="s">
        <v>772</v>
      </c>
      <c r="G33" s="17">
        <v>4.42</v>
      </c>
      <c r="H33" s="6" t="s">
        <v>93</v>
      </c>
      <c r="I33" s="19">
        <v>0.048</v>
      </c>
      <c r="J33" s="8">
        <v>-0.014</v>
      </c>
      <c r="K33" s="7">
        <v>2.7E7</v>
      </c>
      <c r="L33" s="7">
        <v>140.17</v>
      </c>
      <c r="M33" s="7">
        <v>37844.87</v>
      </c>
      <c r="N33" s="8">
        <v>0.0565</v>
      </c>
      <c r="O33" s="8">
        <v>0.0057</v>
      </c>
      <c r="P33" s="8">
        <v>0.0023</v>
      </c>
    </row>
    <row r="34" spans="2:16" ht="12.75">
      <c r="B34" s="6" t="s">
        <v>773</v>
      </c>
      <c r="C34" s="17">
        <v>8287930.0</v>
      </c>
      <c r="D34" s="6" t="s">
        <v>141</v>
      </c>
      <c r="E34" s="6"/>
      <c r="F34" s="6" t="s">
        <v>774</v>
      </c>
      <c r="G34" s="17">
        <v>5.4</v>
      </c>
      <c r="H34" s="6" t="s">
        <v>93</v>
      </c>
      <c r="I34" s="19">
        <v>0.048</v>
      </c>
      <c r="J34" s="8">
        <v>-0.0122</v>
      </c>
      <c r="K34" s="7">
        <v>2.81E7</v>
      </c>
      <c r="L34" s="7">
        <v>145.4</v>
      </c>
      <c r="M34" s="7">
        <v>40856.29</v>
      </c>
      <c r="N34" s="8">
        <v>0.026</v>
      </c>
      <c r="O34" s="8">
        <v>0.0062</v>
      </c>
      <c r="P34" s="8">
        <v>0.0024</v>
      </c>
    </row>
    <row r="35" spans="2:16" ht="12.75">
      <c r="B35" s="6" t="s">
        <v>775</v>
      </c>
      <c r="C35" s="17">
        <v>8287872.0</v>
      </c>
      <c r="D35" s="6" t="s">
        <v>141</v>
      </c>
      <c r="E35" s="6"/>
      <c r="F35" s="6" t="s">
        <v>776</v>
      </c>
      <c r="G35" s="17">
        <v>5.0</v>
      </c>
      <c r="H35" s="6" t="s">
        <v>93</v>
      </c>
      <c r="I35" s="19">
        <v>0.048</v>
      </c>
      <c r="J35" s="8">
        <v>-0.0129</v>
      </c>
      <c r="K35" s="7">
        <v>6.9749E7</v>
      </c>
      <c r="L35" s="7">
        <v>143.93</v>
      </c>
      <c r="M35" s="7">
        <v>100392.54</v>
      </c>
      <c r="N35" s="8">
        <v>0.0548</v>
      </c>
      <c r="O35" s="8">
        <v>0.0151</v>
      </c>
      <c r="P35" s="8">
        <v>0.006</v>
      </c>
    </row>
    <row r="36" spans="2:16" ht="12.75">
      <c r="B36" s="6" t="s">
        <v>777</v>
      </c>
      <c r="C36" s="17">
        <v>8287757.0</v>
      </c>
      <c r="D36" s="6" t="s">
        <v>141</v>
      </c>
      <c r="E36" s="6"/>
      <c r="F36" s="6" t="s">
        <v>778</v>
      </c>
      <c r="G36" s="17">
        <v>4.17</v>
      </c>
      <c r="H36" s="6" t="s">
        <v>93</v>
      </c>
      <c r="I36" s="19">
        <v>0.048</v>
      </c>
      <c r="J36" s="8">
        <v>-0.0143</v>
      </c>
      <c r="K36" s="7">
        <v>3.5E7</v>
      </c>
      <c r="L36" s="7">
        <v>140.85</v>
      </c>
      <c r="M36" s="7">
        <v>49299.18</v>
      </c>
      <c r="N36" s="8">
        <v>0.0636</v>
      </c>
      <c r="O36" s="8">
        <v>0.0074</v>
      </c>
      <c r="P36" s="8">
        <v>0.003</v>
      </c>
    </row>
    <row r="37" spans="2:16" ht="12.75">
      <c r="B37" s="6" t="s">
        <v>779</v>
      </c>
      <c r="C37" s="17">
        <v>8287773.0</v>
      </c>
      <c r="D37" s="6" t="s">
        <v>141</v>
      </c>
      <c r="E37" s="6"/>
      <c r="F37" s="6" t="s">
        <v>780</v>
      </c>
      <c r="G37" s="17">
        <v>4.33</v>
      </c>
      <c r="H37" s="6" t="s">
        <v>93</v>
      </c>
      <c r="I37" s="19">
        <v>0.048</v>
      </c>
      <c r="J37" s="8">
        <v>-0.0139</v>
      </c>
      <c r="K37" s="7">
        <v>3.7E7</v>
      </c>
      <c r="L37" s="7">
        <v>140.27</v>
      </c>
      <c r="M37" s="7">
        <v>51901.34</v>
      </c>
      <c r="N37" s="8">
        <v>0.1457</v>
      </c>
      <c r="O37" s="8">
        <v>0.0078</v>
      </c>
      <c r="P37" s="8">
        <v>0.0031</v>
      </c>
    </row>
    <row r="38" spans="2:16" ht="12.75">
      <c r="B38" s="6" t="s">
        <v>781</v>
      </c>
      <c r="C38" s="17">
        <v>8288508.0</v>
      </c>
      <c r="D38" s="6" t="s">
        <v>141</v>
      </c>
      <c r="E38" s="6"/>
      <c r="F38" s="6" t="s">
        <v>782</v>
      </c>
      <c r="G38" s="17">
        <v>9.08</v>
      </c>
      <c r="H38" s="6" t="s">
        <v>93</v>
      </c>
      <c r="I38" s="19">
        <v>0.048</v>
      </c>
      <c r="J38" s="8">
        <v>-0.006</v>
      </c>
      <c r="K38" s="7">
        <v>4.8452E7</v>
      </c>
      <c r="L38" s="7">
        <v>165.39</v>
      </c>
      <c r="M38" s="7">
        <v>80132.36</v>
      </c>
      <c r="N38" s="8">
        <v>0.0</v>
      </c>
      <c r="O38" s="8">
        <v>0.0121</v>
      </c>
      <c r="P38" s="8">
        <v>0.0048</v>
      </c>
    </row>
    <row r="39" spans="2:16" ht="12.75">
      <c r="B39" s="6" t="s">
        <v>783</v>
      </c>
      <c r="C39" s="17">
        <v>8287880.0</v>
      </c>
      <c r="D39" s="6" t="s">
        <v>141</v>
      </c>
      <c r="E39" s="6"/>
      <c r="F39" s="6" t="s">
        <v>784</v>
      </c>
      <c r="G39" s="17">
        <v>5.08</v>
      </c>
      <c r="H39" s="6" t="s">
        <v>93</v>
      </c>
      <c r="I39" s="19">
        <v>0.048</v>
      </c>
      <c r="J39" s="8">
        <v>-0.0126</v>
      </c>
      <c r="K39" s="7">
        <v>4.93E7</v>
      </c>
      <c r="L39" s="7">
        <v>143.8</v>
      </c>
      <c r="M39" s="7">
        <v>70893.9</v>
      </c>
      <c r="N39" s="8">
        <v>0.0684</v>
      </c>
      <c r="O39" s="8">
        <v>0.0107</v>
      </c>
      <c r="P39" s="8">
        <v>0.0042</v>
      </c>
    </row>
    <row r="40" spans="2:16" ht="12.75">
      <c r="B40" s="6" t="s">
        <v>785</v>
      </c>
      <c r="C40" s="17">
        <v>8288466.0</v>
      </c>
      <c r="D40" s="6" t="s">
        <v>141</v>
      </c>
      <c r="E40" s="6"/>
      <c r="F40" s="6" t="s">
        <v>786</v>
      </c>
      <c r="G40" s="17">
        <v>8.75</v>
      </c>
      <c r="H40" s="6" t="s">
        <v>93</v>
      </c>
      <c r="I40" s="19">
        <v>0.048</v>
      </c>
      <c r="J40" s="8">
        <v>-0.0062</v>
      </c>
      <c r="K40" s="7">
        <v>4.2883E7</v>
      </c>
      <c r="L40" s="7">
        <v>165.56</v>
      </c>
      <c r="M40" s="7">
        <v>70995.33</v>
      </c>
      <c r="N40" s="8">
        <v>0.0</v>
      </c>
      <c r="O40" s="8">
        <v>0.0107</v>
      </c>
      <c r="P40" s="8">
        <v>0.0043</v>
      </c>
    </row>
    <row r="41" spans="2:16" ht="12.75">
      <c r="B41" s="6" t="s">
        <v>787</v>
      </c>
      <c r="C41" s="17">
        <v>8288482.0</v>
      </c>
      <c r="D41" s="6" t="s">
        <v>141</v>
      </c>
      <c r="E41" s="6"/>
      <c r="F41" s="6" t="s">
        <v>788</v>
      </c>
      <c r="G41" s="17">
        <v>8.91</v>
      </c>
      <c r="H41" s="6" t="s">
        <v>93</v>
      </c>
      <c r="I41" s="19">
        <v>0.048</v>
      </c>
      <c r="J41" s="8">
        <v>-0.006</v>
      </c>
      <c r="K41" s="7">
        <v>3.3996E7</v>
      </c>
      <c r="L41" s="7">
        <v>165.67</v>
      </c>
      <c r="M41" s="7">
        <v>56322.62</v>
      </c>
      <c r="N41" s="8">
        <v>0.0</v>
      </c>
      <c r="O41" s="8">
        <v>0.0085</v>
      </c>
      <c r="P41" s="8">
        <v>0.0034</v>
      </c>
    </row>
    <row r="42" spans="2:16" ht="12.75">
      <c r="B42" s="6" t="s">
        <v>789</v>
      </c>
      <c r="C42" s="17">
        <v>8287898.0</v>
      </c>
      <c r="D42" s="6" t="s">
        <v>141</v>
      </c>
      <c r="E42" s="6"/>
      <c r="F42" s="6" t="s">
        <v>790</v>
      </c>
      <c r="G42" s="17">
        <v>5.16</v>
      </c>
      <c r="H42" s="6" t="s">
        <v>93</v>
      </c>
      <c r="I42" s="19">
        <v>0.048</v>
      </c>
      <c r="J42" s="8">
        <v>-0.0126</v>
      </c>
      <c r="K42" s="7">
        <v>4.6692E7</v>
      </c>
      <c r="L42" s="7">
        <v>143.96</v>
      </c>
      <c r="M42" s="7">
        <v>67218.22</v>
      </c>
      <c r="N42" s="8">
        <v>0.0555</v>
      </c>
      <c r="O42" s="8">
        <v>0.0101</v>
      </c>
      <c r="P42" s="8">
        <v>0.004</v>
      </c>
    </row>
    <row r="43" spans="2:16" ht="12.75">
      <c r="B43" s="6" t="s">
        <v>791</v>
      </c>
      <c r="C43" s="17">
        <v>8287807.0</v>
      </c>
      <c r="D43" s="6" t="s">
        <v>141</v>
      </c>
      <c r="E43" s="6"/>
      <c r="F43" s="6" t="s">
        <v>792</v>
      </c>
      <c r="G43" s="17">
        <v>4.5</v>
      </c>
      <c r="H43" s="6" t="s">
        <v>93</v>
      </c>
      <c r="I43" s="19">
        <v>0.048</v>
      </c>
      <c r="J43" s="8">
        <v>-0.0136</v>
      </c>
      <c r="K43" s="7">
        <v>3.0E7</v>
      </c>
      <c r="L43" s="7">
        <v>141.31</v>
      </c>
      <c r="M43" s="7">
        <v>42393.66</v>
      </c>
      <c r="N43" s="8">
        <v>0.3333</v>
      </c>
      <c r="O43" s="8">
        <v>0.0064</v>
      </c>
      <c r="P43" s="8">
        <v>0.0025</v>
      </c>
    </row>
    <row r="44" spans="2:16" ht="12.75">
      <c r="B44" s="6" t="s">
        <v>793</v>
      </c>
      <c r="C44" s="17">
        <v>8287989.0</v>
      </c>
      <c r="D44" s="6" t="s">
        <v>141</v>
      </c>
      <c r="E44" s="6"/>
      <c r="F44" s="6" t="s">
        <v>794</v>
      </c>
      <c r="G44" s="17">
        <v>5.72</v>
      </c>
      <c r="H44" s="6" t="s">
        <v>93</v>
      </c>
      <c r="I44" s="19">
        <v>0.048</v>
      </c>
      <c r="J44" s="8">
        <v>-0.0114</v>
      </c>
      <c r="K44" s="7">
        <v>3.0538E7</v>
      </c>
      <c r="L44" s="7">
        <v>147.26</v>
      </c>
      <c r="M44" s="7">
        <v>44969.81</v>
      </c>
      <c r="N44" s="8">
        <v>0.0168</v>
      </c>
      <c r="O44" s="8">
        <v>0.0068</v>
      </c>
      <c r="P44" s="8">
        <v>0.0027</v>
      </c>
    </row>
    <row r="45" spans="2:16" ht="12.75">
      <c r="B45" s="6" t="s">
        <v>795</v>
      </c>
      <c r="C45" s="17">
        <v>8288003.0</v>
      </c>
      <c r="D45" s="6" t="s">
        <v>141</v>
      </c>
      <c r="E45" s="6"/>
      <c r="F45" s="6" t="s">
        <v>796</v>
      </c>
      <c r="G45" s="17">
        <v>5.89</v>
      </c>
      <c r="H45" s="6" t="s">
        <v>93</v>
      </c>
      <c r="I45" s="19">
        <v>0.048</v>
      </c>
      <c r="J45" s="8">
        <v>-0.011</v>
      </c>
      <c r="K45" s="7">
        <v>8.5684E7</v>
      </c>
      <c r="L45" s="7">
        <v>147.16</v>
      </c>
      <c r="M45" s="7">
        <v>126089.53</v>
      </c>
      <c r="N45" s="8">
        <v>0.0648</v>
      </c>
      <c r="O45" s="8">
        <v>0.019</v>
      </c>
      <c r="P45" s="8">
        <v>0.0076</v>
      </c>
    </row>
    <row r="46" spans="2:16" ht="12.75">
      <c r="B46" s="6" t="s">
        <v>797</v>
      </c>
      <c r="C46" s="17">
        <v>8288086.0</v>
      </c>
      <c r="D46" s="6" t="s">
        <v>141</v>
      </c>
      <c r="E46" s="6"/>
      <c r="F46" s="6" t="s">
        <v>798</v>
      </c>
      <c r="G46" s="17">
        <v>6.45</v>
      </c>
      <c r="H46" s="6" t="s">
        <v>93</v>
      </c>
      <c r="I46" s="19">
        <v>0.048</v>
      </c>
      <c r="J46" s="8">
        <v>-0.0102</v>
      </c>
      <c r="K46" s="7">
        <v>6.2983E7</v>
      </c>
      <c r="L46" s="7">
        <v>147.03</v>
      </c>
      <c r="M46" s="7">
        <v>92604.87</v>
      </c>
      <c r="N46" s="8">
        <v>0.023</v>
      </c>
      <c r="O46" s="8">
        <v>0.014</v>
      </c>
      <c r="P46" s="8">
        <v>0.0055</v>
      </c>
    </row>
    <row r="47" spans="2:16" ht="12.75">
      <c r="B47" s="6" t="s">
        <v>799</v>
      </c>
      <c r="C47" s="17">
        <v>8288094.0</v>
      </c>
      <c r="D47" s="6" t="s">
        <v>141</v>
      </c>
      <c r="E47" s="6"/>
      <c r="F47" s="6" t="s">
        <v>800</v>
      </c>
      <c r="G47" s="17">
        <v>6.53</v>
      </c>
      <c r="H47" s="6" t="s">
        <v>93</v>
      </c>
      <c r="I47" s="19">
        <v>0.048</v>
      </c>
      <c r="J47" s="8">
        <v>-0.0098</v>
      </c>
      <c r="K47" s="7">
        <v>4.5837E7</v>
      </c>
      <c r="L47" s="7">
        <v>146.34</v>
      </c>
      <c r="M47" s="7">
        <v>67075.79</v>
      </c>
      <c r="N47" s="8">
        <v>0.0215</v>
      </c>
      <c r="O47" s="8">
        <v>0.0101</v>
      </c>
      <c r="P47" s="8">
        <v>0.004</v>
      </c>
    </row>
    <row r="48" spans="2:16" ht="12.75">
      <c r="B48" s="6" t="s">
        <v>801</v>
      </c>
      <c r="C48" s="17">
        <v>8288102.0</v>
      </c>
      <c r="D48" s="6" t="s">
        <v>141</v>
      </c>
      <c r="E48" s="6"/>
      <c r="F48" s="6" t="s">
        <v>802</v>
      </c>
      <c r="G48" s="17">
        <v>6.51</v>
      </c>
      <c r="H48" s="6" t="s">
        <v>93</v>
      </c>
      <c r="I48" s="19">
        <v>0.048</v>
      </c>
      <c r="J48" s="8">
        <v>-0.0098</v>
      </c>
      <c r="K48" s="7">
        <v>4.0747E7</v>
      </c>
      <c r="L48" s="7">
        <v>149.47</v>
      </c>
      <c r="M48" s="7">
        <v>60905.26</v>
      </c>
      <c r="N48" s="8">
        <v>0.0189</v>
      </c>
      <c r="O48" s="8">
        <v>0.0092</v>
      </c>
      <c r="P48" s="8">
        <v>0.0036</v>
      </c>
    </row>
    <row r="49" spans="2:16" ht="12.75">
      <c r="B49" s="6" t="s">
        <v>803</v>
      </c>
      <c r="C49" s="17">
        <v>8288144.0</v>
      </c>
      <c r="D49" s="6" t="s">
        <v>141</v>
      </c>
      <c r="E49" s="6"/>
      <c r="F49" s="6" t="s">
        <v>804</v>
      </c>
      <c r="G49" s="17">
        <v>6.84</v>
      </c>
      <c r="H49" s="6" t="s">
        <v>93</v>
      </c>
      <c r="I49" s="19">
        <v>0.048</v>
      </c>
      <c r="J49" s="8">
        <v>-0.0095</v>
      </c>
      <c r="K49" s="7">
        <v>2.5741E7</v>
      </c>
      <c r="L49" s="7">
        <v>150.18</v>
      </c>
      <c r="M49" s="7">
        <v>38658.48</v>
      </c>
      <c r="N49" s="8">
        <v>0.0163</v>
      </c>
      <c r="O49" s="8">
        <v>0.0058</v>
      </c>
      <c r="P49" s="8">
        <v>0.0023</v>
      </c>
    </row>
    <row r="50" spans="2:16" ht="12.75">
      <c r="B50" s="6" t="s">
        <v>805</v>
      </c>
      <c r="C50" s="17">
        <v>8288151.0</v>
      </c>
      <c r="D50" s="6" t="s">
        <v>141</v>
      </c>
      <c r="E50" s="6"/>
      <c r="F50" s="6" t="s">
        <v>806</v>
      </c>
      <c r="G50" s="17">
        <v>6.92</v>
      </c>
      <c r="H50" s="6" t="s">
        <v>93</v>
      </c>
      <c r="I50" s="19">
        <v>0.048</v>
      </c>
      <c r="J50" s="8">
        <v>-0.0091</v>
      </c>
      <c r="K50" s="7">
        <v>4.6859E7</v>
      </c>
      <c r="L50" s="7">
        <v>149.76</v>
      </c>
      <c r="M50" s="7">
        <v>70178.15</v>
      </c>
      <c r="N50" s="8">
        <v>0.0271</v>
      </c>
      <c r="O50" s="8">
        <v>0.0106</v>
      </c>
      <c r="P50" s="8">
        <v>0.0042</v>
      </c>
    </row>
    <row r="51" spans="2:16" ht="12.75">
      <c r="B51" s="6" t="s">
        <v>807</v>
      </c>
      <c r="C51" s="17">
        <v>8288169.0</v>
      </c>
      <c r="D51" s="6" t="s">
        <v>141</v>
      </c>
      <c r="E51" s="6"/>
      <c r="F51" s="6" t="s">
        <v>808</v>
      </c>
      <c r="G51" s="17">
        <v>6.89</v>
      </c>
      <c r="H51" s="6" t="s">
        <v>93</v>
      </c>
      <c r="I51" s="19">
        <v>0.048</v>
      </c>
      <c r="J51" s="8">
        <v>-0.0091</v>
      </c>
      <c r="K51" s="7">
        <v>1.6084E7</v>
      </c>
      <c r="L51" s="7">
        <v>152.18</v>
      </c>
      <c r="M51" s="7">
        <v>24476.56</v>
      </c>
      <c r="N51" s="8">
        <v>0.0067</v>
      </c>
      <c r="O51" s="8">
        <v>0.0037</v>
      </c>
      <c r="P51" s="8">
        <v>0.0015</v>
      </c>
    </row>
    <row r="52" spans="2:16" ht="12.75">
      <c r="B52" s="6" t="s">
        <v>809</v>
      </c>
      <c r="C52" s="17">
        <v>8288177.0</v>
      </c>
      <c r="D52" s="6" t="s">
        <v>141</v>
      </c>
      <c r="E52" s="6"/>
      <c r="F52" s="6" t="s">
        <v>810</v>
      </c>
      <c r="G52" s="17">
        <v>6.97</v>
      </c>
      <c r="H52" s="6" t="s">
        <v>93</v>
      </c>
      <c r="I52" s="19">
        <v>0.048</v>
      </c>
      <c r="J52" s="8">
        <v>-0.0091</v>
      </c>
      <c r="K52" s="7">
        <v>6.8314E7</v>
      </c>
      <c r="L52" s="7">
        <v>151.86</v>
      </c>
      <c r="M52" s="7">
        <v>103744.87</v>
      </c>
      <c r="N52" s="8">
        <v>0.0463</v>
      </c>
      <c r="O52" s="8">
        <v>0.0156</v>
      </c>
      <c r="P52" s="8">
        <v>0.0062</v>
      </c>
    </row>
    <row r="53" spans="2:16" ht="12.75">
      <c r="B53" s="6" t="s">
        <v>811</v>
      </c>
      <c r="C53" s="17">
        <v>8288185.0</v>
      </c>
      <c r="D53" s="6" t="s">
        <v>141</v>
      </c>
      <c r="E53" s="6"/>
      <c r="F53" s="6" t="s">
        <v>812</v>
      </c>
      <c r="G53" s="17">
        <v>7.06</v>
      </c>
      <c r="H53" s="6" t="s">
        <v>93</v>
      </c>
      <c r="I53" s="19">
        <v>0.048</v>
      </c>
      <c r="J53" s="8">
        <v>-0.0088</v>
      </c>
      <c r="K53" s="7">
        <v>7.4178E7</v>
      </c>
      <c r="L53" s="7">
        <v>151.44</v>
      </c>
      <c r="M53" s="7">
        <v>112337.42</v>
      </c>
      <c r="N53" s="8">
        <v>0.0</v>
      </c>
      <c r="O53" s="8">
        <v>0.0169</v>
      </c>
      <c r="P53" s="8">
        <v>0.0067</v>
      </c>
    </row>
    <row r="54" spans="2:16" ht="12.75">
      <c r="B54" s="6" t="s">
        <v>813</v>
      </c>
      <c r="C54" s="17">
        <v>8288219.0</v>
      </c>
      <c r="D54" s="6" t="s">
        <v>141</v>
      </c>
      <c r="E54" s="6"/>
      <c r="F54" s="6" t="s">
        <v>814</v>
      </c>
      <c r="G54" s="17">
        <v>7.31</v>
      </c>
      <c r="H54" s="6" t="s">
        <v>93</v>
      </c>
      <c r="I54" s="19">
        <v>0.048</v>
      </c>
      <c r="J54" s="8">
        <v>-0.0084</v>
      </c>
      <c r="K54" s="7">
        <v>3.061E7</v>
      </c>
      <c r="L54" s="7">
        <v>151.56</v>
      </c>
      <c r="M54" s="7">
        <v>46393.06</v>
      </c>
      <c r="N54" s="8">
        <v>0.0</v>
      </c>
      <c r="O54" s="8">
        <v>0.007</v>
      </c>
      <c r="P54" s="8">
        <v>0.0028</v>
      </c>
    </row>
    <row r="55" spans="2:16" ht="12.75">
      <c r="B55" s="6" t="s">
        <v>815</v>
      </c>
      <c r="C55" s="17">
        <v>8288227.0</v>
      </c>
      <c r="D55" s="6" t="s">
        <v>141</v>
      </c>
      <c r="E55" s="6"/>
      <c r="F55" s="6" t="s">
        <v>816</v>
      </c>
      <c r="G55" s="17">
        <v>7.27</v>
      </c>
      <c r="H55" s="6" t="s">
        <v>93</v>
      </c>
      <c r="I55" s="19">
        <v>0.048</v>
      </c>
      <c r="J55" s="8">
        <v>-0.0085</v>
      </c>
      <c r="K55" s="7">
        <v>1.8867E7</v>
      </c>
      <c r="L55" s="7">
        <v>154.41</v>
      </c>
      <c r="M55" s="7">
        <v>29133.31</v>
      </c>
      <c r="N55" s="8">
        <v>0.0126</v>
      </c>
      <c r="O55" s="8">
        <v>0.0044</v>
      </c>
      <c r="P55" s="8">
        <v>0.0017</v>
      </c>
    </row>
    <row r="56" spans="2:16" ht="12.75">
      <c r="B56" s="6" t="s">
        <v>817</v>
      </c>
      <c r="C56" s="17">
        <v>8288235.0</v>
      </c>
      <c r="D56" s="6" t="s">
        <v>141</v>
      </c>
      <c r="E56" s="6"/>
      <c r="F56" s="6" t="s">
        <v>818</v>
      </c>
      <c r="G56" s="17">
        <v>7.36</v>
      </c>
      <c r="H56" s="6" t="s">
        <v>93</v>
      </c>
      <c r="I56" s="19">
        <v>0.048</v>
      </c>
      <c r="J56" s="8">
        <v>-0.0085</v>
      </c>
      <c r="K56" s="7">
        <v>1.06139E8</v>
      </c>
      <c r="L56" s="7">
        <v>154.54</v>
      </c>
      <c r="M56" s="7">
        <v>164027.78</v>
      </c>
      <c r="N56" s="8">
        <v>0.0662</v>
      </c>
      <c r="O56" s="8">
        <v>0.0247</v>
      </c>
      <c r="P56" s="8">
        <v>0.0098</v>
      </c>
    </row>
    <row r="57" spans="2:16" ht="12.75">
      <c r="B57" s="6" t="s">
        <v>819</v>
      </c>
      <c r="C57" s="17">
        <v>8288243.0</v>
      </c>
      <c r="D57" s="6" t="s">
        <v>141</v>
      </c>
      <c r="E57" s="6"/>
      <c r="F57" s="6" t="s">
        <v>820</v>
      </c>
      <c r="G57" s="17">
        <v>7.43</v>
      </c>
      <c r="H57" s="6" t="s">
        <v>93</v>
      </c>
      <c r="I57" s="19">
        <v>0.048</v>
      </c>
      <c r="J57" s="8">
        <v>-0.0081</v>
      </c>
      <c r="K57" s="7">
        <v>3.6841E7</v>
      </c>
      <c r="L57" s="7">
        <v>155.65</v>
      </c>
      <c r="M57" s="7">
        <v>57342.26</v>
      </c>
      <c r="N57" s="8">
        <v>0.0</v>
      </c>
      <c r="O57" s="8">
        <v>0.0086</v>
      </c>
      <c r="P57" s="8">
        <v>0.0034</v>
      </c>
    </row>
    <row r="58" spans="2:16" ht="12.75">
      <c r="B58" s="6" t="s">
        <v>821</v>
      </c>
      <c r="C58" s="17">
        <v>8288268.0</v>
      </c>
      <c r="D58" s="6" t="s">
        <v>141</v>
      </c>
      <c r="E58" s="6"/>
      <c r="F58" s="6" t="s">
        <v>822</v>
      </c>
      <c r="G58" s="17">
        <v>7.6</v>
      </c>
      <c r="H58" s="6" t="s">
        <v>93</v>
      </c>
      <c r="I58" s="19">
        <v>0.048</v>
      </c>
      <c r="J58" s="8">
        <v>-0.0082</v>
      </c>
      <c r="K58" s="7">
        <v>6.0146E7</v>
      </c>
      <c r="L58" s="7">
        <v>156.52</v>
      </c>
      <c r="M58" s="7">
        <v>94141.41</v>
      </c>
      <c r="N58" s="8">
        <v>0.0278</v>
      </c>
      <c r="O58" s="8">
        <v>0.0142</v>
      </c>
      <c r="P58" s="8">
        <v>0.0056</v>
      </c>
    </row>
    <row r="59" spans="2:16" ht="12.75">
      <c r="B59" s="6" t="s">
        <v>821</v>
      </c>
      <c r="C59" s="17">
        <v>8288250.0</v>
      </c>
      <c r="D59" s="6" t="s">
        <v>141</v>
      </c>
      <c r="E59" s="6"/>
      <c r="F59" s="6" t="s">
        <v>823</v>
      </c>
      <c r="G59" s="17">
        <v>7.52</v>
      </c>
      <c r="H59" s="6" t="s">
        <v>93</v>
      </c>
      <c r="I59" s="19">
        <v>0.048</v>
      </c>
      <c r="J59" s="8">
        <v>-0.0081</v>
      </c>
      <c r="K59" s="7">
        <v>7.3311E7</v>
      </c>
      <c r="L59" s="7">
        <v>156.88</v>
      </c>
      <c r="M59" s="7">
        <v>115008.23</v>
      </c>
      <c r="N59" s="8">
        <v>0.0193</v>
      </c>
      <c r="O59" s="8">
        <v>0.0173</v>
      </c>
      <c r="P59" s="8">
        <v>0.0069</v>
      </c>
    </row>
    <row r="60" spans="2:16" ht="12.75">
      <c r="B60" s="6" t="s">
        <v>824</v>
      </c>
      <c r="C60" s="17">
        <v>8288326.0</v>
      </c>
      <c r="D60" s="6" t="s">
        <v>141</v>
      </c>
      <c r="E60" s="6"/>
      <c r="F60" s="6" t="s">
        <v>825</v>
      </c>
      <c r="G60" s="17">
        <v>7.98</v>
      </c>
      <c r="H60" s="6" t="s">
        <v>93</v>
      </c>
      <c r="I60" s="19">
        <v>0.048</v>
      </c>
      <c r="J60" s="8">
        <v>-0.0076</v>
      </c>
      <c r="K60" s="7">
        <v>2.5746E7</v>
      </c>
      <c r="L60" s="7">
        <v>157.76</v>
      </c>
      <c r="M60" s="7">
        <v>40616.65</v>
      </c>
      <c r="N60" s="8">
        <v>0.0</v>
      </c>
      <c r="O60" s="8">
        <v>0.0061</v>
      </c>
      <c r="P60" s="8">
        <v>0.0024</v>
      </c>
    </row>
    <row r="61" spans="2:16" ht="12.75">
      <c r="B61" s="6" t="s">
        <v>826</v>
      </c>
      <c r="C61" s="17">
        <v>8288342.0</v>
      </c>
      <c r="D61" s="6" t="s">
        <v>141</v>
      </c>
      <c r="E61" s="6"/>
      <c r="F61" s="6" t="s">
        <v>827</v>
      </c>
      <c r="G61" s="17">
        <v>8.02</v>
      </c>
      <c r="H61" s="6" t="s">
        <v>93</v>
      </c>
      <c r="I61" s="19">
        <v>0.048</v>
      </c>
      <c r="J61" s="8">
        <v>-0.0073</v>
      </c>
      <c r="K61" s="7">
        <v>2.1954E7</v>
      </c>
      <c r="L61" s="7">
        <v>160.51</v>
      </c>
      <c r="M61" s="7">
        <v>35237.49</v>
      </c>
      <c r="N61" s="8">
        <v>0.0277</v>
      </c>
      <c r="O61" s="8">
        <v>0.0053</v>
      </c>
      <c r="P61" s="8">
        <v>0.0021</v>
      </c>
    </row>
    <row r="62" spans="2:16" ht="12.75">
      <c r="B62" s="6" t="s">
        <v>828</v>
      </c>
      <c r="C62" s="17">
        <v>8288359.0</v>
      </c>
      <c r="D62" s="6" t="s">
        <v>141</v>
      </c>
      <c r="E62" s="6"/>
      <c r="F62" s="6" t="s">
        <v>829</v>
      </c>
      <c r="G62" s="17">
        <v>8.11</v>
      </c>
      <c r="H62" s="6" t="s">
        <v>93</v>
      </c>
      <c r="I62" s="19">
        <v>0.048</v>
      </c>
      <c r="J62" s="8">
        <v>-0.0073</v>
      </c>
      <c r="K62" s="7">
        <v>1.4009E7</v>
      </c>
      <c r="L62" s="7">
        <v>160.79</v>
      </c>
      <c r="M62" s="7">
        <v>22524.52</v>
      </c>
      <c r="N62" s="8">
        <v>0.0177</v>
      </c>
      <c r="O62" s="8">
        <v>0.0034</v>
      </c>
      <c r="P62" s="8">
        <v>0.0013</v>
      </c>
    </row>
    <row r="63" spans="2:16" ht="12.75">
      <c r="B63" s="6" t="s">
        <v>830</v>
      </c>
      <c r="C63" s="17">
        <v>8288375.0</v>
      </c>
      <c r="D63" s="6" t="s">
        <v>141</v>
      </c>
      <c r="E63" s="6"/>
      <c r="F63" s="6" t="s">
        <v>831</v>
      </c>
      <c r="G63" s="17">
        <v>8.27</v>
      </c>
      <c r="H63" s="6" t="s">
        <v>93</v>
      </c>
      <c r="I63" s="19">
        <v>0.048</v>
      </c>
      <c r="J63" s="8">
        <v>-0.007</v>
      </c>
      <c r="K63" s="7">
        <v>4.301E7</v>
      </c>
      <c r="L63" s="7">
        <v>161.9</v>
      </c>
      <c r="M63" s="7">
        <v>69632.03</v>
      </c>
      <c r="N63" s="8">
        <v>0.0193</v>
      </c>
      <c r="O63" s="8">
        <v>0.0105</v>
      </c>
      <c r="P63" s="8">
        <v>0.0042</v>
      </c>
    </row>
    <row r="64" spans="2:16" ht="12.75">
      <c r="B64" s="6" t="s">
        <v>830</v>
      </c>
      <c r="C64" s="17">
        <v>8288367.0</v>
      </c>
      <c r="D64" s="6" t="s">
        <v>141</v>
      </c>
      <c r="E64" s="6"/>
      <c r="F64" s="6" t="s">
        <v>832</v>
      </c>
      <c r="G64" s="17">
        <v>8.18</v>
      </c>
      <c r="H64" s="6" t="s">
        <v>93</v>
      </c>
      <c r="I64" s="19">
        <v>0.048</v>
      </c>
      <c r="J64" s="8">
        <v>-0.007</v>
      </c>
      <c r="K64" s="7">
        <v>3.6915E7</v>
      </c>
      <c r="L64" s="7">
        <v>161.29</v>
      </c>
      <c r="M64" s="7">
        <v>59540.66</v>
      </c>
      <c r="N64" s="8">
        <v>0.0</v>
      </c>
      <c r="O64" s="8">
        <v>0.009</v>
      </c>
      <c r="P64" s="8">
        <v>0.0036</v>
      </c>
    </row>
    <row r="65" spans="2:16" ht="12.75">
      <c r="B65" s="6" t="s">
        <v>833</v>
      </c>
      <c r="C65" s="17">
        <v>8288383.0</v>
      </c>
      <c r="D65" s="6" t="s">
        <v>141</v>
      </c>
      <c r="E65" s="6"/>
      <c r="F65" s="6" t="s">
        <v>834</v>
      </c>
      <c r="G65" s="17">
        <v>8.35</v>
      </c>
      <c r="H65" s="6" t="s">
        <v>93</v>
      </c>
      <c r="I65" s="19">
        <v>0.048</v>
      </c>
      <c r="J65" s="8">
        <v>-0.007</v>
      </c>
      <c r="K65" s="7">
        <v>4.7101E7</v>
      </c>
      <c r="L65" s="7">
        <v>162.34</v>
      </c>
      <c r="M65" s="7">
        <v>76463.64</v>
      </c>
      <c r="N65" s="8">
        <v>0.019</v>
      </c>
      <c r="O65" s="8">
        <v>0.0115</v>
      </c>
      <c r="P65" s="8">
        <v>0.0046</v>
      </c>
    </row>
    <row r="66" spans="2:16" ht="12.75">
      <c r="B66" s="6" t="s">
        <v>835</v>
      </c>
      <c r="C66" s="17">
        <v>8288409.0</v>
      </c>
      <c r="D66" s="6" t="s">
        <v>141</v>
      </c>
      <c r="E66" s="6"/>
      <c r="F66" s="6" t="s">
        <v>836</v>
      </c>
      <c r="G66" s="17">
        <v>8.38</v>
      </c>
      <c r="H66" s="6" t="s">
        <v>93</v>
      </c>
      <c r="I66" s="19">
        <v>0.048</v>
      </c>
      <c r="J66" s="8">
        <v>-0.0067</v>
      </c>
      <c r="K66" s="7">
        <v>9211000.0</v>
      </c>
      <c r="L66" s="7">
        <v>163.45</v>
      </c>
      <c r="M66" s="7">
        <v>15055.69</v>
      </c>
      <c r="N66" s="8">
        <v>0.0</v>
      </c>
      <c r="O66" s="8">
        <v>0.0023</v>
      </c>
      <c r="P66" s="8">
        <v>9.0E-4</v>
      </c>
    </row>
    <row r="67" spans="2:16" ht="12.75">
      <c r="B67" s="6" t="s">
        <v>837</v>
      </c>
      <c r="C67" s="17">
        <v>8288417.0</v>
      </c>
      <c r="D67" s="6" t="s">
        <v>141</v>
      </c>
      <c r="E67" s="6"/>
      <c r="F67" s="6" t="s">
        <v>838</v>
      </c>
      <c r="G67" s="17">
        <v>8.47</v>
      </c>
      <c r="H67" s="6" t="s">
        <v>93</v>
      </c>
      <c r="I67" s="19">
        <v>0.048</v>
      </c>
      <c r="J67" s="8">
        <v>-0.0067</v>
      </c>
      <c r="K67" s="7">
        <v>1.23485E8</v>
      </c>
      <c r="L67" s="7">
        <v>163.07</v>
      </c>
      <c r="M67" s="7">
        <v>201369.57</v>
      </c>
      <c r="N67" s="8">
        <v>0.0</v>
      </c>
      <c r="O67" s="8">
        <v>0.0304</v>
      </c>
      <c r="P67" s="8">
        <v>0.0121</v>
      </c>
    </row>
    <row r="68" spans="2:16" ht="12.75">
      <c r="B68" s="6" t="s">
        <v>839</v>
      </c>
      <c r="C68" s="17">
        <v>8288425.0</v>
      </c>
      <c r="D68" s="6" t="s">
        <v>141</v>
      </c>
      <c r="E68" s="6"/>
      <c r="F68" s="6" t="s">
        <v>840</v>
      </c>
      <c r="G68" s="17">
        <v>8.55</v>
      </c>
      <c r="H68" s="6" t="s">
        <v>93</v>
      </c>
      <c r="I68" s="19">
        <v>0.048</v>
      </c>
      <c r="J68" s="8">
        <v>-0.0064</v>
      </c>
      <c r="K68" s="7">
        <v>569000.0</v>
      </c>
      <c r="L68" s="7">
        <v>162.11</v>
      </c>
      <c r="M68" s="7">
        <v>922.39</v>
      </c>
      <c r="N68" s="8">
        <v>0.0</v>
      </c>
      <c r="O68" s="8">
        <v>1.0E-4</v>
      </c>
      <c r="P68" s="8">
        <v>1.0E-4</v>
      </c>
    </row>
    <row r="69" spans="2:16" ht="12.75">
      <c r="B69" s="6" t="s">
        <v>841</v>
      </c>
      <c r="C69" s="17">
        <v>8288433.0</v>
      </c>
      <c r="D69" s="6" t="s">
        <v>141</v>
      </c>
      <c r="E69" s="6"/>
      <c r="F69" s="6" t="s">
        <v>842</v>
      </c>
      <c r="G69" s="17">
        <v>8.63</v>
      </c>
      <c r="H69" s="6" t="s">
        <v>93</v>
      </c>
      <c r="I69" s="19">
        <v>0.048</v>
      </c>
      <c r="J69" s="8">
        <v>-0.0065</v>
      </c>
      <c r="K69" s="7">
        <v>1.2401E7</v>
      </c>
      <c r="L69" s="7">
        <v>162.7</v>
      </c>
      <c r="M69" s="7">
        <v>20176.93</v>
      </c>
      <c r="N69" s="8">
        <v>0.0</v>
      </c>
      <c r="O69" s="8">
        <v>0.003</v>
      </c>
      <c r="P69" s="8">
        <v>0.0012</v>
      </c>
    </row>
    <row r="70" spans="2:16" ht="12.75">
      <c r="B70" s="6" t="s">
        <v>843</v>
      </c>
      <c r="C70" s="17">
        <v>8288441.0</v>
      </c>
      <c r="D70" s="6" t="s">
        <v>141</v>
      </c>
      <c r="E70" s="6"/>
      <c r="F70" s="6" t="s">
        <v>844</v>
      </c>
      <c r="G70" s="17">
        <v>8.72</v>
      </c>
      <c r="H70" s="6" t="s">
        <v>93</v>
      </c>
      <c r="I70" s="19">
        <v>0.048</v>
      </c>
      <c r="J70" s="8">
        <v>-0.0065</v>
      </c>
      <c r="K70" s="7">
        <v>1.2108E7</v>
      </c>
      <c r="L70" s="7">
        <v>162.98</v>
      </c>
      <c r="M70" s="7">
        <v>19733.25</v>
      </c>
      <c r="N70" s="8">
        <v>0.0</v>
      </c>
      <c r="O70" s="8">
        <v>0.003</v>
      </c>
      <c r="P70" s="8">
        <v>0.0012</v>
      </c>
    </row>
    <row r="71" spans="2:16" ht="12.75">
      <c r="B71" s="6" t="s">
        <v>845</v>
      </c>
      <c r="C71" s="17">
        <v>8288458.0</v>
      </c>
      <c r="D71" s="6" t="s">
        <v>141</v>
      </c>
      <c r="E71" s="6"/>
      <c r="F71" s="6" t="s">
        <v>846</v>
      </c>
      <c r="G71" s="17">
        <v>8.8</v>
      </c>
      <c r="H71" s="6" t="s">
        <v>93</v>
      </c>
      <c r="I71" s="19">
        <v>0.048</v>
      </c>
      <c r="J71" s="8">
        <v>-0.0062</v>
      </c>
      <c r="K71" s="7">
        <v>6551000.0</v>
      </c>
      <c r="L71" s="7">
        <v>162.33</v>
      </c>
      <c r="M71" s="7">
        <v>10634.34</v>
      </c>
      <c r="N71" s="8">
        <v>0.0</v>
      </c>
      <c r="O71" s="8">
        <v>0.0016</v>
      </c>
      <c r="P71" s="8">
        <v>6.0E-4</v>
      </c>
    </row>
    <row r="72" spans="2:16" ht="12.75">
      <c r="B72" s="6" t="s">
        <v>847</v>
      </c>
      <c r="C72" s="17">
        <v>8288474.0</v>
      </c>
      <c r="D72" s="6" t="s">
        <v>141</v>
      </c>
      <c r="E72" s="6"/>
      <c r="F72" s="6" t="s">
        <v>848</v>
      </c>
      <c r="G72" s="17">
        <v>8.84</v>
      </c>
      <c r="H72" s="6" t="s">
        <v>93</v>
      </c>
      <c r="I72" s="19">
        <v>0.048</v>
      </c>
      <c r="J72" s="8">
        <v>-0.0062</v>
      </c>
      <c r="K72" s="7">
        <v>3.3778E7</v>
      </c>
      <c r="L72" s="7">
        <v>165.67</v>
      </c>
      <c r="M72" s="7">
        <v>55958.42</v>
      </c>
      <c r="N72" s="8">
        <v>0.0</v>
      </c>
      <c r="O72" s="8">
        <v>0.0084</v>
      </c>
      <c r="P72" s="8">
        <v>0.0034</v>
      </c>
    </row>
    <row r="73" spans="2:16" ht="12.75">
      <c r="B73" s="6" t="s">
        <v>849</v>
      </c>
      <c r="C73" s="17">
        <v>8288490.0</v>
      </c>
      <c r="D73" s="6" t="s">
        <v>141</v>
      </c>
      <c r="E73" s="6"/>
      <c r="F73" s="6" t="s">
        <v>850</v>
      </c>
      <c r="G73" s="17">
        <v>9.01</v>
      </c>
      <c r="H73" s="6" t="s">
        <v>93</v>
      </c>
      <c r="I73" s="19">
        <v>0.048</v>
      </c>
      <c r="J73" s="8">
        <v>-0.006</v>
      </c>
      <c r="K73" s="7">
        <v>6435000.0</v>
      </c>
      <c r="L73" s="7">
        <v>165.78</v>
      </c>
      <c r="M73" s="7">
        <v>10668.09</v>
      </c>
      <c r="N73" s="8">
        <v>0.0</v>
      </c>
      <c r="O73" s="8">
        <v>0.0016</v>
      </c>
      <c r="P73" s="8">
        <v>6.0E-4</v>
      </c>
    </row>
    <row r="74" spans="2:16" ht="12.75">
      <c r="B74" s="6" t="s">
        <v>851</v>
      </c>
      <c r="C74" s="17">
        <v>8288516.0</v>
      </c>
      <c r="D74" s="6" t="s">
        <v>141</v>
      </c>
      <c r="E74" s="6"/>
      <c r="F74" s="6" t="s">
        <v>852</v>
      </c>
      <c r="G74" s="17">
        <v>9.16</v>
      </c>
      <c r="H74" s="6" t="s">
        <v>93</v>
      </c>
      <c r="I74" s="19">
        <v>0.048</v>
      </c>
      <c r="J74" s="8">
        <v>-0.0057</v>
      </c>
      <c r="K74" s="7">
        <v>1873000.0</v>
      </c>
      <c r="L74" s="7">
        <v>164.73</v>
      </c>
      <c r="M74" s="7">
        <v>3085.44</v>
      </c>
      <c r="N74" s="8">
        <v>0.0</v>
      </c>
      <c r="O74" s="8">
        <v>5.0E-4</v>
      </c>
      <c r="P74" s="8">
        <v>2.0E-4</v>
      </c>
    </row>
    <row r="75" spans="2:16" ht="12.75">
      <c r="B75" s="6" t="s">
        <v>853</v>
      </c>
      <c r="C75" s="17">
        <v>8288524.0</v>
      </c>
      <c r="D75" s="6" t="s">
        <v>141</v>
      </c>
      <c r="E75" s="6"/>
      <c r="F75" s="6" t="s">
        <v>854</v>
      </c>
      <c r="G75" s="17">
        <v>9.11</v>
      </c>
      <c r="H75" s="6" t="s">
        <v>93</v>
      </c>
      <c r="I75" s="19">
        <v>0.048</v>
      </c>
      <c r="J75" s="8">
        <v>-0.0057</v>
      </c>
      <c r="K75" s="7">
        <v>8864000.0</v>
      </c>
      <c r="L75" s="7">
        <v>166.63</v>
      </c>
      <c r="M75" s="7">
        <v>14769.66</v>
      </c>
      <c r="N75" s="8">
        <v>0.0</v>
      </c>
      <c r="O75" s="8">
        <v>0.0022</v>
      </c>
      <c r="P75" s="8">
        <v>9.0E-4</v>
      </c>
    </row>
    <row r="76" spans="2:16" ht="12.75">
      <c r="B76" s="6" t="s">
        <v>855</v>
      </c>
      <c r="C76" s="17">
        <v>8288532.0</v>
      </c>
      <c r="D76" s="6" t="s">
        <v>141</v>
      </c>
      <c r="E76" s="6"/>
      <c r="F76" s="6" t="s">
        <v>856</v>
      </c>
      <c r="G76" s="17">
        <v>9.2</v>
      </c>
      <c r="H76" s="6" t="s">
        <v>93</v>
      </c>
      <c r="I76" s="19">
        <v>0.048</v>
      </c>
      <c r="J76" s="8">
        <v>-0.0057</v>
      </c>
      <c r="K76" s="7">
        <v>1.11547E8</v>
      </c>
      <c r="L76" s="7">
        <v>167.9</v>
      </c>
      <c r="M76" s="7">
        <v>187284.01</v>
      </c>
      <c r="N76" s="8">
        <v>0.0</v>
      </c>
      <c r="O76" s="8">
        <v>0.0282</v>
      </c>
      <c r="P76" s="8">
        <v>0.0112</v>
      </c>
    </row>
    <row r="77" spans="2:16" ht="12.75">
      <c r="B77" s="6" t="s">
        <v>857</v>
      </c>
      <c r="C77" s="17">
        <v>8288540.0</v>
      </c>
      <c r="D77" s="6" t="s">
        <v>141</v>
      </c>
      <c r="E77" s="6"/>
      <c r="F77" s="6" t="s">
        <v>858</v>
      </c>
      <c r="G77" s="17">
        <v>9.27</v>
      </c>
      <c r="H77" s="6" t="s">
        <v>93</v>
      </c>
      <c r="I77" s="19">
        <v>0.048</v>
      </c>
      <c r="J77" s="8">
        <v>-0.0055</v>
      </c>
      <c r="K77" s="7">
        <v>3.7295E7</v>
      </c>
      <c r="L77" s="7">
        <v>167.74</v>
      </c>
      <c r="M77" s="7">
        <v>62556.8</v>
      </c>
      <c r="N77" s="8">
        <v>0.0</v>
      </c>
      <c r="O77" s="8">
        <v>0.0094</v>
      </c>
      <c r="P77" s="8">
        <v>0.0037</v>
      </c>
    </row>
    <row r="78" spans="2:16" ht="12.75">
      <c r="B78" s="6" t="s">
        <v>859</v>
      </c>
      <c r="C78" s="17">
        <v>8288557.0</v>
      </c>
      <c r="D78" s="6" t="s">
        <v>141</v>
      </c>
      <c r="E78" s="6"/>
      <c r="F78" s="6" t="s">
        <v>860</v>
      </c>
      <c r="G78" s="17">
        <v>9.36</v>
      </c>
      <c r="H78" s="6" t="s">
        <v>93</v>
      </c>
      <c r="I78" s="19">
        <v>0.048</v>
      </c>
      <c r="J78" s="8">
        <v>-0.0055</v>
      </c>
      <c r="K78" s="7">
        <v>4234000.0</v>
      </c>
      <c r="L78" s="7">
        <v>167.33</v>
      </c>
      <c r="M78" s="7">
        <v>7084.83</v>
      </c>
      <c r="N78" s="8">
        <v>0.0</v>
      </c>
      <c r="O78" s="8">
        <v>0.0011</v>
      </c>
      <c r="P78" s="8">
        <v>4.0E-4</v>
      </c>
    </row>
    <row r="79" spans="2:16" ht="12.75">
      <c r="B79" s="6" t="s">
        <v>861</v>
      </c>
      <c r="C79" s="17">
        <v>8288565.0</v>
      </c>
      <c r="D79" s="6" t="s">
        <v>141</v>
      </c>
      <c r="E79" s="6"/>
      <c r="F79" s="6" t="s">
        <v>862</v>
      </c>
      <c r="G79" s="17">
        <v>9.44</v>
      </c>
      <c r="H79" s="6" t="s">
        <v>93</v>
      </c>
      <c r="I79" s="19">
        <v>0.048</v>
      </c>
      <c r="J79" s="8">
        <v>-0.0055</v>
      </c>
      <c r="K79" s="7">
        <v>2.4546E7</v>
      </c>
      <c r="L79" s="7">
        <v>167.27</v>
      </c>
      <c r="M79" s="7">
        <v>41056.93</v>
      </c>
      <c r="N79" s="8">
        <v>0.0</v>
      </c>
      <c r="O79" s="8">
        <v>0.0062</v>
      </c>
      <c r="P79" s="8">
        <v>0.0025</v>
      </c>
    </row>
    <row r="80" spans="2:16" ht="12.75">
      <c r="B80" s="6" t="s">
        <v>863</v>
      </c>
      <c r="C80" s="17">
        <v>8288573.0</v>
      </c>
      <c r="D80" s="6" t="s">
        <v>141</v>
      </c>
      <c r="E80" s="6"/>
      <c r="F80" s="6" t="s">
        <v>864</v>
      </c>
      <c r="G80" s="17">
        <v>9.52</v>
      </c>
      <c r="H80" s="6" t="s">
        <v>93</v>
      </c>
      <c r="I80" s="19">
        <v>0.048</v>
      </c>
      <c r="J80" s="8">
        <v>-0.0053</v>
      </c>
      <c r="K80" s="7">
        <v>1.9421E7</v>
      </c>
      <c r="L80" s="7">
        <v>166.44</v>
      </c>
      <c r="M80" s="7">
        <v>32323.57</v>
      </c>
      <c r="N80" s="8">
        <v>0.0</v>
      </c>
      <c r="O80" s="8">
        <v>0.0049</v>
      </c>
      <c r="P80" s="8">
        <v>0.0019</v>
      </c>
    </row>
    <row r="81" spans="2:16" ht="12.75">
      <c r="B81" s="6" t="s">
        <v>865</v>
      </c>
      <c r="C81" s="17">
        <v>8288581.0</v>
      </c>
      <c r="D81" s="6" t="s">
        <v>141</v>
      </c>
      <c r="E81" s="6"/>
      <c r="F81" s="6" t="s">
        <v>866</v>
      </c>
      <c r="G81" s="17">
        <v>9.47</v>
      </c>
      <c r="H81" s="6" t="s">
        <v>93</v>
      </c>
      <c r="I81" s="19">
        <v>0.048</v>
      </c>
      <c r="J81" s="8">
        <v>-0.0053</v>
      </c>
      <c r="K81" s="7">
        <v>4.1923E7</v>
      </c>
      <c r="L81" s="7">
        <v>169.49</v>
      </c>
      <c r="M81" s="7">
        <v>71053.65</v>
      </c>
      <c r="N81" s="8">
        <v>0.0</v>
      </c>
      <c r="O81" s="8">
        <v>0.0107</v>
      </c>
      <c r="P81" s="8">
        <v>0.0043</v>
      </c>
    </row>
    <row r="82" spans="2:16" ht="12.75">
      <c r="B82" s="6" t="s">
        <v>867</v>
      </c>
      <c r="C82" s="17">
        <v>8288599.0</v>
      </c>
      <c r="D82" s="6" t="s">
        <v>141</v>
      </c>
      <c r="E82" s="6"/>
      <c r="F82" s="6" t="s">
        <v>868</v>
      </c>
      <c r="G82" s="17">
        <v>9.55</v>
      </c>
      <c r="H82" s="6" t="s">
        <v>93</v>
      </c>
      <c r="I82" s="19">
        <v>0.048</v>
      </c>
      <c r="J82" s="8">
        <v>-0.0053</v>
      </c>
      <c r="K82" s="7">
        <v>5.9157E7</v>
      </c>
      <c r="L82" s="7">
        <v>169.42</v>
      </c>
      <c r="M82" s="7">
        <v>100222.85</v>
      </c>
      <c r="N82" s="8">
        <v>0.0</v>
      </c>
      <c r="O82" s="8">
        <v>0.0151</v>
      </c>
      <c r="P82" s="8">
        <v>0.006</v>
      </c>
    </row>
    <row r="83" spans="2:16" ht="12.75">
      <c r="B83" s="6" t="s">
        <v>869</v>
      </c>
      <c r="C83" s="17">
        <v>8288607.0</v>
      </c>
      <c r="D83" s="6" t="s">
        <v>141</v>
      </c>
      <c r="E83" s="6"/>
      <c r="F83" s="6" t="s">
        <v>870</v>
      </c>
      <c r="G83" s="17">
        <v>9.63</v>
      </c>
      <c r="H83" s="6" t="s">
        <v>93</v>
      </c>
      <c r="I83" s="19">
        <v>0.048</v>
      </c>
      <c r="J83" s="8">
        <v>-0.005</v>
      </c>
      <c r="K83" s="7">
        <v>253000.0</v>
      </c>
      <c r="L83" s="7">
        <v>169.93</v>
      </c>
      <c r="M83" s="7">
        <v>429.92</v>
      </c>
      <c r="N83" s="8">
        <v>0.0</v>
      </c>
      <c r="O83" s="8">
        <v>1.0E-4</v>
      </c>
      <c r="P83" s="8">
        <v>0.0</v>
      </c>
    </row>
    <row r="84" spans="2:16" ht="12.75">
      <c r="B84" s="6" t="s">
        <v>871</v>
      </c>
      <c r="C84" s="17">
        <v>8288656.0</v>
      </c>
      <c r="D84" s="6" t="s">
        <v>141</v>
      </c>
      <c r="E84" s="6"/>
      <c r="F84" s="6" t="s">
        <v>872</v>
      </c>
      <c r="G84" s="17">
        <v>9.9</v>
      </c>
      <c r="H84" s="6" t="s">
        <v>93</v>
      </c>
      <c r="I84" s="19">
        <v>0.048</v>
      </c>
      <c r="J84" s="8">
        <v>-0.0049</v>
      </c>
      <c r="K84" s="7">
        <v>1.16742E8</v>
      </c>
      <c r="L84" s="7">
        <v>170.05</v>
      </c>
      <c r="M84" s="7">
        <v>198524.16</v>
      </c>
      <c r="N84" s="8">
        <v>0.0</v>
      </c>
      <c r="O84" s="8">
        <v>0.0299</v>
      </c>
      <c r="P84" s="8">
        <v>0.0119</v>
      </c>
    </row>
    <row r="85" spans="2:16" ht="12.75">
      <c r="B85" s="6" t="s">
        <v>873</v>
      </c>
      <c r="C85" s="17">
        <v>8288664.0</v>
      </c>
      <c r="D85" s="6" t="s">
        <v>141</v>
      </c>
      <c r="E85" s="6"/>
      <c r="F85" s="6" t="s">
        <v>874</v>
      </c>
      <c r="G85" s="17">
        <v>9.99</v>
      </c>
      <c r="H85" s="6" t="s">
        <v>93</v>
      </c>
      <c r="I85" s="19">
        <v>0.048</v>
      </c>
      <c r="J85" s="8">
        <v>-0.0046</v>
      </c>
      <c r="K85" s="7">
        <v>4.6543E7</v>
      </c>
      <c r="L85" s="7">
        <v>169.72</v>
      </c>
      <c r="M85" s="7">
        <v>78991.67</v>
      </c>
      <c r="N85" s="8">
        <v>0.0</v>
      </c>
      <c r="O85" s="8">
        <v>0.0119</v>
      </c>
      <c r="P85" s="8">
        <v>0.0047</v>
      </c>
    </row>
    <row r="86" spans="2:16" ht="12.75">
      <c r="B86" s="6" t="s">
        <v>875</v>
      </c>
      <c r="C86" s="17">
        <v>8288672.0</v>
      </c>
      <c r="D86" s="6" t="s">
        <v>141</v>
      </c>
      <c r="E86" s="6"/>
      <c r="F86" s="6" t="s">
        <v>876</v>
      </c>
      <c r="G86" s="17">
        <v>10.07</v>
      </c>
      <c r="H86" s="6" t="s">
        <v>93</v>
      </c>
      <c r="I86" s="19">
        <v>0.048</v>
      </c>
      <c r="J86" s="8">
        <v>-0.0046</v>
      </c>
      <c r="K86" s="7">
        <v>960000.0</v>
      </c>
      <c r="L86" s="7">
        <v>169.64</v>
      </c>
      <c r="M86" s="7">
        <v>1628.55</v>
      </c>
      <c r="N86" s="8">
        <v>0.0</v>
      </c>
      <c r="O86" s="8">
        <v>2.0E-4</v>
      </c>
      <c r="P86" s="8">
        <v>1.0E-4</v>
      </c>
    </row>
    <row r="87" spans="2:16" ht="12.75">
      <c r="B87" s="6" t="s">
        <v>877</v>
      </c>
      <c r="C87" s="17">
        <v>8288714.0</v>
      </c>
      <c r="D87" s="6" t="s">
        <v>141</v>
      </c>
      <c r="E87" s="6"/>
      <c r="F87" s="6" t="s">
        <v>878</v>
      </c>
      <c r="G87" s="17">
        <v>10.25</v>
      </c>
      <c r="H87" s="6" t="s">
        <v>93</v>
      </c>
      <c r="I87" s="19">
        <v>0.048</v>
      </c>
      <c r="J87" s="8">
        <v>-0.0044</v>
      </c>
      <c r="K87" s="7">
        <v>3.4066E7</v>
      </c>
      <c r="L87" s="7">
        <v>172.34</v>
      </c>
      <c r="M87" s="7">
        <v>58707.8</v>
      </c>
      <c r="N87" s="8">
        <v>0.0</v>
      </c>
      <c r="O87" s="8">
        <v>0.0089</v>
      </c>
      <c r="P87" s="8">
        <v>0.0035</v>
      </c>
    </row>
    <row r="88" spans="2:16" ht="12.75">
      <c r="B88" s="6" t="s">
        <v>879</v>
      </c>
      <c r="C88" s="17">
        <v>8288722.0</v>
      </c>
      <c r="D88" s="6" t="s">
        <v>141</v>
      </c>
      <c r="E88" s="6"/>
      <c r="F88" s="6" t="s">
        <v>880</v>
      </c>
      <c r="G88" s="17">
        <v>10.33</v>
      </c>
      <c r="H88" s="6" t="s">
        <v>93</v>
      </c>
      <c r="I88" s="19">
        <v>0.048</v>
      </c>
      <c r="J88" s="8">
        <v>-0.0042</v>
      </c>
      <c r="K88" s="7">
        <v>6.2929E7</v>
      </c>
      <c r="L88" s="7">
        <v>172.15</v>
      </c>
      <c r="M88" s="7">
        <v>108334.29</v>
      </c>
      <c r="N88" s="8">
        <v>0.0</v>
      </c>
      <c r="O88" s="8">
        <v>0.0163</v>
      </c>
      <c r="P88" s="8">
        <v>0.0065</v>
      </c>
    </row>
    <row r="89" spans="2:16" ht="12.75">
      <c r="B89" s="6" t="s">
        <v>881</v>
      </c>
      <c r="C89" s="17">
        <v>8288730.0</v>
      </c>
      <c r="D89" s="6" t="s">
        <v>141</v>
      </c>
      <c r="E89" s="6"/>
      <c r="F89" s="6" t="s">
        <v>882</v>
      </c>
      <c r="G89" s="17">
        <v>10.42</v>
      </c>
      <c r="H89" s="6" t="s">
        <v>93</v>
      </c>
      <c r="I89" s="19">
        <v>0.048</v>
      </c>
      <c r="J89" s="8">
        <v>-0.0042</v>
      </c>
      <c r="K89" s="7">
        <v>3.4066E7</v>
      </c>
      <c r="L89" s="7">
        <v>172.07</v>
      </c>
      <c r="M89" s="7">
        <v>58617.28</v>
      </c>
      <c r="N89" s="8">
        <v>0.0</v>
      </c>
      <c r="O89" s="8">
        <v>0.0088</v>
      </c>
      <c r="P89" s="8">
        <v>0.0035</v>
      </c>
    </row>
    <row r="90" spans="2:16" ht="12.75">
      <c r="B90" s="6" t="s">
        <v>883</v>
      </c>
      <c r="C90" s="17">
        <v>8288748.0</v>
      </c>
      <c r="D90" s="6" t="s">
        <v>141</v>
      </c>
      <c r="E90" s="6"/>
      <c r="F90" s="6" t="s">
        <v>884</v>
      </c>
      <c r="G90" s="17">
        <v>10.5</v>
      </c>
      <c r="H90" s="6" t="s">
        <v>93</v>
      </c>
      <c r="I90" s="19">
        <v>0.048</v>
      </c>
      <c r="J90" s="8">
        <v>-0.0042</v>
      </c>
      <c r="K90" s="7">
        <v>4.2562E7</v>
      </c>
      <c r="L90" s="7">
        <v>171.3</v>
      </c>
      <c r="M90" s="7">
        <v>72909.78</v>
      </c>
      <c r="N90" s="8">
        <v>0.0</v>
      </c>
      <c r="O90" s="8">
        <v>0.011</v>
      </c>
      <c r="P90" s="8">
        <v>0.0044</v>
      </c>
    </row>
    <row r="91" spans="2:16" ht="12.75">
      <c r="B91" s="6" t="s">
        <v>885</v>
      </c>
      <c r="C91" s="17">
        <v>8288763.0</v>
      </c>
      <c r="D91" s="6" t="s">
        <v>141</v>
      </c>
      <c r="E91" s="6"/>
      <c r="F91" s="6" t="s">
        <v>886</v>
      </c>
      <c r="G91" s="17">
        <v>10.51</v>
      </c>
      <c r="H91" s="6" t="s">
        <v>93</v>
      </c>
      <c r="I91" s="19">
        <v>0.048</v>
      </c>
      <c r="J91" s="8">
        <v>-0.004</v>
      </c>
      <c r="K91" s="7">
        <v>8742000.0</v>
      </c>
      <c r="L91" s="7">
        <v>171.91</v>
      </c>
      <c r="M91" s="7">
        <v>15028.79</v>
      </c>
      <c r="N91" s="8">
        <v>0.0</v>
      </c>
      <c r="O91" s="8">
        <v>0.0023</v>
      </c>
      <c r="P91" s="8">
        <v>9.0E-4</v>
      </c>
    </row>
    <row r="92" spans="2:16" ht="12.75">
      <c r="B92" s="6" t="s">
        <v>887</v>
      </c>
      <c r="C92" s="17">
        <v>8288771.0</v>
      </c>
      <c r="D92" s="6" t="s">
        <v>141</v>
      </c>
      <c r="E92" s="6"/>
      <c r="F92" s="6" t="s">
        <v>888</v>
      </c>
      <c r="G92" s="17">
        <v>10.6</v>
      </c>
      <c r="H92" s="6" t="s">
        <v>93</v>
      </c>
      <c r="I92" s="19">
        <v>0.048</v>
      </c>
      <c r="J92" s="8">
        <v>-0.004</v>
      </c>
      <c r="K92" s="7">
        <v>5.6261E7</v>
      </c>
      <c r="L92" s="7">
        <v>172.86</v>
      </c>
      <c r="M92" s="7">
        <v>97252.95</v>
      </c>
      <c r="N92" s="8">
        <v>0.0</v>
      </c>
      <c r="O92" s="8">
        <v>0.0147</v>
      </c>
      <c r="P92" s="8">
        <v>0.0058</v>
      </c>
    </row>
    <row r="93" spans="2:16" ht="12.75">
      <c r="B93" s="6" t="s">
        <v>889</v>
      </c>
      <c r="C93" s="17">
        <v>8288789.0</v>
      </c>
      <c r="D93" s="6" t="s">
        <v>141</v>
      </c>
      <c r="E93" s="6"/>
      <c r="F93" s="6" t="s">
        <v>890</v>
      </c>
      <c r="G93" s="17">
        <v>10.68</v>
      </c>
      <c r="H93" s="6" t="s">
        <v>93</v>
      </c>
      <c r="I93" s="19">
        <v>0.048</v>
      </c>
      <c r="J93" s="8">
        <v>-0.0038</v>
      </c>
      <c r="K93" s="7">
        <v>3.8786E7</v>
      </c>
      <c r="L93" s="7">
        <v>173.02</v>
      </c>
      <c r="M93" s="7">
        <v>67107.69</v>
      </c>
      <c r="N93" s="8">
        <v>0.0</v>
      </c>
      <c r="O93" s="8">
        <v>0.0101</v>
      </c>
      <c r="P93" s="8">
        <v>0.004</v>
      </c>
    </row>
    <row r="94" spans="2:16" ht="12.75">
      <c r="B94" s="6" t="s">
        <v>891</v>
      </c>
      <c r="C94" s="17">
        <v>8288797.0</v>
      </c>
      <c r="D94" s="6" t="s">
        <v>141</v>
      </c>
      <c r="E94" s="6"/>
      <c r="F94" s="6" t="s">
        <v>892</v>
      </c>
      <c r="G94" s="17">
        <v>10.76</v>
      </c>
      <c r="H94" s="6" t="s">
        <v>93</v>
      </c>
      <c r="I94" s="19">
        <v>0.048</v>
      </c>
      <c r="J94" s="8">
        <v>-0.0038</v>
      </c>
      <c r="K94" s="7">
        <v>4.1733E7</v>
      </c>
      <c r="L94" s="7">
        <v>172.76</v>
      </c>
      <c r="M94" s="7">
        <v>72098.45</v>
      </c>
      <c r="N94" s="8">
        <v>0.0</v>
      </c>
      <c r="O94" s="8">
        <v>0.0109</v>
      </c>
      <c r="P94" s="8">
        <v>0.0043</v>
      </c>
    </row>
    <row r="95" spans="2:16" ht="12.75">
      <c r="B95" s="6" t="s">
        <v>893</v>
      </c>
      <c r="C95" s="17">
        <v>8288805.0</v>
      </c>
      <c r="D95" s="6" t="s">
        <v>141</v>
      </c>
      <c r="E95" s="6"/>
      <c r="F95" s="6" t="s">
        <v>894</v>
      </c>
      <c r="G95" s="17">
        <v>10.85</v>
      </c>
      <c r="H95" s="6" t="s">
        <v>93</v>
      </c>
      <c r="I95" s="19">
        <v>0.048</v>
      </c>
      <c r="J95" s="8">
        <v>-0.0038</v>
      </c>
      <c r="K95" s="7">
        <v>5.1098E7</v>
      </c>
      <c r="L95" s="7">
        <v>173.19</v>
      </c>
      <c r="M95" s="7">
        <v>88495.88</v>
      </c>
      <c r="N95" s="8">
        <v>0.0</v>
      </c>
      <c r="O95" s="8">
        <v>0.0133</v>
      </c>
      <c r="P95" s="8">
        <v>0.0053</v>
      </c>
    </row>
    <row r="96" spans="2:16" ht="12.75">
      <c r="B96" s="6" t="s">
        <v>895</v>
      </c>
      <c r="C96" s="17">
        <v>8288821.0</v>
      </c>
      <c r="D96" s="6" t="s">
        <v>141</v>
      </c>
      <c r="E96" s="6"/>
      <c r="F96" s="6" t="s">
        <v>896</v>
      </c>
      <c r="G96" s="17">
        <v>10.86</v>
      </c>
      <c r="H96" s="6" t="s">
        <v>93</v>
      </c>
      <c r="I96" s="19">
        <v>0.048</v>
      </c>
      <c r="J96" s="8">
        <v>-0.0036</v>
      </c>
      <c r="K96" s="7">
        <v>5.6499E7</v>
      </c>
      <c r="L96" s="7">
        <v>175.33</v>
      </c>
      <c r="M96" s="7">
        <v>99058.34</v>
      </c>
      <c r="N96" s="8">
        <v>0.0</v>
      </c>
      <c r="O96" s="8">
        <v>0.0149</v>
      </c>
      <c r="P96" s="8">
        <v>0.0059</v>
      </c>
    </row>
    <row r="97" spans="2:16" ht="12.75">
      <c r="B97" s="6" t="s">
        <v>897</v>
      </c>
      <c r="C97" s="17">
        <v>8288839.0</v>
      </c>
      <c r="D97" s="6" t="s">
        <v>141</v>
      </c>
      <c r="E97" s="6"/>
      <c r="F97" s="6" t="s">
        <v>898</v>
      </c>
      <c r="G97" s="17">
        <v>10.94</v>
      </c>
      <c r="H97" s="6" t="s">
        <v>93</v>
      </c>
      <c r="I97" s="19">
        <v>0.048</v>
      </c>
      <c r="J97" s="8">
        <v>-0.0037</v>
      </c>
      <c r="K97" s="7">
        <v>2.2695E7</v>
      </c>
      <c r="L97" s="7">
        <v>175.42</v>
      </c>
      <c r="M97" s="7">
        <v>39810.66</v>
      </c>
      <c r="N97" s="8">
        <v>0.0</v>
      </c>
      <c r="O97" s="8">
        <v>0.006</v>
      </c>
      <c r="P97" s="8">
        <v>0.0024</v>
      </c>
    </row>
    <row r="98" spans="2:16" ht="12.75">
      <c r="B98" s="6" t="s">
        <v>899</v>
      </c>
      <c r="C98" s="17">
        <v>8.2888404E7</v>
      </c>
      <c r="D98" s="6" t="s">
        <v>141</v>
      </c>
      <c r="E98" s="6"/>
      <c r="F98" s="6" t="s">
        <v>900</v>
      </c>
      <c r="G98" s="17">
        <v>11.02</v>
      </c>
      <c r="H98" s="6" t="s">
        <v>93</v>
      </c>
      <c r="I98" s="19">
        <v>0.048</v>
      </c>
      <c r="J98" s="8">
        <v>-0.0034</v>
      </c>
      <c r="K98" s="7">
        <v>3.8013E7</v>
      </c>
      <c r="L98" s="7">
        <v>175.75</v>
      </c>
      <c r="M98" s="7">
        <v>66806.1</v>
      </c>
      <c r="N98" s="8">
        <v>0.0</v>
      </c>
      <c r="O98" s="8">
        <v>0.0101</v>
      </c>
      <c r="P98" s="8">
        <v>0.004</v>
      </c>
    </row>
    <row r="99" spans="2:16" ht="12.75">
      <c r="B99" s="6" t="s">
        <v>901</v>
      </c>
      <c r="C99" s="17">
        <v>8288896.0</v>
      </c>
      <c r="D99" s="6" t="s">
        <v>141</v>
      </c>
      <c r="E99" s="6"/>
      <c r="F99" s="6" t="s">
        <v>902</v>
      </c>
      <c r="G99" s="17">
        <v>11.36</v>
      </c>
      <c r="H99" s="6" t="s">
        <v>93</v>
      </c>
      <c r="I99" s="19">
        <v>0.048</v>
      </c>
      <c r="J99" s="8">
        <v>-0.0031</v>
      </c>
      <c r="K99" s="7">
        <v>6.7131E7</v>
      </c>
      <c r="L99" s="7">
        <v>178.11</v>
      </c>
      <c r="M99" s="7">
        <v>119565.01</v>
      </c>
      <c r="N99" s="8">
        <v>0.0</v>
      </c>
      <c r="O99" s="8">
        <v>0.018</v>
      </c>
      <c r="P99" s="8">
        <v>0.0072</v>
      </c>
    </row>
    <row r="100" spans="2:16" ht="12.75">
      <c r="B100" s="6" t="s">
        <v>903</v>
      </c>
      <c r="C100" s="17">
        <v>8288920.0</v>
      </c>
      <c r="D100" s="6" t="s">
        <v>141</v>
      </c>
      <c r="E100" s="6"/>
      <c r="F100" s="6" t="s">
        <v>904</v>
      </c>
      <c r="G100" s="17">
        <v>11.61</v>
      </c>
      <c r="H100" s="6" t="s">
        <v>93</v>
      </c>
      <c r="I100" s="19">
        <v>0.048</v>
      </c>
      <c r="J100" s="8">
        <v>-0.0029</v>
      </c>
      <c r="K100" s="7">
        <v>5.5103E7</v>
      </c>
      <c r="L100" s="7">
        <v>177.53</v>
      </c>
      <c r="M100" s="7">
        <v>97823.36</v>
      </c>
      <c r="N100" s="8">
        <v>0.0</v>
      </c>
      <c r="O100" s="8">
        <v>0.0147</v>
      </c>
      <c r="P100" s="8">
        <v>0.0059</v>
      </c>
    </row>
    <row r="101" spans="2:16" ht="12.75">
      <c r="B101" s="6" t="s">
        <v>903</v>
      </c>
      <c r="C101" s="17">
        <v>8288938.0</v>
      </c>
      <c r="D101" s="6" t="s">
        <v>141</v>
      </c>
      <c r="E101" s="6"/>
      <c r="F101" s="6" t="s">
        <v>905</v>
      </c>
      <c r="G101" s="17">
        <v>11.53</v>
      </c>
      <c r="H101" s="6" t="s">
        <v>93</v>
      </c>
      <c r="I101" s="19">
        <v>0.048</v>
      </c>
      <c r="J101" s="8">
        <v>-0.0029</v>
      </c>
      <c r="K101" s="7">
        <v>2.5803E7</v>
      </c>
      <c r="L101" s="7">
        <v>180.37</v>
      </c>
      <c r="M101" s="7">
        <v>46541.16</v>
      </c>
      <c r="N101" s="8">
        <v>0.0</v>
      </c>
      <c r="O101" s="8">
        <v>0.007</v>
      </c>
      <c r="P101" s="8">
        <v>0.0028</v>
      </c>
    </row>
    <row r="102" spans="2:16" ht="12.75">
      <c r="B102" s="6" t="s">
        <v>906</v>
      </c>
      <c r="C102" s="17">
        <v>8288946.0</v>
      </c>
      <c r="D102" s="6" t="s">
        <v>141</v>
      </c>
      <c r="E102" s="6"/>
      <c r="F102" s="6" t="s">
        <v>907</v>
      </c>
      <c r="G102" s="17">
        <v>11.62</v>
      </c>
      <c r="H102" s="6" t="s">
        <v>93</v>
      </c>
      <c r="I102" s="19">
        <v>0.048</v>
      </c>
      <c r="J102" s="8">
        <v>-0.0029</v>
      </c>
      <c r="K102" s="7">
        <v>5.6821E7</v>
      </c>
      <c r="L102" s="7">
        <v>180.63</v>
      </c>
      <c r="M102" s="7">
        <v>102636.27</v>
      </c>
      <c r="N102" s="8">
        <v>0.0</v>
      </c>
      <c r="O102" s="8">
        <v>0.0155</v>
      </c>
      <c r="P102" s="8">
        <v>0.0061</v>
      </c>
    </row>
    <row r="103" spans="2:16" ht="12.75">
      <c r="B103" s="6" t="s">
        <v>908</v>
      </c>
      <c r="C103" s="17">
        <v>8288953.0</v>
      </c>
      <c r="D103" s="6" t="s">
        <v>141</v>
      </c>
      <c r="E103" s="6"/>
      <c r="F103" s="6" t="s">
        <v>909</v>
      </c>
      <c r="G103" s="17">
        <v>11.69</v>
      </c>
      <c r="H103" s="6" t="s">
        <v>93</v>
      </c>
      <c r="I103" s="19">
        <v>0.048</v>
      </c>
      <c r="J103" s="8">
        <v>-0.0027</v>
      </c>
      <c r="K103" s="7">
        <v>1046000.0</v>
      </c>
      <c r="L103" s="7">
        <v>180.47</v>
      </c>
      <c r="M103" s="7">
        <v>1887.68</v>
      </c>
      <c r="N103" s="8">
        <v>0.0</v>
      </c>
      <c r="O103" s="8">
        <v>3.0E-4</v>
      </c>
      <c r="P103" s="8">
        <v>1.0E-4</v>
      </c>
    </row>
    <row r="104" spans="2:16" ht="12.75">
      <c r="B104" s="6" t="s">
        <v>910</v>
      </c>
      <c r="C104" s="17">
        <v>8288961.0</v>
      </c>
      <c r="D104" s="6" t="s">
        <v>141</v>
      </c>
      <c r="E104" s="6"/>
      <c r="F104" s="6" t="s">
        <v>911</v>
      </c>
      <c r="G104" s="17">
        <v>11.78</v>
      </c>
      <c r="H104" s="6" t="s">
        <v>93</v>
      </c>
      <c r="I104" s="19">
        <v>0.048</v>
      </c>
      <c r="J104" s="8">
        <v>-0.0028</v>
      </c>
      <c r="K104" s="7">
        <v>4.8667E7</v>
      </c>
      <c r="L104" s="7">
        <v>179.99</v>
      </c>
      <c r="M104" s="7">
        <v>87594.22</v>
      </c>
      <c r="N104" s="8">
        <v>0.0</v>
      </c>
      <c r="O104" s="8">
        <v>0.0132</v>
      </c>
      <c r="P104" s="8">
        <v>0.0052</v>
      </c>
    </row>
    <row r="105" spans="2:16" ht="12.75">
      <c r="B105" s="6" t="s">
        <v>912</v>
      </c>
      <c r="C105" s="17">
        <v>8288979.0</v>
      </c>
      <c r="D105" s="6" t="s">
        <v>141</v>
      </c>
      <c r="E105" s="6"/>
      <c r="F105" s="6" t="s">
        <v>913</v>
      </c>
      <c r="G105" s="17">
        <v>11.86</v>
      </c>
      <c r="H105" s="6" t="s">
        <v>93</v>
      </c>
      <c r="I105" s="19">
        <v>0.048</v>
      </c>
      <c r="J105" s="8">
        <v>-0.0028</v>
      </c>
      <c r="K105" s="7">
        <v>1.0068E7</v>
      </c>
      <c r="L105" s="7">
        <v>178.99</v>
      </c>
      <c r="M105" s="7">
        <v>18020.47</v>
      </c>
      <c r="N105" s="8">
        <v>0.0</v>
      </c>
      <c r="O105" s="8">
        <v>0.0027</v>
      </c>
      <c r="P105" s="8">
        <v>0.0011</v>
      </c>
    </row>
    <row r="106" spans="2:16" ht="12.75">
      <c r="B106" s="6" t="s">
        <v>914</v>
      </c>
      <c r="C106" s="17">
        <v>8288987.0</v>
      </c>
      <c r="D106" s="6" t="s">
        <v>141</v>
      </c>
      <c r="E106" s="6"/>
      <c r="F106" s="6" t="s">
        <v>915</v>
      </c>
      <c r="G106" s="17">
        <v>11.94</v>
      </c>
      <c r="H106" s="6" t="s">
        <v>93</v>
      </c>
      <c r="I106" s="19">
        <v>0.048</v>
      </c>
      <c r="J106" s="8">
        <v>-0.0026</v>
      </c>
      <c r="K106" s="7">
        <v>3.9832E7</v>
      </c>
      <c r="L106" s="7">
        <v>178.07</v>
      </c>
      <c r="M106" s="7">
        <v>70928.67</v>
      </c>
      <c r="N106" s="8">
        <v>0.0</v>
      </c>
      <c r="O106" s="8">
        <v>0.0107</v>
      </c>
      <c r="P106" s="8">
        <v>0.0042</v>
      </c>
    </row>
    <row r="107" spans="2:16" ht="12.75">
      <c r="B107" s="6" t="s">
        <v>916</v>
      </c>
      <c r="C107" s="17">
        <v>8288128.0</v>
      </c>
      <c r="D107" s="6" t="s">
        <v>141</v>
      </c>
      <c r="E107" s="6"/>
      <c r="F107" s="6" t="s">
        <v>917</v>
      </c>
      <c r="G107" s="17">
        <v>6.67</v>
      </c>
      <c r="H107" s="6" t="s">
        <v>93</v>
      </c>
      <c r="I107" s="19">
        <v>0.048</v>
      </c>
      <c r="J107" s="8">
        <v>-0.0095</v>
      </c>
      <c r="K107" s="7">
        <v>4.9543E7</v>
      </c>
      <c r="L107" s="7">
        <v>150.07</v>
      </c>
      <c r="M107" s="7">
        <v>74350.47</v>
      </c>
      <c r="N107" s="8">
        <v>0.1474</v>
      </c>
      <c r="O107" s="8">
        <v>0.0112</v>
      </c>
      <c r="P107" s="8">
        <v>0.0045</v>
      </c>
    </row>
    <row r="108" spans="2:16" ht="12.75">
      <c r="B108" s="6" t="s">
        <v>916</v>
      </c>
      <c r="C108" s="17">
        <v>8288110.0</v>
      </c>
      <c r="D108" s="6" t="s">
        <v>141</v>
      </c>
      <c r="E108" s="6"/>
      <c r="F108" s="6" t="s">
        <v>918</v>
      </c>
      <c r="G108" s="17">
        <v>6.59</v>
      </c>
      <c r="H108" s="6" t="s">
        <v>93</v>
      </c>
      <c r="I108" s="19">
        <v>0.048</v>
      </c>
      <c r="J108" s="8">
        <v>-0.0098</v>
      </c>
      <c r="K108" s="7">
        <v>4.5425E7</v>
      </c>
      <c r="L108" s="7">
        <v>149.46</v>
      </c>
      <c r="M108" s="7">
        <v>67893.43</v>
      </c>
      <c r="N108" s="8">
        <v>0.0268</v>
      </c>
      <c r="O108" s="8">
        <v>0.0102</v>
      </c>
      <c r="P108" s="8">
        <v>0.0041</v>
      </c>
    </row>
    <row r="109" spans="2:16" ht="12.75">
      <c r="B109" s="6" t="s">
        <v>919</v>
      </c>
      <c r="C109" s="17">
        <v>8288136.0</v>
      </c>
      <c r="D109" s="6" t="s">
        <v>141</v>
      </c>
      <c r="E109" s="6"/>
      <c r="F109" s="6" t="s">
        <v>920</v>
      </c>
      <c r="G109" s="17">
        <v>6.75</v>
      </c>
      <c r="H109" s="6" t="s">
        <v>93</v>
      </c>
      <c r="I109" s="19">
        <v>0.048</v>
      </c>
      <c r="J109" s="8">
        <v>-0.0095</v>
      </c>
      <c r="K109" s="7">
        <v>5.8142E7</v>
      </c>
      <c r="L109" s="7">
        <v>150.5</v>
      </c>
      <c r="M109" s="7">
        <v>87501.64</v>
      </c>
      <c r="N109" s="8">
        <v>0.0217</v>
      </c>
      <c r="O109" s="8">
        <v>0.0132</v>
      </c>
      <c r="P109" s="8">
        <v>0.0052</v>
      </c>
    </row>
    <row r="110" spans="2:16" ht="12.75">
      <c r="B110" s="6" t="s">
        <v>921</v>
      </c>
      <c r="C110" s="17">
        <v>8288193.0</v>
      </c>
      <c r="D110" s="6" t="s">
        <v>141</v>
      </c>
      <c r="E110" s="6"/>
      <c r="F110" s="6" t="s">
        <v>922</v>
      </c>
      <c r="G110" s="17">
        <v>7.14</v>
      </c>
      <c r="H110" s="6" t="s">
        <v>93</v>
      </c>
      <c r="I110" s="19">
        <v>0.048</v>
      </c>
      <c r="J110" s="8">
        <v>-0.0088</v>
      </c>
      <c r="K110" s="7">
        <v>2.2544E7</v>
      </c>
      <c r="L110" s="7">
        <v>151.71</v>
      </c>
      <c r="M110" s="7">
        <v>34202.54</v>
      </c>
      <c r="N110" s="8">
        <v>0.0</v>
      </c>
      <c r="O110" s="8">
        <v>0.0052</v>
      </c>
      <c r="P110" s="8">
        <v>0.002</v>
      </c>
    </row>
    <row r="111" spans="2:16" ht="12.75">
      <c r="B111" s="6" t="s">
        <v>923</v>
      </c>
      <c r="C111" s="17">
        <v>8288201.0</v>
      </c>
      <c r="D111" s="6" t="s">
        <v>141</v>
      </c>
      <c r="E111" s="6"/>
      <c r="F111" s="6" t="s">
        <v>924</v>
      </c>
      <c r="G111" s="17">
        <v>7.22</v>
      </c>
      <c r="H111" s="6" t="s">
        <v>93</v>
      </c>
      <c r="I111" s="19">
        <v>0.048</v>
      </c>
      <c r="J111" s="8">
        <v>-0.0088</v>
      </c>
      <c r="K111" s="7">
        <v>4.7138E7</v>
      </c>
      <c r="L111" s="7">
        <v>152.29</v>
      </c>
      <c r="M111" s="7">
        <v>71785.21</v>
      </c>
      <c r="N111" s="8">
        <v>0.0311</v>
      </c>
      <c r="O111" s="8">
        <v>0.0108</v>
      </c>
      <c r="P111" s="8">
        <v>0.0043</v>
      </c>
    </row>
    <row r="112" spans="2:16" ht="12.75">
      <c r="B112" s="13" t="s">
        <v>925</v>
      </c>
      <c r="C112" s="14"/>
      <c r="D112" s="13"/>
      <c r="E112" s="13"/>
      <c r="F112" s="13"/>
      <c r="G112" s="14">
        <v>0.74</v>
      </c>
      <c r="H112" s="13"/>
      <c r="J112" s="16">
        <v>-0.018</v>
      </c>
      <c r="K112" s="15">
        <v>7.46918E7</v>
      </c>
      <c r="M112" s="15">
        <v>101866.75</v>
      </c>
      <c r="O112" s="16">
        <v>0.0154</v>
      </c>
      <c r="P112" s="16">
        <v>0.0061</v>
      </c>
    </row>
    <row r="113" spans="2:16" ht="12.75">
      <c r="B113" s="6" t="s">
        <v>926</v>
      </c>
      <c r="C113" s="17">
        <v>8183469.0</v>
      </c>
      <c r="D113" s="6" t="s">
        <v>141</v>
      </c>
      <c r="E113" s="6"/>
      <c r="F113" s="6" t="s">
        <v>927</v>
      </c>
      <c r="G113" s="17">
        <v>0.01</v>
      </c>
      <c r="H113" s="6" t="s">
        <v>93</v>
      </c>
      <c r="I113" s="19">
        <v>0.055</v>
      </c>
      <c r="J113" s="8">
        <v>-0.0175</v>
      </c>
      <c r="K113" s="7">
        <v>1887900.0</v>
      </c>
      <c r="L113" s="7">
        <v>136.97</v>
      </c>
      <c r="M113" s="7">
        <v>2585.78</v>
      </c>
      <c r="N113" s="8">
        <v>0.0</v>
      </c>
      <c r="O113" s="8">
        <v>4.0E-4</v>
      </c>
      <c r="P113" s="8">
        <v>2.0E-4</v>
      </c>
    </row>
    <row r="114" spans="2:16" ht="12.75">
      <c r="B114" s="6" t="s">
        <v>928</v>
      </c>
      <c r="C114" s="17">
        <v>8183477.0</v>
      </c>
      <c r="D114" s="6" t="s">
        <v>141</v>
      </c>
      <c r="E114" s="6"/>
      <c r="F114" s="6" t="s">
        <v>929</v>
      </c>
      <c r="G114" s="17">
        <v>0.09</v>
      </c>
      <c r="H114" s="6" t="s">
        <v>93</v>
      </c>
      <c r="I114" s="19">
        <v>0.055</v>
      </c>
      <c r="J114" s="8">
        <v>-0.0175</v>
      </c>
      <c r="K114" s="7">
        <v>7853300.0</v>
      </c>
      <c r="L114" s="7">
        <v>136.77</v>
      </c>
      <c r="M114" s="7">
        <v>10740.57</v>
      </c>
      <c r="N114" s="8">
        <v>0.0</v>
      </c>
      <c r="O114" s="8">
        <v>0.0016</v>
      </c>
      <c r="P114" s="8">
        <v>6.0E-4</v>
      </c>
    </row>
    <row r="115" spans="2:16" ht="12.75">
      <c r="B115" s="6" t="s">
        <v>930</v>
      </c>
      <c r="C115" s="17">
        <v>8183485.0</v>
      </c>
      <c r="D115" s="6" t="s">
        <v>141</v>
      </c>
      <c r="E115" s="6"/>
      <c r="F115" s="6" t="s">
        <v>931</v>
      </c>
      <c r="G115" s="17">
        <v>0.18</v>
      </c>
      <c r="H115" s="6" t="s">
        <v>93</v>
      </c>
      <c r="I115" s="19">
        <v>0.055</v>
      </c>
      <c r="J115" s="8">
        <v>-0.0175</v>
      </c>
      <c r="K115" s="7">
        <v>1514700.0</v>
      </c>
      <c r="L115" s="7">
        <v>136.44</v>
      </c>
      <c r="M115" s="7">
        <v>2066.63</v>
      </c>
      <c r="N115" s="8">
        <v>0.0</v>
      </c>
      <c r="O115" s="8">
        <v>3.0E-4</v>
      </c>
      <c r="P115" s="8">
        <v>1.0E-4</v>
      </c>
    </row>
    <row r="116" spans="2:16" ht="12.75">
      <c r="B116" s="6" t="s">
        <v>932</v>
      </c>
      <c r="C116" s="17">
        <v>8183493.0</v>
      </c>
      <c r="D116" s="6" t="s">
        <v>141</v>
      </c>
      <c r="E116" s="6"/>
      <c r="F116" s="6" t="s">
        <v>933</v>
      </c>
      <c r="G116" s="17">
        <v>0.25</v>
      </c>
      <c r="H116" s="6" t="s">
        <v>93</v>
      </c>
      <c r="I116" s="19">
        <v>0.055</v>
      </c>
      <c r="J116" s="8">
        <v>-0.0175</v>
      </c>
      <c r="K116" s="7">
        <v>1637300.0</v>
      </c>
      <c r="L116" s="7">
        <v>136.23</v>
      </c>
      <c r="M116" s="7">
        <v>2230.46</v>
      </c>
      <c r="N116" s="8">
        <v>0.0</v>
      </c>
      <c r="O116" s="8">
        <v>3.0E-4</v>
      </c>
      <c r="P116" s="8">
        <v>1.0E-4</v>
      </c>
    </row>
    <row r="117" spans="2:16" ht="12.75">
      <c r="B117" s="6" t="s">
        <v>934</v>
      </c>
      <c r="C117" s="17">
        <v>8183501.0</v>
      </c>
      <c r="D117" s="6" t="s">
        <v>141</v>
      </c>
      <c r="E117" s="6"/>
      <c r="F117" s="6" t="s">
        <v>935</v>
      </c>
      <c r="G117" s="17">
        <v>0.34</v>
      </c>
      <c r="H117" s="6" t="s">
        <v>93</v>
      </c>
      <c r="I117" s="19">
        <v>0.055</v>
      </c>
      <c r="J117" s="8">
        <v>-0.0175</v>
      </c>
      <c r="K117" s="7">
        <v>2168600.0</v>
      </c>
      <c r="L117" s="7">
        <v>136.17</v>
      </c>
      <c r="M117" s="7">
        <v>2952.87</v>
      </c>
      <c r="N117" s="8">
        <v>0.0</v>
      </c>
      <c r="O117" s="8">
        <v>4.0E-4</v>
      </c>
      <c r="P117" s="8">
        <v>2.0E-4</v>
      </c>
    </row>
    <row r="118" spans="2:16" ht="12.75">
      <c r="B118" s="6" t="s">
        <v>936</v>
      </c>
      <c r="C118" s="17">
        <v>8183527.0</v>
      </c>
      <c r="D118" s="6" t="s">
        <v>141</v>
      </c>
      <c r="E118" s="6"/>
      <c r="F118" s="6" t="s">
        <v>937</v>
      </c>
      <c r="G118" s="17">
        <v>0.5</v>
      </c>
      <c r="H118" s="6" t="s">
        <v>93</v>
      </c>
      <c r="I118" s="19">
        <v>0.055</v>
      </c>
      <c r="J118" s="8">
        <v>-0.0172</v>
      </c>
      <c r="K118" s="7">
        <v>4300000.0</v>
      </c>
      <c r="L118" s="7">
        <v>140.86</v>
      </c>
      <c r="M118" s="7">
        <v>6057.14</v>
      </c>
      <c r="N118" s="8">
        <v>0.0</v>
      </c>
      <c r="O118" s="8">
        <v>9.0E-4</v>
      </c>
      <c r="P118" s="8">
        <v>4.0E-4</v>
      </c>
    </row>
    <row r="119" spans="2:16" ht="12.75">
      <c r="B119" s="6" t="s">
        <v>938</v>
      </c>
      <c r="C119" s="17">
        <v>8183535.0</v>
      </c>
      <c r="D119" s="6" t="s">
        <v>141</v>
      </c>
      <c r="E119" s="6"/>
      <c r="F119" s="6" t="s">
        <v>939</v>
      </c>
      <c r="G119" s="17">
        <v>0.58</v>
      </c>
      <c r="H119" s="6" t="s">
        <v>93</v>
      </c>
      <c r="I119" s="19">
        <v>0.055</v>
      </c>
      <c r="J119" s="8">
        <v>-0.0173</v>
      </c>
      <c r="K119" s="7">
        <v>2511800.0</v>
      </c>
      <c r="L119" s="7">
        <v>141.21</v>
      </c>
      <c r="M119" s="7">
        <v>3546.94</v>
      </c>
      <c r="N119" s="8">
        <v>0.0</v>
      </c>
      <c r="O119" s="8">
        <v>5.0E-4</v>
      </c>
      <c r="P119" s="8">
        <v>2.0E-4</v>
      </c>
    </row>
    <row r="120" spans="2:16" ht="12.75">
      <c r="B120" s="6" t="s">
        <v>940</v>
      </c>
      <c r="C120" s="17">
        <v>8183543.0</v>
      </c>
      <c r="D120" s="6" t="s">
        <v>141</v>
      </c>
      <c r="E120" s="6"/>
      <c r="F120" s="6" t="s">
        <v>941</v>
      </c>
      <c r="G120" s="17">
        <v>0.66</v>
      </c>
      <c r="H120" s="6" t="s">
        <v>93</v>
      </c>
      <c r="I120" s="19">
        <v>0.055</v>
      </c>
      <c r="J120" s="8">
        <v>-0.0172</v>
      </c>
      <c r="K120" s="7">
        <v>1836500.0</v>
      </c>
      <c r="L120" s="7">
        <v>139.88</v>
      </c>
      <c r="M120" s="7">
        <v>2568.81</v>
      </c>
      <c r="N120" s="8">
        <v>0.0</v>
      </c>
      <c r="O120" s="8">
        <v>4.0E-4</v>
      </c>
      <c r="P120" s="8">
        <v>2.0E-4</v>
      </c>
    </row>
    <row r="121" spans="2:16" ht="12.75">
      <c r="B121" s="6" t="s">
        <v>942</v>
      </c>
      <c r="C121" s="17">
        <v>8183550.0</v>
      </c>
      <c r="D121" s="6" t="s">
        <v>141</v>
      </c>
      <c r="E121" s="6"/>
      <c r="F121" s="6" t="s">
        <v>943</v>
      </c>
      <c r="G121" s="17">
        <v>0.74</v>
      </c>
      <c r="H121" s="6" t="s">
        <v>93</v>
      </c>
      <c r="I121" s="19">
        <v>0.055</v>
      </c>
      <c r="J121" s="8">
        <v>-0.0172</v>
      </c>
      <c r="K121" s="7">
        <v>2488000.0</v>
      </c>
      <c r="L121" s="7">
        <v>139.0</v>
      </c>
      <c r="M121" s="7">
        <v>3458.28</v>
      </c>
      <c r="N121" s="8">
        <v>0.0</v>
      </c>
      <c r="O121" s="8">
        <v>5.0E-4</v>
      </c>
      <c r="P121" s="8">
        <v>2.0E-4</v>
      </c>
    </row>
    <row r="122" spans="2:16" ht="12.75">
      <c r="B122" s="6" t="s">
        <v>944</v>
      </c>
      <c r="C122" s="17">
        <v>8183568.0</v>
      </c>
      <c r="D122" s="6" t="s">
        <v>141</v>
      </c>
      <c r="E122" s="6"/>
      <c r="F122" s="6" t="s">
        <v>945</v>
      </c>
      <c r="G122" s="17">
        <v>0.82</v>
      </c>
      <c r="H122" s="6" t="s">
        <v>93</v>
      </c>
      <c r="I122" s="19">
        <v>0.055</v>
      </c>
      <c r="J122" s="8">
        <v>-0.0172</v>
      </c>
      <c r="K122" s="7">
        <v>919000.0</v>
      </c>
      <c r="L122" s="7">
        <v>138.53</v>
      </c>
      <c r="M122" s="7">
        <v>1273.07</v>
      </c>
      <c r="N122" s="8">
        <v>0.0</v>
      </c>
      <c r="O122" s="8">
        <v>2.0E-4</v>
      </c>
      <c r="P122" s="8">
        <v>1.0E-4</v>
      </c>
    </row>
    <row r="123" spans="2:16" ht="12.75">
      <c r="B123" s="6" t="s">
        <v>946</v>
      </c>
      <c r="C123" s="17">
        <v>8183576.0</v>
      </c>
      <c r="D123" s="6" t="s">
        <v>141</v>
      </c>
      <c r="E123" s="6"/>
      <c r="F123" s="6" t="s">
        <v>947</v>
      </c>
      <c r="G123" s="17">
        <v>0.91</v>
      </c>
      <c r="H123" s="6" t="s">
        <v>93</v>
      </c>
      <c r="I123" s="19">
        <v>0.055</v>
      </c>
      <c r="J123" s="8">
        <v>-0.0181</v>
      </c>
      <c r="K123" s="7">
        <v>751100.0</v>
      </c>
      <c r="L123" s="7">
        <v>136.75</v>
      </c>
      <c r="M123" s="7">
        <v>1027.12</v>
      </c>
      <c r="N123" s="8">
        <v>0.0</v>
      </c>
      <c r="O123" s="8">
        <v>2.0E-4</v>
      </c>
      <c r="P123" s="8">
        <v>1.0E-4</v>
      </c>
    </row>
    <row r="124" spans="2:16" ht="12.75">
      <c r="B124" s="6" t="s">
        <v>948</v>
      </c>
      <c r="C124" s="17">
        <v>8183584.0</v>
      </c>
      <c r="D124" s="6" t="s">
        <v>141</v>
      </c>
      <c r="E124" s="6"/>
      <c r="F124" s="6" t="s">
        <v>949</v>
      </c>
      <c r="G124" s="17">
        <v>0.5</v>
      </c>
      <c r="H124" s="6" t="s">
        <v>93</v>
      </c>
      <c r="I124" s="19">
        <v>0.055</v>
      </c>
      <c r="J124" s="8">
        <v>-0.018</v>
      </c>
      <c r="K124" s="7">
        <v>3280000.0</v>
      </c>
      <c r="L124" s="7">
        <v>134.45</v>
      </c>
      <c r="M124" s="7">
        <v>4410.05</v>
      </c>
      <c r="N124" s="8">
        <v>0.0</v>
      </c>
      <c r="O124" s="8">
        <v>7.0E-4</v>
      </c>
      <c r="P124" s="8">
        <v>3.0E-4</v>
      </c>
    </row>
    <row r="125" spans="2:16" ht="12.75">
      <c r="B125" s="6" t="s">
        <v>950</v>
      </c>
      <c r="C125" s="17">
        <v>8183592.0</v>
      </c>
      <c r="D125" s="6" t="s">
        <v>141</v>
      </c>
      <c r="E125" s="6"/>
      <c r="F125" s="6" t="s">
        <v>951</v>
      </c>
      <c r="G125" s="17">
        <v>0.59</v>
      </c>
      <c r="H125" s="6" t="s">
        <v>93</v>
      </c>
      <c r="I125" s="19">
        <v>0.055</v>
      </c>
      <c r="J125" s="8">
        <v>-0.018</v>
      </c>
      <c r="K125" s="7">
        <v>3595400.0</v>
      </c>
      <c r="L125" s="7">
        <v>132.91</v>
      </c>
      <c r="M125" s="7">
        <v>4778.72</v>
      </c>
      <c r="N125" s="8">
        <v>0.0</v>
      </c>
      <c r="O125" s="8">
        <v>7.0E-4</v>
      </c>
      <c r="P125" s="8">
        <v>3.0E-4</v>
      </c>
    </row>
    <row r="126" spans="2:16" ht="12.75">
      <c r="B126" s="6" t="s">
        <v>952</v>
      </c>
      <c r="C126" s="17">
        <v>8183600.0</v>
      </c>
      <c r="D126" s="6" t="s">
        <v>141</v>
      </c>
      <c r="E126" s="6"/>
      <c r="F126" s="6" t="s">
        <v>953</v>
      </c>
      <c r="G126" s="17">
        <v>0.67</v>
      </c>
      <c r="H126" s="6" t="s">
        <v>93</v>
      </c>
      <c r="I126" s="19">
        <v>0.055</v>
      </c>
      <c r="J126" s="8">
        <v>-0.0188</v>
      </c>
      <c r="K126" s="7">
        <v>2536600.0</v>
      </c>
      <c r="L126" s="7">
        <v>132.33</v>
      </c>
      <c r="M126" s="7">
        <v>3356.68</v>
      </c>
      <c r="N126" s="8">
        <v>0.0</v>
      </c>
      <c r="O126" s="8">
        <v>5.0E-4</v>
      </c>
      <c r="P126" s="8">
        <v>2.0E-4</v>
      </c>
    </row>
    <row r="127" spans="2:16" ht="12.75">
      <c r="B127" s="6" t="s">
        <v>954</v>
      </c>
      <c r="C127" s="17">
        <v>8183618.0</v>
      </c>
      <c r="D127" s="6" t="s">
        <v>141</v>
      </c>
      <c r="E127" s="6"/>
      <c r="F127" s="6" t="s">
        <v>955</v>
      </c>
      <c r="G127" s="17">
        <v>0.75</v>
      </c>
      <c r="H127" s="6" t="s">
        <v>93</v>
      </c>
      <c r="I127" s="19">
        <v>0.055</v>
      </c>
      <c r="J127" s="8">
        <v>-0.0187</v>
      </c>
      <c r="K127" s="7">
        <v>2910200.0</v>
      </c>
      <c r="L127" s="7">
        <v>133.02</v>
      </c>
      <c r="M127" s="7">
        <v>3871.14</v>
      </c>
      <c r="N127" s="8">
        <v>0.0</v>
      </c>
      <c r="O127" s="8">
        <v>6.0E-4</v>
      </c>
      <c r="P127" s="8">
        <v>2.0E-4</v>
      </c>
    </row>
    <row r="128" spans="2:16" ht="12.75">
      <c r="B128" s="6" t="s">
        <v>956</v>
      </c>
      <c r="C128" s="17">
        <v>8183626.0</v>
      </c>
      <c r="D128" s="6" t="s">
        <v>141</v>
      </c>
      <c r="E128" s="6"/>
      <c r="F128" s="6" t="s">
        <v>957</v>
      </c>
      <c r="G128" s="17">
        <v>0.84</v>
      </c>
      <c r="H128" s="6" t="s">
        <v>93</v>
      </c>
      <c r="I128" s="19">
        <v>0.055</v>
      </c>
      <c r="J128" s="8">
        <v>-0.0187</v>
      </c>
      <c r="K128" s="7">
        <v>1712600.0</v>
      </c>
      <c r="L128" s="7">
        <v>132.74</v>
      </c>
      <c r="M128" s="7">
        <v>2273.26</v>
      </c>
      <c r="N128" s="8">
        <v>0.0</v>
      </c>
      <c r="O128" s="8">
        <v>3.0E-4</v>
      </c>
      <c r="P128" s="8">
        <v>1.0E-4</v>
      </c>
    </row>
    <row r="129" spans="2:16" ht="12.75">
      <c r="B129" s="6" t="s">
        <v>958</v>
      </c>
      <c r="C129" s="17">
        <v>8183634.0</v>
      </c>
      <c r="D129" s="6" t="s">
        <v>141</v>
      </c>
      <c r="E129" s="6"/>
      <c r="F129" s="6" t="s">
        <v>959</v>
      </c>
      <c r="G129" s="17">
        <v>0.92</v>
      </c>
      <c r="H129" s="6" t="s">
        <v>93</v>
      </c>
      <c r="I129" s="19">
        <v>0.055</v>
      </c>
      <c r="J129" s="8">
        <v>-0.0187</v>
      </c>
      <c r="K129" s="7">
        <v>5580000.0</v>
      </c>
      <c r="L129" s="7">
        <v>132.09</v>
      </c>
      <c r="M129" s="7">
        <v>7370.75</v>
      </c>
      <c r="N129" s="8">
        <v>0.0</v>
      </c>
      <c r="O129" s="8">
        <v>0.0011</v>
      </c>
      <c r="P129" s="8">
        <v>4.0E-4</v>
      </c>
    </row>
    <row r="130" spans="2:16" ht="12.75">
      <c r="B130" s="6" t="s">
        <v>960</v>
      </c>
      <c r="C130" s="17">
        <v>8183642.0</v>
      </c>
      <c r="D130" s="6" t="s">
        <v>141</v>
      </c>
      <c r="E130" s="6"/>
      <c r="F130" s="6" t="s">
        <v>961</v>
      </c>
      <c r="G130" s="17">
        <v>0.98</v>
      </c>
      <c r="H130" s="6" t="s">
        <v>93</v>
      </c>
      <c r="I130" s="19">
        <v>0.055</v>
      </c>
      <c r="J130" s="8">
        <v>-0.0186</v>
      </c>
      <c r="K130" s="7">
        <v>7066000.0</v>
      </c>
      <c r="L130" s="7">
        <v>136.81</v>
      </c>
      <c r="M130" s="7">
        <v>9666.85</v>
      </c>
      <c r="N130" s="8">
        <v>0.0</v>
      </c>
      <c r="O130" s="8">
        <v>0.0015</v>
      </c>
      <c r="P130" s="8">
        <v>6.0E-4</v>
      </c>
    </row>
    <row r="131" spans="2:16" ht="12.75">
      <c r="B131" s="6" t="s">
        <v>962</v>
      </c>
      <c r="C131" s="17">
        <v>8183659.0</v>
      </c>
      <c r="D131" s="6" t="s">
        <v>141</v>
      </c>
      <c r="E131" s="6"/>
      <c r="F131" s="6" t="s">
        <v>963</v>
      </c>
      <c r="G131" s="17">
        <v>1.07</v>
      </c>
      <c r="H131" s="6" t="s">
        <v>93</v>
      </c>
      <c r="I131" s="19">
        <v>0.055</v>
      </c>
      <c r="J131" s="8">
        <v>-0.0186</v>
      </c>
      <c r="K131" s="7">
        <v>7074200.0</v>
      </c>
      <c r="L131" s="7">
        <v>137.41</v>
      </c>
      <c r="M131" s="7">
        <v>9720.52</v>
      </c>
      <c r="N131" s="8">
        <v>0.0</v>
      </c>
      <c r="O131" s="8">
        <v>0.0015</v>
      </c>
      <c r="P131" s="8">
        <v>6.0E-4</v>
      </c>
    </row>
    <row r="132" spans="2:16" ht="12.75">
      <c r="B132" s="6" t="s">
        <v>964</v>
      </c>
      <c r="C132" s="17">
        <v>8183667.0</v>
      </c>
      <c r="D132" s="6" t="s">
        <v>141</v>
      </c>
      <c r="E132" s="6"/>
      <c r="F132" s="6" t="s">
        <v>965</v>
      </c>
      <c r="G132" s="17">
        <v>1.14</v>
      </c>
      <c r="H132" s="6" t="s">
        <v>93</v>
      </c>
      <c r="I132" s="19">
        <v>0.055</v>
      </c>
      <c r="J132" s="8">
        <v>-0.0183</v>
      </c>
      <c r="K132" s="7">
        <v>4009400.0</v>
      </c>
      <c r="L132" s="7">
        <v>137.31</v>
      </c>
      <c r="M132" s="7">
        <v>5505.21</v>
      </c>
      <c r="N132" s="8">
        <v>0.0</v>
      </c>
      <c r="O132" s="8">
        <v>8.0E-4</v>
      </c>
      <c r="P132" s="8">
        <v>3.0E-4</v>
      </c>
    </row>
    <row r="133" spans="2:16" ht="12.75">
      <c r="B133" s="6" t="s">
        <v>966</v>
      </c>
      <c r="C133" s="17">
        <v>8183675.0</v>
      </c>
      <c r="D133" s="6" t="s">
        <v>141</v>
      </c>
      <c r="E133" s="6"/>
      <c r="F133" s="6" t="s">
        <v>967</v>
      </c>
      <c r="G133" s="17">
        <v>1.23</v>
      </c>
      <c r="H133" s="6" t="s">
        <v>93</v>
      </c>
      <c r="I133" s="19">
        <v>0.055</v>
      </c>
      <c r="J133" s="8">
        <v>-0.0183</v>
      </c>
      <c r="K133" s="7">
        <v>4359200.0</v>
      </c>
      <c r="L133" s="7">
        <v>136.97</v>
      </c>
      <c r="M133" s="7">
        <v>5970.9</v>
      </c>
      <c r="N133" s="8">
        <v>0.0</v>
      </c>
      <c r="O133" s="8">
        <v>9.0E-4</v>
      </c>
      <c r="P133" s="8">
        <v>4.0E-4</v>
      </c>
    </row>
    <row r="134" spans="2:16" ht="12.75">
      <c r="B134" s="6" t="s">
        <v>968</v>
      </c>
      <c r="C134" s="17">
        <v>8183683.0</v>
      </c>
      <c r="D134" s="6" t="s">
        <v>141</v>
      </c>
      <c r="E134" s="6"/>
      <c r="F134" s="6" t="s">
        <v>969</v>
      </c>
      <c r="G134" s="17">
        <v>1.31</v>
      </c>
      <c r="H134" s="6" t="s">
        <v>93</v>
      </c>
      <c r="I134" s="19">
        <v>0.055</v>
      </c>
      <c r="J134" s="8">
        <v>-0.0183</v>
      </c>
      <c r="K134" s="7">
        <v>4700000.0</v>
      </c>
      <c r="L134" s="7">
        <v>136.91</v>
      </c>
      <c r="M134" s="7">
        <v>6435.0</v>
      </c>
      <c r="N134" s="8">
        <v>0.0</v>
      </c>
      <c r="O134" s="8">
        <v>0.001</v>
      </c>
      <c r="P134" s="8">
        <v>4.0E-4</v>
      </c>
    </row>
    <row r="135" spans="2:16" ht="12.75">
      <c r="B135" s="13" t="s">
        <v>970</v>
      </c>
      <c r="C135" s="14"/>
      <c r="D135" s="13"/>
      <c r="E135" s="13"/>
      <c r="F135" s="13"/>
      <c r="G135" s="14">
        <v>0.0</v>
      </c>
      <c r="H135" s="13"/>
      <c r="J135" s="16">
        <v>0.0</v>
      </c>
      <c r="K135" s="15">
        <v>0.0</v>
      </c>
      <c r="M135" s="15">
        <v>0.0</v>
      </c>
      <c r="O135" s="16">
        <v>0.0</v>
      </c>
      <c r="P135" s="16">
        <v>0.0</v>
      </c>
    </row>
    <row r="136" spans="2:16" ht="12.75">
      <c r="B136" s="13" t="s">
        <v>331</v>
      </c>
      <c r="C136" s="14"/>
      <c r="D136" s="13"/>
      <c r="E136" s="13"/>
      <c r="F136" s="13"/>
      <c r="G136" s="14">
        <v>0.0</v>
      </c>
      <c r="H136" s="13"/>
      <c r="J136" s="16">
        <v>0.0</v>
      </c>
      <c r="K136" s="15">
        <v>0.0</v>
      </c>
      <c r="M136" s="15">
        <v>0.0</v>
      </c>
      <c r="O136" s="16">
        <v>0.0</v>
      </c>
      <c r="P136" s="16">
        <v>0.0</v>
      </c>
    </row>
    <row r="137" spans="2:16" ht="12.75">
      <c r="B137" s="3" t="s">
        <v>120</v>
      </c>
      <c r="C137" s="12"/>
      <c r="D137" s="3"/>
      <c r="E137" s="3"/>
      <c r="F137" s="3"/>
      <c r="H137" s="3"/>
      <c r="K137" s="9">
        <v>0.0</v>
      </c>
      <c r="M137" s="9">
        <v>0.0</v>
      </c>
      <c r="O137" s="10">
        <v>0.0</v>
      </c>
      <c r="P137" s="10">
        <v>0.0</v>
      </c>
    </row>
    <row r="138" spans="2:16" ht="12.75">
      <c r="B138" s="13" t="s">
        <v>162</v>
      </c>
      <c r="C138" s="14"/>
      <c r="D138" s="13"/>
      <c r="E138" s="13"/>
      <c r="F138" s="13"/>
      <c r="G138" s="14">
        <v>0.0</v>
      </c>
      <c r="H138" s="13"/>
      <c r="J138" s="16">
        <v>0.0</v>
      </c>
      <c r="K138" s="15">
        <v>0.0</v>
      </c>
      <c r="M138" s="15">
        <v>0.0</v>
      </c>
      <c r="O138" s="16">
        <v>0.0</v>
      </c>
      <c r="P138" s="16">
        <v>0.0</v>
      </c>
    </row>
    <row r="139" spans="2:16" ht="12.75">
      <c r="B139" s="13" t="s">
        <v>971</v>
      </c>
      <c r="C139" s="14"/>
      <c r="D139" s="13"/>
      <c r="E139" s="13"/>
      <c r="F139" s="13"/>
      <c r="G139" s="14">
        <v>0.0</v>
      </c>
      <c r="H139" s="13"/>
      <c r="J139" s="16">
        <v>0.0</v>
      </c>
      <c r="K139" s="15">
        <v>0.0</v>
      </c>
      <c r="M139" s="15">
        <v>0.0</v>
      </c>
      <c r="O139" s="16">
        <v>0.0</v>
      </c>
      <c r="P139" s="16">
        <v>0.0</v>
      </c>
    </row>
    <row r="142" spans="2:8" ht="12.75">
      <c r="B142" s="6" t="s">
        <v>121</v>
      </c>
      <c r="C142" s="17"/>
      <c r="D142" s="6"/>
      <c r="E142" s="6"/>
      <c r="F142" s="6"/>
      <c r="H142" s="6"/>
    </row>
    <row r="146" spans="2:2" ht="12.75">
      <c r="B146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 topLeftCell="A1"/>
  </sheetViews>
  <sheetFormatPr defaultColWidth="9.144285714285713" defaultRowHeight="12.75"/>
  <cols>
    <col min="2" max="2" width="47.714285714285715" customWidth="1"/>
    <col min="3" max="3" width="12.714285714285714" customWidth="1"/>
    <col min="4" max="4" width="11.714285714285714" customWidth="1"/>
    <col min="5" max="5" width="13.714285714285714" customWidth="1"/>
    <col min="6" max="6" width="11.714285714285714" customWidth="1"/>
    <col min="7" max="7" width="8.714285714285714" customWidth="1"/>
    <col min="8" max="8" width="10.714285714285714" customWidth="1"/>
    <col min="9" max="9" width="14.714285714285714" customWidth="1"/>
    <col min="10" max="10" width="6.714285714285714" customWidth="1"/>
    <col min="11" max="11" width="11.714285714285714" customWidth="1"/>
    <col min="12" max="12" width="14.714285714285714" customWidth="1"/>
    <col min="13" max="13" width="16.714285714285715" customWidth="1"/>
    <col min="14" max="14" width="11.714285714285714" customWidth="1"/>
    <col min="15" max="15" width="9.714285714285714" customWidth="1"/>
    <col min="16" max="16" width="12.714285714285714" customWidth="1"/>
    <col min="17" max="17" width="24.714285714285715" customWidth="1"/>
    <col min="18" max="18" width="26.714285714285715" customWidth="1"/>
    <col min="19" max="19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164</v>
      </c>
    </row>
    <row r="8" spans="2:19" ht="12.75">
      <c r="B8" s="3" t="s">
        <v>75</v>
      </c>
      <c r="C8" s="3" t="s">
        <v>76</v>
      </c>
      <c r="D8" s="3" t="s">
        <v>165</v>
      </c>
      <c r="E8" s="3" t="s">
        <v>77</v>
      </c>
      <c r="F8" s="3" t="s">
        <v>166</v>
      </c>
      <c r="G8" s="3" t="s">
        <v>78</v>
      </c>
      <c r="H8" s="3" t="s">
        <v>79</v>
      </c>
      <c r="I8" s="3" t="s">
        <v>125</v>
      </c>
      <c r="J8" s="3" t="s">
        <v>126</v>
      </c>
      <c r="K8" s="3" t="s">
        <v>80</v>
      </c>
      <c r="L8" s="3" t="s">
        <v>81</v>
      </c>
      <c r="M8" s="3" t="s">
        <v>82</v>
      </c>
      <c r="N8" s="3" t="s">
        <v>127</v>
      </c>
      <c r="O8" s="3" t="s">
        <v>42</v>
      </c>
      <c r="P8" s="3" t="s">
        <v>732</v>
      </c>
      <c r="Q8" s="3" t="s">
        <v>129</v>
      </c>
      <c r="R8" s="3" t="s">
        <v>130</v>
      </c>
      <c r="S8" s="3" t="s">
        <v>131</v>
      </c>
    </row>
    <row r="9" spans="2:19" ht="12.75" thickBot="1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/>
      <c r="L9" s="4" t="s">
        <v>86</v>
      </c>
      <c r="M9" s="4" t="s">
        <v>86</v>
      </c>
      <c r="N9" s="4" t="s">
        <v>134</v>
      </c>
      <c r="O9" s="4" t="s">
        <v>135</v>
      </c>
      <c r="P9" s="4" t="s">
        <v>87</v>
      </c>
      <c r="Q9" s="4" t="s">
        <v>86</v>
      </c>
      <c r="R9" s="4" t="s">
        <v>86</v>
      </c>
      <c r="S9" s="4" t="s">
        <v>86</v>
      </c>
    </row>
    <row r="11" spans="2:19" ht="12.75">
      <c r="B11" s="3" t="s">
        <v>167</v>
      </c>
      <c r="C11" s="12"/>
      <c r="D11" s="3"/>
      <c r="E11" s="3"/>
      <c r="F11" s="3"/>
      <c r="G11" s="3"/>
      <c r="H11" s="3"/>
      <c r="I11" s="3"/>
      <c r="J11" s="12">
        <v>0.0</v>
      </c>
      <c r="K11" s="3"/>
      <c r="M11" s="10">
        <v>0.0</v>
      </c>
      <c r="N11" s="9">
        <v>0.0</v>
      </c>
      <c r="P11" s="9">
        <v>0.0</v>
      </c>
      <c r="R11" s="10">
        <v>0.0</v>
      </c>
      <c r="S11" s="10">
        <v>0.0</v>
      </c>
    </row>
    <row r="12" spans="2:19" ht="12.75">
      <c r="B12" s="3" t="s">
        <v>89</v>
      </c>
      <c r="C12" s="12"/>
      <c r="D12" s="3"/>
      <c r="E12" s="3"/>
      <c r="F12" s="3"/>
      <c r="G12" s="3"/>
      <c r="H12" s="3"/>
      <c r="I12" s="3"/>
      <c r="K12" s="3"/>
      <c r="N12" s="9">
        <v>0.0</v>
      </c>
      <c r="P12" s="9">
        <v>0.0</v>
      </c>
      <c r="R12" s="10">
        <v>0.0</v>
      </c>
      <c r="S12" s="10">
        <v>0.0</v>
      </c>
    </row>
    <row r="13" spans="2:19" ht="12.75">
      <c r="B13" s="13" t="s">
        <v>972</v>
      </c>
      <c r="C13" s="14"/>
      <c r="D13" s="13"/>
      <c r="E13" s="13"/>
      <c r="F13" s="13"/>
      <c r="G13" s="13"/>
      <c r="H13" s="13"/>
      <c r="I13" s="13"/>
      <c r="J13" s="14">
        <v>0.0</v>
      </c>
      <c r="K13" s="13"/>
      <c r="M13" s="16">
        <v>0.0</v>
      </c>
      <c r="N13" s="15">
        <v>0.0</v>
      </c>
      <c r="P13" s="15">
        <v>0.0</v>
      </c>
      <c r="R13" s="16">
        <v>0.0</v>
      </c>
      <c r="S13" s="16">
        <v>0.0</v>
      </c>
    </row>
    <row r="14" spans="2:19" ht="12.75">
      <c r="B14" s="13" t="s">
        <v>973</v>
      </c>
      <c r="C14" s="14"/>
      <c r="D14" s="13"/>
      <c r="E14" s="13"/>
      <c r="F14" s="13"/>
      <c r="G14" s="13"/>
      <c r="H14" s="13"/>
      <c r="I14" s="13"/>
      <c r="J14" s="14">
        <v>0.0</v>
      </c>
      <c r="K14" s="13"/>
      <c r="M14" s="16">
        <v>0.0</v>
      </c>
      <c r="N14" s="15">
        <v>0.0</v>
      </c>
      <c r="P14" s="15">
        <v>0.0</v>
      </c>
      <c r="R14" s="16">
        <v>0.0</v>
      </c>
      <c r="S14" s="16">
        <v>0.0</v>
      </c>
    </row>
    <row r="15" spans="2:19" ht="12.75">
      <c r="B15" s="13" t="s">
        <v>169</v>
      </c>
      <c r="C15" s="14"/>
      <c r="D15" s="13"/>
      <c r="E15" s="13"/>
      <c r="F15" s="13"/>
      <c r="G15" s="13"/>
      <c r="H15" s="13"/>
      <c r="I15" s="13"/>
      <c r="J15" s="14">
        <v>0.0</v>
      </c>
      <c r="K15" s="13"/>
      <c r="M15" s="16">
        <v>0.0</v>
      </c>
      <c r="N15" s="15">
        <v>0.0</v>
      </c>
      <c r="P15" s="15">
        <v>0.0</v>
      </c>
      <c r="R15" s="16">
        <v>0.0</v>
      </c>
      <c r="S15" s="16">
        <v>0.0</v>
      </c>
    </row>
    <row r="16" spans="2:19" ht="12.75">
      <c r="B16" s="13" t="s">
        <v>593</v>
      </c>
      <c r="C16" s="14"/>
      <c r="D16" s="13"/>
      <c r="E16" s="13"/>
      <c r="F16" s="13"/>
      <c r="G16" s="13"/>
      <c r="H16" s="13"/>
      <c r="I16" s="13"/>
      <c r="J16" s="14">
        <v>0.0</v>
      </c>
      <c r="K16" s="13"/>
      <c r="M16" s="16">
        <v>0.0</v>
      </c>
      <c r="N16" s="15">
        <v>0.0</v>
      </c>
      <c r="P16" s="15">
        <v>0.0</v>
      </c>
      <c r="R16" s="16">
        <v>0.0</v>
      </c>
      <c r="S16" s="16">
        <v>0.0</v>
      </c>
    </row>
    <row r="17" spans="2:19" ht="12.75">
      <c r="B17" s="3" t="s">
        <v>694</v>
      </c>
      <c r="C17" s="12"/>
      <c r="D17" s="3"/>
      <c r="E17" s="3"/>
      <c r="F17" s="3"/>
      <c r="G17" s="3"/>
      <c r="H17" s="3"/>
      <c r="I17" s="3"/>
      <c r="K17" s="3"/>
      <c r="N17" s="9">
        <v>0.0</v>
      </c>
      <c r="P17" s="9">
        <v>0.0</v>
      </c>
      <c r="R17" s="10">
        <v>0.0</v>
      </c>
      <c r="S17" s="10">
        <v>0.0</v>
      </c>
    </row>
    <row r="18" spans="2:19" ht="12.75">
      <c r="B18" s="13" t="s">
        <v>974</v>
      </c>
      <c r="C18" s="14"/>
      <c r="D18" s="13"/>
      <c r="E18" s="13"/>
      <c r="F18" s="13"/>
      <c r="G18" s="13"/>
      <c r="H18" s="13"/>
      <c r="I18" s="13"/>
      <c r="J18" s="14">
        <v>0.0</v>
      </c>
      <c r="K18" s="13"/>
      <c r="M18" s="16">
        <v>0.0</v>
      </c>
      <c r="N18" s="15">
        <v>0.0</v>
      </c>
      <c r="P18" s="15">
        <v>0.0</v>
      </c>
      <c r="R18" s="16">
        <v>0.0</v>
      </c>
      <c r="S18" s="16">
        <v>0.0</v>
      </c>
    </row>
    <row r="19" spans="2:19" ht="12.75">
      <c r="B19" s="13" t="s">
        <v>975</v>
      </c>
      <c r="C19" s="14"/>
      <c r="D19" s="13"/>
      <c r="E19" s="13"/>
      <c r="F19" s="13"/>
      <c r="G19" s="13"/>
      <c r="H19" s="13"/>
      <c r="I19" s="13"/>
      <c r="J19" s="14">
        <v>0.0</v>
      </c>
      <c r="K19" s="13"/>
      <c r="M19" s="16">
        <v>0.0</v>
      </c>
      <c r="N19" s="15">
        <v>0.0</v>
      </c>
      <c r="P19" s="15">
        <v>0.0</v>
      </c>
      <c r="R19" s="16">
        <v>0.0</v>
      </c>
      <c r="S19" s="16">
        <v>0.0</v>
      </c>
    </row>
    <row r="22" spans="2:11" ht="12.75">
      <c r="B22" s="6" t="s">
        <v>121</v>
      </c>
      <c r="C22" s="17"/>
      <c r="D22" s="6"/>
      <c r="E22" s="6"/>
      <c r="F22" s="6"/>
      <c r="G22" s="6"/>
      <c r="H22" s="6"/>
      <c r="I22" s="6"/>
      <c r="K22" s="6"/>
    </row>
    <row r="26" spans="2:2" ht="12.75">
      <c r="B26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50"/>
  <sheetViews>
    <sheetView rightToLeft="1" workbookViewId="0" topLeftCell="A7">
      <selection pane="topLeft" activeCell="D22" sqref="D22"/>
    </sheetView>
  </sheetViews>
  <sheetFormatPr defaultColWidth="9.144285714285713" defaultRowHeight="12.75"/>
  <cols>
    <col min="2" max="2" width="40.714285714285715" customWidth="1"/>
    <col min="3" max="3" width="12.714285714285714" customWidth="1"/>
    <col min="4" max="4" width="11.714285714285714" customWidth="1"/>
    <col min="5" max="5" width="13.714285714285714" customWidth="1"/>
    <col min="6" max="6" width="23.714285714285715" customWidth="1"/>
    <col min="7" max="7" width="9.714285714285714" customWidth="1"/>
    <col min="8" max="8" width="12.714285714285714" customWidth="1"/>
    <col min="9" max="9" width="14.714285714285714" customWidth="1"/>
    <col min="10" max="10" width="8.714285714285714" customWidth="1"/>
    <col min="11" max="11" width="11.714285714285714" customWidth="1"/>
    <col min="12" max="12" width="14.714285714285714" customWidth="1"/>
    <col min="13" max="13" width="16.714285714285715" customWidth="1"/>
    <col min="14" max="14" width="17.714285714285715" customWidth="1"/>
    <col min="15" max="15" width="9.714285714285714" customWidth="1"/>
    <col min="16" max="16" width="13.714285714285714" customWidth="1"/>
    <col min="17" max="17" width="24.714285714285715" customWidth="1"/>
    <col min="18" max="18" width="26.714285714285715" customWidth="1"/>
    <col min="19" max="19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173</v>
      </c>
    </row>
    <row r="8" spans="2:19" ht="12.75">
      <c r="B8" s="3" t="s">
        <v>75</v>
      </c>
      <c r="C8" s="3" t="s">
        <v>76</v>
      </c>
      <c r="D8" s="3" t="s">
        <v>165</v>
      </c>
      <c r="E8" s="3" t="s">
        <v>77</v>
      </c>
      <c r="F8" s="3" t="s">
        <v>166</v>
      </c>
      <c r="G8" s="3" t="s">
        <v>78</v>
      </c>
      <c r="H8" s="3" t="s">
        <v>79</v>
      </c>
      <c r="I8" s="3" t="s">
        <v>125</v>
      </c>
      <c r="J8" s="3" t="s">
        <v>126</v>
      </c>
      <c r="K8" s="3" t="s">
        <v>80</v>
      </c>
      <c r="L8" s="3" t="s">
        <v>81</v>
      </c>
      <c r="M8" s="3" t="s">
        <v>82</v>
      </c>
      <c r="N8" s="3" t="s">
        <v>127</v>
      </c>
      <c r="O8" s="3" t="s">
        <v>42</v>
      </c>
      <c r="P8" s="3" t="s">
        <v>732</v>
      </c>
      <c r="Q8" s="3" t="s">
        <v>129</v>
      </c>
      <c r="R8" s="3" t="s">
        <v>130</v>
      </c>
      <c r="S8" s="3" t="s">
        <v>131</v>
      </c>
    </row>
    <row r="9" spans="2:19" ht="12.75" thickBot="1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/>
      <c r="L9" s="4" t="s">
        <v>86</v>
      </c>
      <c r="M9" s="4" t="s">
        <v>86</v>
      </c>
      <c r="N9" s="4" t="s">
        <v>134</v>
      </c>
      <c r="O9" s="4" t="s">
        <v>135</v>
      </c>
      <c r="P9" s="4" t="s">
        <v>87</v>
      </c>
      <c r="Q9" s="4" t="s">
        <v>86</v>
      </c>
      <c r="R9" s="4" t="s">
        <v>86</v>
      </c>
      <c r="S9" s="4" t="s">
        <v>86</v>
      </c>
    </row>
    <row r="11" spans="2:19" ht="12.75">
      <c r="B11" s="3" t="s">
        <v>636</v>
      </c>
      <c r="C11" s="12"/>
      <c r="D11" s="3"/>
      <c r="E11" s="3"/>
      <c r="F11" s="3"/>
      <c r="G11" s="3"/>
      <c r="H11" s="3"/>
      <c r="I11" s="3"/>
      <c r="J11" s="12">
        <v>4.94</v>
      </c>
      <c r="K11" s="3"/>
      <c r="M11" s="10">
        <v>0.0021</v>
      </c>
      <c r="N11" s="9">
        <v>1.7978515936E8</v>
      </c>
      <c r="P11" s="9">
        <v>219607.29</v>
      </c>
      <c r="R11" s="10">
        <v>1.0</v>
      </c>
      <c r="S11" s="10">
        <v>0.0132</v>
      </c>
    </row>
    <row r="12" spans="2:19" ht="12.75">
      <c r="B12" s="3" t="s">
        <v>89</v>
      </c>
      <c r="C12" s="12"/>
      <c r="D12" s="3"/>
      <c r="E12" s="3"/>
      <c r="F12" s="3"/>
      <c r="G12" s="3"/>
      <c r="H12" s="3"/>
      <c r="I12" s="3"/>
      <c r="J12" s="12">
        <v>4.94</v>
      </c>
      <c r="K12" s="3"/>
      <c r="M12" s="10">
        <v>0.0021</v>
      </c>
      <c r="N12" s="9">
        <v>1.7978515936E8</v>
      </c>
      <c r="P12" s="9">
        <v>219607.29</v>
      </c>
      <c r="R12" s="10">
        <v>1.0</v>
      </c>
      <c r="S12" s="10">
        <v>0.0132</v>
      </c>
    </row>
    <row r="13" spans="2:19" ht="12.75">
      <c r="B13" s="13" t="s">
        <v>972</v>
      </c>
      <c r="C13" s="14"/>
      <c r="D13" s="13"/>
      <c r="E13" s="13"/>
      <c r="F13" s="13"/>
      <c r="G13" s="13"/>
      <c r="H13" s="13"/>
      <c r="I13" s="13"/>
      <c r="J13" s="14">
        <v>5.31</v>
      </c>
      <c r="K13" s="13"/>
      <c r="M13" s="16">
        <v>-0.0017</v>
      </c>
      <c r="N13" s="15">
        <v>1.3774189395E8</v>
      </c>
      <c r="P13" s="15">
        <v>180986.43</v>
      </c>
      <c r="R13" s="16">
        <v>0.8241</v>
      </c>
      <c r="S13" s="16">
        <v>0.0108</v>
      </c>
    </row>
    <row r="14" spans="2:19" ht="12.75">
      <c r="B14" s="6" t="s">
        <v>976</v>
      </c>
      <c r="C14" s="17">
        <v>1100908.0</v>
      </c>
      <c r="D14" s="6"/>
      <c r="E14" s="18">
        <v>5.20010869E8</v>
      </c>
      <c r="F14" s="6" t="s">
        <v>191</v>
      </c>
      <c r="G14" s="6" t="s">
        <v>177</v>
      </c>
      <c r="H14" s="6" t="s">
        <v>178</v>
      </c>
      <c r="I14" s="6" t="s">
        <v>977</v>
      </c>
      <c r="J14" s="17">
        <v>7.19</v>
      </c>
      <c r="K14" s="6" t="s">
        <v>93</v>
      </c>
      <c r="L14" s="19">
        <v>0.049</v>
      </c>
      <c r="M14" s="8">
        <v>0.0029</v>
      </c>
      <c r="N14" s="7">
        <v>1.194758319E7</v>
      </c>
      <c r="O14" s="7">
        <v>169.9</v>
      </c>
      <c r="P14" s="7">
        <v>20298.94</v>
      </c>
      <c r="Q14" s="8">
        <v>0.0259</v>
      </c>
      <c r="R14" s="8">
        <v>0.0924</v>
      </c>
      <c r="S14" s="8">
        <v>0.0012</v>
      </c>
    </row>
    <row r="15" spans="2:19" ht="12.75">
      <c r="B15" s="6" t="s">
        <v>978</v>
      </c>
      <c r="C15" s="17">
        <v>1124346.0</v>
      </c>
      <c r="D15" s="6"/>
      <c r="E15" s="18">
        <v>5.20010869E8</v>
      </c>
      <c r="F15" s="6" t="s">
        <v>191</v>
      </c>
      <c r="G15" s="6" t="s">
        <v>177</v>
      </c>
      <c r="H15" s="6" t="s">
        <v>178</v>
      </c>
      <c r="I15" s="6" t="s">
        <v>979</v>
      </c>
      <c r="J15" s="17">
        <v>11.42</v>
      </c>
      <c r="K15" s="6" t="s">
        <v>93</v>
      </c>
      <c r="L15" s="19">
        <v>0.041</v>
      </c>
      <c r="M15" s="8">
        <v>0.0072</v>
      </c>
      <c r="N15" s="7">
        <v>3.652547943E7</v>
      </c>
      <c r="O15" s="7">
        <v>154.15</v>
      </c>
      <c r="P15" s="7">
        <v>56304.03</v>
      </c>
      <c r="Q15" s="8">
        <v>0.0</v>
      </c>
      <c r="R15" s="8">
        <v>0.2564</v>
      </c>
      <c r="S15" s="8">
        <v>0.0034</v>
      </c>
    </row>
    <row r="16" spans="2:19" ht="12.75">
      <c r="B16" s="6" t="s">
        <v>980</v>
      </c>
      <c r="C16" s="17">
        <v>1099084.0</v>
      </c>
      <c r="D16" s="6"/>
      <c r="E16" s="18">
        <v>5.13831446E8</v>
      </c>
      <c r="F16" s="6" t="s">
        <v>403</v>
      </c>
      <c r="G16" s="6" t="s">
        <v>177</v>
      </c>
      <c r="H16" s="6" t="s">
        <v>178</v>
      </c>
      <c r="I16" s="6" t="s">
        <v>981</v>
      </c>
      <c r="J16" s="17">
        <v>0.14</v>
      </c>
      <c r="K16" s="6" t="s">
        <v>93</v>
      </c>
      <c r="L16" s="19">
        <v>0.058</v>
      </c>
      <c r="M16" s="8">
        <v>-0.0141</v>
      </c>
      <c r="N16" s="7">
        <v>99373.37</v>
      </c>
      <c r="O16" s="7">
        <v>122.39</v>
      </c>
      <c r="P16" s="7">
        <v>121.62</v>
      </c>
      <c r="Q16" s="8">
        <v>0.038</v>
      </c>
      <c r="R16" s="8">
        <v>6.0E-4</v>
      </c>
      <c r="S16" s="8">
        <v>0.0</v>
      </c>
    </row>
    <row r="17" spans="2:19" ht="12.75">
      <c r="B17" s="6" t="s">
        <v>982</v>
      </c>
      <c r="C17" s="17">
        <v>6000129.0</v>
      </c>
      <c r="D17" s="6"/>
      <c r="E17" s="18">
        <v>5.20000472E8</v>
      </c>
      <c r="F17" s="6" t="s">
        <v>205</v>
      </c>
      <c r="G17" s="6" t="s">
        <v>203</v>
      </c>
      <c r="H17" s="6" t="s">
        <v>183</v>
      </c>
      <c r="I17" s="6" t="s">
        <v>983</v>
      </c>
      <c r="J17" s="17">
        <v>0.79</v>
      </c>
      <c r="K17" s="6" t="s">
        <v>93</v>
      </c>
      <c r="L17" s="19">
        <v>0.06</v>
      </c>
      <c r="M17" s="8">
        <v>-0.0109</v>
      </c>
      <c r="N17" s="7">
        <v>5.013334336E7</v>
      </c>
      <c r="O17" s="7">
        <v>116.01</v>
      </c>
      <c r="P17" s="7">
        <v>58159.69</v>
      </c>
      <c r="Q17" s="8">
        <v>0.0342</v>
      </c>
      <c r="R17" s="8">
        <v>0.2648</v>
      </c>
      <c r="S17" s="8">
        <v>0.0035</v>
      </c>
    </row>
    <row r="18" spans="2:19" ht="12.75">
      <c r="B18" s="6" t="s">
        <v>984</v>
      </c>
      <c r="C18" s="17">
        <v>1103084.0</v>
      </c>
      <c r="D18" s="6"/>
      <c r="E18" s="18">
        <v>5.13436394E8</v>
      </c>
      <c r="F18" s="6" t="s">
        <v>191</v>
      </c>
      <c r="G18" s="6" t="s">
        <v>199</v>
      </c>
      <c r="H18" s="6" t="s">
        <v>178</v>
      </c>
      <c r="I18" s="6" t="s">
        <v>985</v>
      </c>
      <c r="J18" s="17">
        <v>0.84</v>
      </c>
      <c r="K18" s="6" t="s">
        <v>93</v>
      </c>
      <c r="L18" s="19">
        <v>0.056</v>
      </c>
      <c r="M18" s="8">
        <v>-0.0113</v>
      </c>
      <c r="N18" s="7">
        <v>1.596953552E7</v>
      </c>
      <c r="O18" s="7">
        <v>149.26</v>
      </c>
      <c r="P18" s="7">
        <v>23836.13</v>
      </c>
      <c r="Q18" s="8">
        <v>0.0497</v>
      </c>
      <c r="R18" s="8">
        <v>0.1085</v>
      </c>
      <c r="S18" s="8">
        <v>0.0014</v>
      </c>
    </row>
    <row r="19" spans="2:19" ht="12.75">
      <c r="B19" s="6" t="s">
        <v>986</v>
      </c>
      <c r="C19" s="17">
        <v>1154798.0</v>
      </c>
      <c r="D19" s="6"/>
      <c r="E19" s="18">
        <v>5.15832442E8</v>
      </c>
      <c r="F19" s="6" t="s">
        <v>987</v>
      </c>
      <c r="G19" s="6" t="s">
        <v>238</v>
      </c>
      <c r="H19" s="6" t="s">
        <v>183</v>
      </c>
      <c r="I19" s="6" t="s">
        <v>988</v>
      </c>
      <c r="J19" s="17">
        <v>2.04</v>
      </c>
      <c r="K19" s="6" t="s">
        <v>93</v>
      </c>
      <c r="L19" s="19">
        <v>0.025</v>
      </c>
      <c r="M19" s="8">
        <v>0.0013</v>
      </c>
      <c r="N19" s="7">
        <v>4064773.18</v>
      </c>
      <c r="O19" s="7">
        <v>106.37</v>
      </c>
      <c r="P19" s="7">
        <v>4323.7</v>
      </c>
      <c r="Q19" s="8">
        <v>0.0</v>
      </c>
      <c r="R19" s="8">
        <v>0.0197</v>
      </c>
      <c r="S19" s="8">
        <v>3.0E-4</v>
      </c>
    </row>
    <row r="20" spans="2:19" ht="12.75">
      <c r="B20" s="6" t="s">
        <v>989</v>
      </c>
      <c r="C20" s="17">
        <v>1171362.0</v>
      </c>
      <c r="D20" s="6"/>
      <c r="E20" s="18">
        <v>5.13708818E8</v>
      </c>
      <c r="F20" s="6" t="s">
        <v>293</v>
      </c>
      <c r="G20" s="6" t="s">
        <v>285</v>
      </c>
      <c r="H20" s="6" t="s">
        <v>183</v>
      </c>
      <c r="I20" s="6" t="s">
        <v>990</v>
      </c>
      <c r="J20" s="17">
        <v>5.56</v>
      </c>
      <c r="K20" s="6" t="s">
        <v>93</v>
      </c>
      <c r="L20" s="19">
        <v>0.019</v>
      </c>
      <c r="M20" s="8">
        <v>0.0059</v>
      </c>
      <c r="N20" s="7">
        <v>1.6008E7</v>
      </c>
      <c r="O20" s="7">
        <v>108.84</v>
      </c>
      <c r="P20" s="7">
        <v>17423.11</v>
      </c>
      <c r="Q20" s="8">
        <v>0.0</v>
      </c>
      <c r="R20" s="8">
        <v>0.0793</v>
      </c>
      <c r="S20" s="8">
        <v>0.001</v>
      </c>
    </row>
    <row r="21" spans="2:19" ht="12.75">
      <c r="B21" s="6" t="s">
        <v>991</v>
      </c>
      <c r="C21" s="17">
        <v>1100833.0</v>
      </c>
      <c r="D21" s="6"/>
      <c r="E21" s="23">
        <v>5.20002387E8</v>
      </c>
      <c r="F21" s="6" t="s">
        <v>987</v>
      </c>
      <c r="G21" s="6" t="s">
        <v>992</v>
      </c>
      <c r="H21" s="6" t="s">
        <v>178</v>
      </c>
      <c r="I21" s="6" t="s">
        <v>993</v>
      </c>
      <c r="J21" s="17">
        <v>0.0</v>
      </c>
      <c r="K21" s="6" t="s">
        <v>93</v>
      </c>
      <c r="L21" s="19">
        <v>0.0575</v>
      </c>
      <c r="M21" s="8">
        <v>0.0</v>
      </c>
      <c r="N21" s="7">
        <v>475376.04</v>
      </c>
      <c r="O21" s="7">
        <v>43.25</v>
      </c>
      <c r="P21" s="7">
        <v>205.6</v>
      </c>
      <c r="Q21" s="8">
        <v>0.0</v>
      </c>
      <c r="R21" s="8">
        <v>9.0E-4</v>
      </c>
      <c r="S21" s="8">
        <v>0.0</v>
      </c>
    </row>
    <row r="22" spans="2:19" ht="12.75">
      <c r="B22" s="6" t="s">
        <v>994</v>
      </c>
      <c r="C22" s="17">
        <v>1102855.0</v>
      </c>
      <c r="D22" s="6"/>
      <c r="E22" s="18">
        <v>5.2004386E8</v>
      </c>
      <c r="F22" s="6" t="s">
        <v>987</v>
      </c>
      <c r="G22" s="6" t="s">
        <v>992</v>
      </c>
      <c r="H22" s="6" t="s">
        <v>178</v>
      </c>
      <c r="I22" s="6" t="s">
        <v>995</v>
      </c>
      <c r="J22" s="17">
        <v>0.0</v>
      </c>
      <c r="K22" s="6" t="s">
        <v>93</v>
      </c>
      <c r="L22" s="19">
        <v>0.047</v>
      </c>
      <c r="M22" s="8">
        <v>0.047</v>
      </c>
      <c r="N22" s="7">
        <v>253153.51</v>
      </c>
      <c r="O22" s="7">
        <v>1.83</v>
      </c>
      <c r="P22" s="7">
        <v>4.63</v>
      </c>
      <c r="Q22" s="8">
        <v>0.0</v>
      </c>
      <c r="R22" s="8">
        <v>0.0</v>
      </c>
      <c r="S22" s="8">
        <v>0.0</v>
      </c>
    </row>
    <row r="23" spans="2:19" ht="12.75">
      <c r="B23" s="6" t="s">
        <v>996</v>
      </c>
      <c r="C23" s="17">
        <v>7505019.0</v>
      </c>
      <c r="D23" s="6"/>
      <c r="E23" s="18">
        <v>5.20019423E8</v>
      </c>
      <c r="F23" s="6" t="s">
        <v>366</v>
      </c>
      <c r="G23" s="6" t="s">
        <v>997</v>
      </c>
      <c r="H23" s="6" t="s">
        <v>178</v>
      </c>
      <c r="I23" s="6" t="s">
        <v>998</v>
      </c>
      <c r="J23" s="17">
        <v>0.0</v>
      </c>
      <c r="K23" s="6" t="s">
        <v>93</v>
      </c>
      <c r="L23" s="19">
        <v>0.065</v>
      </c>
      <c r="M23" s="8">
        <v>0.065</v>
      </c>
      <c r="N23" s="7">
        <v>4908.39</v>
      </c>
      <c r="O23" s="7">
        <v>0.0</v>
      </c>
      <c r="P23" s="7">
        <v>0.0</v>
      </c>
      <c r="Q23" s="8">
        <v>0.0011</v>
      </c>
      <c r="R23" s="8">
        <v>0.0</v>
      </c>
      <c r="S23" s="8">
        <v>0.0</v>
      </c>
    </row>
    <row r="24" spans="2:19" ht="12.75">
      <c r="B24" s="6" t="s">
        <v>999</v>
      </c>
      <c r="C24" s="17">
        <v>2.00571099E8</v>
      </c>
      <c r="D24" s="6"/>
      <c r="E24" s="6" t="s">
        <v>298</v>
      </c>
      <c r="F24" s="6" t="s">
        <v>987</v>
      </c>
      <c r="G24" s="6" t="s">
        <v>997</v>
      </c>
      <c r="H24" s="6" t="s">
        <v>178</v>
      </c>
      <c r="I24" s="6" t="s">
        <v>1000</v>
      </c>
      <c r="J24" s="17">
        <v>0.0</v>
      </c>
      <c r="K24" s="6" t="s">
        <v>93</v>
      </c>
      <c r="L24" s="19">
        <v>0.049</v>
      </c>
      <c r="M24" s="8">
        <v>0.049</v>
      </c>
      <c r="N24" s="7">
        <v>304387.21</v>
      </c>
      <c r="O24" s="7">
        <v>27.99</v>
      </c>
      <c r="P24" s="7">
        <v>85.2</v>
      </c>
      <c r="Q24" s="8">
        <v>0.0</v>
      </c>
      <c r="R24" s="8">
        <v>4.0E-4</v>
      </c>
      <c r="S24" s="8">
        <v>0.0</v>
      </c>
    </row>
    <row r="25" spans="2:19" ht="12.75">
      <c r="B25" s="6" t="s">
        <v>1001</v>
      </c>
      <c r="C25" s="17">
        <v>1143270.0</v>
      </c>
      <c r="D25" s="6"/>
      <c r="E25" s="6" t="s">
        <v>298</v>
      </c>
      <c r="F25" s="6" t="s">
        <v>987</v>
      </c>
      <c r="G25" s="6" t="s">
        <v>997</v>
      </c>
      <c r="H25" s="6" t="s">
        <v>178</v>
      </c>
      <c r="I25" s="6" t="s">
        <v>1002</v>
      </c>
      <c r="J25" s="17">
        <v>0.0</v>
      </c>
      <c r="K25" s="6" t="s">
        <v>93</v>
      </c>
      <c r="L25" s="19">
        <v>0.049</v>
      </c>
      <c r="M25" s="8">
        <v>0.049</v>
      </c>
      <c r="N25" s="7">
        <v>713442.27</v>
      </c>
      <c r="O25" s="7">
        <v>27.99</v>
      </c>
      <c r="P25" s="7">
        <v>199.69</v>
      </c>
      <c r="Q25" s="8">
        <v>0.0</v>
      </c>
      <c r="R25" s="8">
        <v>9.0E-4</v>
      </c>
      <c r="S25" s="8">
        <v>0.0</v>
      </c>
    </row>
    <row r="26" spans="2:19" ht="12.75">
      <c r="B26" s="6" t="s">
        <v>1003</v>
      </c>
      <c r="C26" s="17">
        <v>4150090.0</v>
      </c>
      <c r="D26" s="6"/>
      <c r="E26" s="18">
        <v>5.20039017E8</v>
      </c>
      <c r="F26" s="6" t="s">
        <v>1004</v>
      </c>
      <c r="G26" s="6" t="s">
        <v>101</v>
      </c>
      <c r="H26" s="6"/>
      <c r="I26" s="6" t="s">
        <v>1005</v>
      </c>
      <c r="J26" s="17">
        <v>0.0</v>
      </c>
      <c r="K26" s="6" t="s">
        <v>93</v>
      </c>
      <c r="L26" s="19">
        <v>0.055</v>
      </c>
      <c r="M26" s="8">
        <v>0.055</v>
      </c>
      <c r="N26" s="7">
        <v>28257.99</v>
      </c>
      <c r="O26" s="7">
        <v>0.0</v>
      </c>
      <c r="P26" s="7">
        <v>0.0</v>
      </c>
      <c r="Q26" s="8">
        <v>0.0</v>
      </c>
      <c r="R26" s="8">
        <v>0.0</v>
      </c>
      <c r="S26" s="8">
        <v>0.0</v>
      </c>
    </row>
    <row r="27" spans="2:19" ht="12.75">
      <c r="B27" s="6" t="s">
        <v>1006</v>
      </c>
      <c r="C27" s="17">
        <v>1095942.0</v>
      </c>
      <c r="D27" s="6"/>
      <c r="E27" s="18">
        <v>5.13718734E8</v>
      </c>
      <c r="F27" s="6" t="s">
        <v>1004</v>
      </c>
      <c r="G27" s="6" t="s">
        <v>101</v>
      </c>
      <c r="H27" s="6"/>
      <c r="I27" s="6" t="s">
        <v>1007</v>
      </c>
      <c r="J27" s="17">
        <v>0.0</v>
      </c>
      <c r="K27" s="6" t="s">
        <v>93</v>
      </c>
      <c r="L27" s="19">
        <v>0.06</v>
      </c>
      <c r="M27" s="8">
        <v>0.06</v>
      </c>
      <c r="N27" s="7">
        <v>12696.21</v>
      </c>
      <c r="O27" s="7">
        <v>0.0</v>
      </c>
      <c r="P27" s="7">
        <v>0.0</v>
      </c>
      <c r="Q27" s="8">
        <v>0.0</v>
      </c>
      <c r="R27" s="8">
        <v>0.0</v>
      </c>
      <c r="S27" s="8">
        <v>0.0</v>
      </c>
    </row>
    <row r="28" spans="2:19" ht="12.75">
      <c r="B28" s="6" t="s">
        <v>1008</v>
      </c>
      <c r="C28" s="17">
        <v>1099969.0</v>
      </c>
      <c r="D28" s="6"/>
      <c r="E28" s="18">
        <v>5.1040446E8</v>
      </c>
      <c r="F28" s="6" t="s">
        <v>1004</v>
      </c>
      <c r="G28" s="6" t="s">
        <v>101</v>
      </c>
      <c r="H28" s="6"/>
      <c r="I28" s="6" t="s">
        <v>1009</v>
      </c>
      <c r="J28" s="17">
        <v>0.0</v>
      </c>
      <c r="K28" s="6" t="s">
        <v>93</v>
      </c>
      <c r="L28" s="19">
        <v>0.075</v>
      </c>
      <c r="M28" s="8">
        <v>0.075</v>
      </c>
      <c r="N28" s="7">
        <v>113722.12</v>
      </c>
      <c r="O28" s="7">
        <v>5.96</v>
      </c>
      <c r="P28" s="7">
        <v>6.78</v>
      </c>
      <c r="Q28" s="8">
        <v>0.0</v>
      </c>
      <c r="R28" s="8">
        <v>0.0</v>
      </c>
      <c r="S28" s="8">
        <v>0.0</v>
      </c>
    </row>
    <row r="29" spans="2:19" ht="12.75">
      <c r="B29" s="6" t="s">
        <v>1010</v>
      </c>
      <c r="C29" s="17">
        <v>1099944.0</v>
      </c>
      <c r="D29" s="6"/>
      <c r="E29" s="18">
        <v>5.1040446E8</v>
      </c>
      <c r="F29" s="6" t="s">
        <v>1004</v>
      </c>
      <c r="G29" s="6" t="s">
        <v>101</v>
      </c>
      <c r="H29" s="6"/>
      <c r="I29" s="6" t="s">
        <v>1009</v>
      </c>
      <c r="J29" s="17">
        <v>0.0</v>
      </c>
      <c r="K29" s="6" t="s">
        <v>93</v>
      </c>
      <c r="L29" s="19">
        <v>0.0575</v>
      </c>
      <c r="M29" s="8">
        <v>0.0575</v>
      </c>
      <c r="N29" s="7">
        <v>3423.61</v>
      </c>
      <c r="O29" s="7">
        <v>78.35</v>
      </c>
      <c r="P29" s="7">
        <v>2.68</v>
      </c>
      <c r="Q29" s="8">
        <v>0.0</v>
      </c>
      <c r="R29" s="8">
        <v>0.0</v>
      </c>
      <c r="S29" s="8">
        <v>0.0</v>
      </c>
    </row>
    <row r="30" spans="2:19" ht="12.75">
      <c r="B30" s="6" t="s">
        <v>1011</v>
      </c>
      <c r="C30" s="17">
        <v>1113562.0</v>
      </c>
      <c r="D30" s="6"/>
      <c r="E30" s="18">
        <v>5.13718734E8</v>
      </c>
      <c r="F30" s="6" t="s">
        <v>1004</v>
      </c>
      <c r="G30" s="6" t="s">
        <v>101</v>
      </c>
      <c r="H30" s="6"/>
      <c r="I30" s="6" t="s">
        <v>1007</v>
      </c>
      <c r="J30" s="17">
        <v>0.0</v>
      </c>
      <c r="K30" s="6" t="s">
        <v>93</v>
      </c>
      <c r="L30" s="19">
        <v>0.06</v>
      </c>
      <c r="M30" s="8">
        <v>0.06</v>
      </c>
      <c r="N30" s="7">
        <v>2116.03</v>
      </c>
      <c r="O30" s="7">
        <v>0.0</v>
      </c>
      <c r="P30" s="7">
        <v>0.0</v>
      </c>
      <c r="Q30" s="8">
        <v>0.0</v>
      </c>
      <c r="R30" s="8">
        <v>0.0</v>
      </c>
      <c r="S30" s="8">
        <v>0.0</v>
      </c>
    </row>
    <row r="31" spans="2:19" ht="12.75">
      <c r="B31" s="6" t="s">
        <v>1012</v>
      </c>
      <c r="C31" s="17">
        <v>1099951.0</v>
      </c>
      <c r="D31" s="6"/>
      <c r="E31" s="18">
        <v>5.1040446E8</v>
      </c>
      <c r="F31" s="6" t="s">
        <v>1004</v>
      </c>
      <c r="G31" s="6" t="s">
        <v>101</v>
      </c>
      <c r="H31" s="6"/>
      <c r="I31" s="6" t="s">
        <v>1009</v>
      </c>
      <c r="J31" s="17">
        <v>0.0</v>
      </c>
      <c r="K31" s="6" t="s">
        <v>93</v>
      </c>
      <c r="L31" s="19">
        <v>0.075</v>
      </c>
      <c r="M31" s="8">
        <v>0.075</v>
      </c>
      <c r="N31" s="7">
        <v>82322.52</v>
      </c>
      <c r="O31" s="7">
        <v>5.62</v>
      </c>
      <c r="P31" s="7">
        <v>4.63</v>
      </c>
      <c r="Q31" s="8">
        <v>0.0</v>
      </c>
      <c r="R31" s="8">
        <v>0.0</v>
      </c>
      <c r="S31" s="8">
        <v>0.0</v>
      </c>
    </row>
    <row r="32" spans="2:19" ht="12.75">
      <c r="B32" s="6" t="s">
        <v>1013</v>
      </c>
      <c r="C32" s="17">
        <v>3520046.0</v>
      </c>
      <c r="D32" s="6"/>
      <c r="E32" s="18">
        <v>5.20038043E8</v>
      </c>
      <c r="F32" s="6" t="s">
        <v>1004</v>
      </c>
      <c r="G32" s="6" t="s">
        <v>101</v>
      </c>
      <c r="H32" s="6"/>
      <c r="I32" s="6" t="s">
        <v>1014</v>
      </c>
      <c r="J32" s="17">
        <v>0.0</v>
      </c>
      <c r="K32" s="6" t="s">
        <v>93</v>
      </c>
      <c r="L32" s="19">
        <v>0.064</v>
      </c>
      <c r="M32" s="8">
        <v>0.064</v>
      </c>
      <c r="N32" s="7">
        <v>1000000.0</v>
      </c>
      <c r="O32" s="7">
        <v>1.0</v>
      </c>
      <c r="P32" s="7">
        <v>10.0</v>
      </c>
      <c r="Q32" s="8">
        <v>0.0089</v>
      </c>
      <c r="R32" s="8">
        <v>0.0</v>
      </c>
      <c r="S32" s="8">
        <v>0.0</v>
      </c>
    </row>
    <row r="33" spans="2:19" ht="12.75">
      <c r="B33" s="13" t="s">
        <v>973</v>
      </c>
      <c r="C33" s="14"/>
      <c r="D33" s="13"/>
      <c r="E33" s="13"/>
      <c r="F33" s="13"/>
      <c r="G33" s="13"/>
      <c r="H33" s="13"/>
      <c r="I33" s="13"/>
      <c r="J33" s="14">
        <v>3.2</v>
      </c>
      <c r="K33" s="13"/>
      <c r="M33" s="16">
        <v>0.0202</v>
      </c>
      <c r="N33" s="15">
        <v>3.654276541E7</v>
      </c>
      <c r="P33" s="15">
        <v>38620.85</v>
      </c>
      <c r="R33" s="16">
        <v>0.1759</v>
      </c>
      <c r="S33" s="16">
        <v>0.0023</v>
      </c>
    </row>
    <row r="34" spans="2:19" ht="12.75">
      <c r="B34" s="6" t="s">
        <v>1015</v>
      </c>
      <c r="C34" s="17">
        <v>1140292.0</v>
      </c>
      <c r="D34" s="6"/>
      <c r="E34" s="18">
        <v>5.20042185E8</v>
      </c>
      <c r="F34" s="6" t="s">
        <v>375</v>
      </c>
      <c r="G34" s="6" t="s">
        <v>182</v>
      </c>
      <c r="H34" s="6" t="s">
        <v>183</v>
      </c>
      <c r="I34" s="6" t="s">
        <v>1016</v>
      </c>
      <c r="J34" s="17">
        <v>2.62</v>
      </c>
      <c r="K34" s="6" t="s">
        <v>93</v>
      </c>
      <c r="L34" s="19">
        <v>0.025</v>
      </c>
      <c r="M34" s="8">
        <v>0.0097</v>
      </c>
      <c r="N34" s="7">
        <v>1.347481141E7</v>
      </c>
      <c r="O34" s="7">
        <v>104.8</v>
      </c>
      <c r="P34" s="7">
        <v>14121.6</v>
      </c>
      <c r="Q34" s="8">
        <v>0.0</v>
      </c>
      <c r="R34" s="8">
        <v>0.0643</v>
      </c>
      <c r="S34" s="8">
        <v>8.0E-4</v>
      </c>
    </row>
    <row r="35" spans="2:19" ht="12.75">
      <c r="B35" s="6" t="s">
        <v>1017</v>
      </c>
      <c r="C35" s="17">
        <v>1139336.0</v>
      </c>
      <c r="D35" s="6"/>
      <c r="E35" s="18">
        <v>5.11446551E8</v>
      </c>
      <c r="F35" s="6" t="s">
        <v>403</v>
      </c>
      <c r="G35" s="6" t="s">
        <v>276</v>
      </c>
      <c r="H35" s="6" t="s">
        <v>183</v>
      </c>
      <c r="I35" s="6" t="s">
        <v>1018</v>
      </c>
      <c r="J35" s="17">
        <v>1.27</v>
      </c>
      <c r="K35" s="6" t="s">
        <v>93</v>
      </c>
      <c r="L35" s="19">
        <v>0.0342</v>
      </c>
      <c r="M35" s="8">
        <v>0.0159</v>
      </c>
      <c r="N35" s="7">
        <v>5348851.99</v>
      </c>
      <c r="O35" s="7">
        <v>103.04</v>
      </c>
      <c r="P35" s="7">
        <v>5511.46</v>
      </c>
      <c r="Q35" s="8">
        <v>0.0</v>
      </c>
      <c r="R35" s="8">
        <v>0.0251</v>
      </c>
      <c r="S35" s="8">
        <v>3.0E-4</v>
      </c>
    </row>
    <row r="36" spans="2:19" ht="12.75">
      <c r="B36" s="6" t="s">
        <v>1019</v>
      </c>
      <c r="C36" s="17">
        <v>1138825.0</v>
      </c>
      <c r="D36" s="6"/>
      <c r="E36" s="18">
        <v>5.20044439E8</v>
      </c>
      <c r="F36" s="6" t="s">
        <v>987</v>
      </c>
      <c r="G36" s="6" t="s">
        <v>276</v>
      </c>
      <c r="H36" s="6" t="s">
        <v>183</v>
      </c>
      <c r="I36" s="6" t="s">
        <v>1020</v>
      </c>
      <c r="J36" s="17">
        <v>4.19</v>
      </c>
      <c r="K36" s="6" t="s">
        <v>93</v>
      </c>
      <c r="L36" s="19">
        <v>0.046</v>
      </c>
      <c r="M36" s="8">
        <v>0.0292</v>
      </c>
      <c r="N36" s="7">
        <v>1.771910201E7</v>
      </c>
      <c r="O36" s="7">
        <v>107.16</v>
      </c>
      <c r="P36" s="7">
        <v>18987.79</v>
      </c>
      <c r="Q36" s="8">
        <v>0.0</v>
      </c>
      <c r="R36" s="8">
        <v>0.0865</v>
      </c>
      <c r="S36" s="8">
        <v>0.0011</v>
      </c>
    </row>
    <row r="37" spans="2:19" ht="12.75">
      <c r="B37" s="13" t="s">
        <v>169</v>
      </c>
      <c r="C37" s="14"/>
      <c r="D37" s="13"/>
      <c r="E37" s="13"/>
      <c r="F37" s="13"/>
      <c r="G37" s="13"/>
      <c r="H37" s="13"/>
      <c r="I37" s="13"/>
      <c r="J37" s="14">
        <v>0.0</v>
      </c>
      <c r="K37" s="13"/>
      <c r="M37" s="16">
        <v>0.145</v>
      </c>
      <c r="N37" s="15">
        <v>5500500.0</v>
      </c>
      <c r="P37" s="15">
        <v>0.01</v>
      </c>
      <c r="R37" s="16">
        <v>0.0</v>
      </c>
      <c r="S37" s="16">
        <v>0.0</v>
      </c>
    </row>
    <row r="38" spans="2:19" ht="12.75">
      <c r="B38" s="6" t="s">
        <v>1021</v>
      </c>
      <c r="C38" s="17">
        <v>22178.0</v>
      </c>
      <c r="D38" s="6"/>
      <c r="E38" s="18">
        <v>99038.0</v>
      </c>
      <c r="F38" s="6" t="s">
        <v>1004</v>
      </c>
      <c r="G38" s="6" t="s">
        <v>992</v>
      </c>
      <c r="H38" s="6" t="s">
        <v>178</v>
      </c>
      <c r="I38" s="6" t="s">
        <v>1022</v>
      </c>
      <c r="J38" s="17">
        <v>0.0</v>
      </c>
      <c r="K38" s="6" t="s">
        <v>93</v>
      </c>
      <c r="L38" s="19">
        <v>0.145</v>
      </c>
      <c r="M38" s="8">
        <v>0.145</v>
      </c>
      <c r="N38" s="7">
        <v>4500500.0</v>
      </c>
      <c r="O38" s="7">
        <v>0.0</v>
      </c>
      <c r="P38" s="7">
        <v>0.0</v>
      </c>
      <c r="Q38" s="8">
        <v>0.0409</v>
      </c>
      <c r="R38" s="8">
        <v>0.0</v>
      </c>
      <c r="S38" s="8">
        <v>0.0</v>
      </c>
    </row>
    <row r="39" spans="2:19" ht="12.75">
      <c r="B39" s="6" t="s">
        <v>1021</v>
      </c>
      <c r="C39" s="17">
        <v>25502.0</v>
      </c>
      <c r="D39" s="6"/>
      <c r="E39" s="18">
        <v>99038.0</v>
      </c>
      <c r="F39" s="6" t="s">
        <v>1004</v>
      </c>
      <c r="G39" s="6" t="s">
        <v>992</v>
      </c>
      <c r="H39" s="6" t="s">
        <v>178</v>
      </c>
      <c r="I39" s="6" t="s">
        <v>1022</v>
      </c>
      <c r="J39" s="17">
        <v>0.0</v>
      </c>
      <c r="K39" s="6" t="s">
        <v>93</v>
      </c>
      <c r="L39" s="19">
        <v>0.145</v>
      </c>
      <c r="M39" s="8">
        <v>0.145</v>
      </c>
      <c r="N39" s="7">
        <v>1000000.0</v>
      </c>
      <c r="O39" s="7">
        <v>0.0</v>
      </c>
      <c r="P39" s="7">
        <v>0.0</v>
      </c>
      <c r="Q39" s="8">
        <v>0.02</v>
      </c>
      <c r="R39" s="8">
        <v>0.0</v>
      </c>
      <c r="S39" s="8">
        <v>0.0</v>
      </c>
    </row>
    <row r="40" spans="2:19" ht="12.75">
      <c r="B40" s="13" t="s">
        <v>593</v>
      </c>
      <c r="C40" s="14"/>
      <c r="D40" s="13"/>
      <c r="E40" s="13"/>
      <c r="F40" s="13"/>
      <c r="G40" s="13"/>
      <c r="H40" s="13"/>
      <c r="I40" s="13"/>
      <c r="J40" s="14">
        <v>0.0</v>
      </c>
      <c r="K40" s="13"/>
      <c r="M40" s="16">
        <v>0.0</v>
      </c>
      <c r="N40" s="15">
        <v>0.0</v>
      </c>
      <c r="P40" s="15">
        <v>0.0</v>
      </c>
      <c r="R40" s="16">
        <v>0.0</v>
      </c>
      <c r="S40" s="16">
        <v>0.0</v>
      </c>
    </row>
    <row r="41" spans="2:19" ht="12.75">
      <c r="B41" s="3" t="s">
        <v>120</v>
      </c>
      <c r="C41" s="12"/>
      <c r="D41" s="3"/>
      <c r="E41" s="3"/>
      <c r="F41" s="3"/>
      <c r="G41" s="3"/>
      <c r="H41" s="3"/>
      <c r="I41" s="3"/>
      <c r="K41" s="3"/>
      <c r="N41" s="9">
        <v>0.0</v>
      </c>
      <c r="P41" s="9">
        <v>0.0</v>
      </c>
      <c r="R41" s="10">
        <v>0.0</v>
      </c>
      <c r="S41" s="10">
        <v>0.0</v>
      </c>
    </row>
    <row r="42" spans="2:19" ht="12.75">
      <c r="B42" s="13" t="s">
        <v>1023</v>
      </c>
      <c r="C42" s="14"/>
      <c r="D42" s="13"/>
      <c r="E42" s="13"/>
      <c r="F42" s="13"/>
      <c r="G42" s="13"/>
      <c r="H42" s="13"/>
      <c r="I42" s="13"/>
      <c r="J42" s="14">
        <v>0.0</v>
      </c>
      <c r="K42" s="13"/>
      <c r="M42" s="16">
        <v>0.0</v>
      </c>
      <c r="N42" s="15">
        <v>0.0</v>
      </c>
      <c r="P42" s="15">
        <v>0.0</v>
      </c>
      <c r="R42" s="16">
        <v>0.0</v>
      </c>
      <c r="S42" s="16">
        <v>0.0</v>
      </c>
    </row>
    <row r="43" spans="2:19" ht="12.75">
      <c r="B43" s="13" t="s">
        <v>1024</v>
      </c>
      <c r="C43" s="14"/>
      <c r="D43" s="13"/>
      <c r="E43" s="13"/>
      <c r="F43" s="13"/>
      <c r="G43" s="13"/>
      <c r="H43" s="13"/>
      <c r="I43" s="13"/>
      <c r="J43" s="14">
        <v>0.0</v>
      </c>
      <c r="K43" s="13"/>
      <c r="M43" s="16">
        <v>0.0</v>
      </c>
      <c r="N43" s="15">
        <v>0.0</v>
      </c>
      <c r="P43" s="15">
        <v>0.0</v>
      </c>
      <c r="R43" s="16">
        <v>0.0</v>
      </c>
      <c r="S43" s="16">
        <v>0.0</v>
      </c>
    </row>
    <row r="46" spans="2:11" ht="12.75">
      <c r="B46" s="6" t="s">
        <v>121</v>
      </c>
      <c r="C46" s="17"/>
      <c r="D46" s="6"/>
      <c r="E46" s="6"/>
      <c r="F46" s="6"/>
      <c r="G46" s="6"/>
      <c r="H46" s="6"/>
      <c r="I46" s="6"/>
      <c r="K46" s="6"/>
    </row>
    <row r="50" spans="2:2" ht="12.75">
      <c r="B5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1"/>
  <sheetViews>
    <sheetView rightToLeft="1" workbookViewId="0" topLeftCell="A1"/>
  </sheetViews>
  <sheetFormatPr defaultColWidth="9.144285714285713" defaultRowHeight="12.75"/>
  <cols>
    <col min="2" max="2" width="30.714285714285715" customWidth="1"/>
    <col min="3" max="3" width="18.714285714285715" customWidth="1"/>
    <col min="4" max="4" width="11.714285714285714" customWidth="1"/>
    <col min="5" max="5" width="13.714285714285714" customWidth="1"/>
    <col min="6" max="6" width="17.714285714285715" customWidth="1"/>
    <col min="7" max="7" width="15.714285714285714" customWidth="1"/>
    <col min="8" max="8" width="16.714285714285715" customWidth="1"/>
    <col min="9" max="9" width="10.714285714285714" customWidth="1"/>
    <col min="10" max="10" width="13.714285714285714" customWidth="1"/>
    <col min="11" max="11" width="24.714285714285715" customWidth="1"/>
    <col min="12" max="12" width="26.714285714285715" customWidth="1"/>
    <col min="13" max="13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352</v>
      </c>
    </row>
    <row r="8" spans="2:13" ht="12.75">
      <c r="B8" s="3" t="s">
        <v>75</v>
      </c>
      <c r="C8" s="3" t="s">
        <v>76</v>
      </c>
      <c r="D8" s="3" t="s">
        <v>165</v>
      </c>
      <c r="E8" s="3" t="s">
        <v>77</v>
      </c>
      <c r="F8" s="3" t="s">
        <v>166</v>
      </c>
      <c r="G8" s="3" t="s">
        <v>80</v>
      </c>
      <c r="H8" s="3" t="s">
        <v>127</v>
      </c>
      <c r="I8" s="3" t="s">
        <v>42</v>
      </c>
      <c r="J8" s="3" t="s">
        <v>732</v>
      </c>
      <c r="K8" s="3" t="s">
        <v>129</v>
      </c>
      <c r="L8" s="3" t="s">
        <v>130</v>
      </c>
      <c r="M8" s="3" t="s">
        <v>131</v>
      </c>
    </row>
    <row r="9" spans="2:13" ht="12.75" thickBot="1">
      <c r="B9" s="4"/>
      <c r="C9" s="4"/>
      <c r="D9" s="4"/>
      <c r="E9" s="4"/>
      <c r="F9" s="4"/>
      <c r="G9" s="4"/>
      <c r="H9" s="4" t="s">
        <v>134</v>
      </c>
      <c r="I9" s="4" t="s">
        <v>135</v>
      </c>
      <c r="J9" s="4" t="s">
        <v>87</v>
      </c>
      <c r="K9" s="4" t="s">
        <v>86</v>
      </c>
      <c r="L9" s="4" t="s">
        <v>86</v>
      </c>
      <c r="M9" s="4" t="s">
        <v>86</v>
      </c>
    </row>
    <row r="11" spans="2:13" ht="12.75">
      <c r="B11" s="3" t="s">
        <v>353</v>
      </c>
      <c r="C11" s="12"/>
      <c r="D11" s="3"/>
      <c r="E11" s="3"/>
      <c r="F11" s="3"/>
      <c r="G11" s="3"/>
      <c r="H11" s="9">
        <v>4.018232045E7</v>
      </c>
      <c r="J11" s="9">
        <v>169546.92</v>
      </c>
      <c r="L11" s="10">
        <v>1.0</v>
      </c>
      <c r="M11" s="10">
        <v>0.0102</v>
      </c>
    </row>
    <row r="12" spans="2:13" ht="12.75">
      <c r="B12" s="3" t="s">
        <v>89</v>
      </c>
      <c r="C12" s="12"/>
      <c r="D12" s="3"/>
      <c r="E12" s="3"/>
      <c r="F12" s="3"/>
      <c r="G12" s="3"/>
      <c r="H12" s="9">
        <v>1.68198189E7</v>
      </c>
      <c r="J12" s="9">
        <v>45149.77</v>
      </c>
      <c r="L12" s="10">
        <v>0.2663</v>
      </c>
      <c r="M12" s="10">
        <v>0.0027</v>
      </c>
    </row>
    <row r="13" spans="2:13" ht="12.75">
      <c r="B13" s="6" t="s">
        <v>1025</v>
      </c>
      <c r="C13" s="17">
        <v>6511984.0</v>
      </c>
      <c r="D13" s="6"/>
      <c r="E13" s="18">
        <v>5.20015041E8</v>
      </c>
      <c r="F13" s="6" t="s">
        <v>331</v>
      </c>
      <c r="G13" s="6" t="s">
        <v>43</v>
      </c>
      <c r="H13" s="7">
        <v>161210.0</v>
      </c>
      <c r="I13" s="7">
        <v>4043.7</v>
      </c>
      <c r="J13" s="7">
        <v>21251.45</v>
      </c>
      <c r="K13" s="8">
        <v>5.0E-4</v>
      </c>
      <c r="L13" s="8">
        <v>0.1253</v>
      </c>
      <c r="M13" s="8">
        <v>0.0013</v>
      </c>
    </row>
    <row r="14" spans="2:13" ht="12.75">
      <c r="B14" s="6" t="s">
        <v>1026</v>
      </c>
      <c r="C14" s="17">
        <v>2.00329043E8</v>
      </c>
      <c r="D14" s="6"/>
      <c r="E14" s="24">
        <v>5.50241962E8</v>
      </c>
      <c r="F14" s="6" t="s">
        <v>331</v>
      </c>
      <c r="G14" s="6" t="s">
        <v>93</v>
      </c>
      <c r="H14" s="7">
        <v>1.66586089E7</v>
      </c>
      <c r="I14" s="7">
        <v>143.46</v>
      </c>
      <c r="J14" s="7">
        <v>23898.32</v>
      </c>
      <c r="K14" s="8">
        <v>0.0833</v>
      </c>
      <c r="L14" s="8">
        <v>0.141</v>
      </c>
      <c r="M14" s="8">
        <v>0.0014</v>
      </c>
    </row>
    <row r="15" spans="2:13" ht="12.75">
      <c r="B15" s="3" t="s">
        <v>120</v>
      </c>
      <c r="C15" s="12"/>
      <c r="D15" s="3"/>
      <c r="E15" s="3"/>
      <c r="F15" s="3"/>
      <c r="G15" s="3"/>
      <c r="H15" s="9">
        <v>2.336250155E7</v>
      </c>
      <c r="J15" s="9">
        <v>124397.15</v>
      </c>
      <c r="L15" s="10">
        <v>0.7337</v>
      </c>
      <c r="M15" s="10">
        <v>0.0074</v>
      </c>
    </row>
    <row r="16" spans="2:13" ht="12.75">
      <c r="B16" s="13" t="s">
        <v>171</v>
      </c>
      <c r="C16" s="14"/>
      <c r="D16" s="13"/>
      <c r="E16" s="13"/>
      <c r="F16" s="13"/>
      <c r="G16" s="13"/>
      <c r="H16" s="15">
        <v>0.0</v>
      </c>
      <c r="J16" s="15">
        <v>0.0</v>
      </c>
      <c r="L16" s="16">
        <v>0.0</v>
      </c>
      <c r="M16" s="16">
        <v>0.0</v>
      </c>
    </row>
    <row r="17" spans="2:13" ht="12.75">
      <c r="B17" s="13" t="s">
        <v>172</v>
      </c>
      <c r="C17" s="14"/>
      <c r="D17" s="13"/>
      <c r="E17" s="13"/>
      <c r="F17" s="13"/>
      <c r="G17" s="13"/>
      <c r="H17" s="15">
        <v>2.336250155E7</v>
      </c>
      <c r="J17" s="15">
        <v>124397.15</v>
      </c>
      <c r="L17" s="16">
        <v>0.7337</v>
      </c>
      <c r="M17" s="16">
        <v>0.0074</v>
      </c>
    </row>
    <row r="18" spans="2:13" ht="12.75">
      <c r="B18" s="6" t="s">
        <v>1027</v>
      </c>
      <c r="C18" s="17">
        <v>6.2007232E7</v>
      </c>
      <c r="D18" s="6"/>
      <c r="E18" s="6"/>
      <c r="F18" s="6" t="s">
        <v>348</v>
      </c>
      <c r="G18" s="6" t="s">
        <v>48</v>
      </c>
      <c r="H18" s="7">
        <v>1.160696973E7</v>
      </c>
      <c r="I18" s="7">
        <v>146.46</v>
      </c>
      <c r="J18" s="7">
        <v>65869.93</v>
      </c>
      <c r="K18" s="8">
        <v>0.0</v>
      </c>
      <c r="L18" s="8">
        <v>0.3885</v>
      </c>
      <c r="M18" s="8">
        <v>0.0039</v>
      </c>
    </row>
    <row r="19" spans="2:13" ht="12.75">
      <c r="B19" s="6" t="s">
        <v>1028</v>
      </c>
      <c r="C19" s="17">
        <v>6.2018122E7</v>
      </c>
      <c r="D19" s="6"/>
      <c r="E19" s="6"/>
      <c r="F19" s="6" t="s">
        <v>348</v>
      </c>
      <c r="G19" s="6" t="s">
        <v>43</v>
      </c>
      <c r="H19" s="7">
        <v>2430000.0</v>
      </c>
      <c r="I19" s="7">
        <v>100.0</v>
      </c>
      <c r="J19" s="7">
        <v>7921.8</v>
      </c>
      <c r="K19" s="8">
        <v>0.0</v>
      </c>
      <c r="L19" s="8">
        <v>0.0467</v>
      </c>
      <c r="M19" s="8">
        <v>5.0E-4</v>
      </c>
    </row>
    <row r="20" spans="2:13" ht="12.75">
      <c r="B20" s="6" t="s">
        <v>1029</v>
      </c>
      <c r="C20" s="17">
        <v>6.2017686E7</v>
      </c>
      <c r="D20" s="6"/>
      <c r="E20" s="6"/>
      <c r="F20" s="6" t="s">
        <v>348</v>
      </c>
      <c r="G20" s="6" t="s">
        <v>43</v>
      </c>
      <c r="H20" s="7">
        <v>2263181.82</v>
      </c>
      <c r="I20" s="7">
        <v>99.92</v>
      </c>
      <c r="J20" s="7">
        <v>7372.07</v>
      </c>
      <c r="K20" s="8">
        <v>0.0302</v>
      </c>
      <c r="L20" s="8">
        <v>0.0435</v>
      </c>
      <c r="M20" s="8">
        <v>4.0E-4</v>
      </c>
    </row>
    <row r="21" spans="2:13" ht="12.75">
      <c r="B21" s="6" t="s">
        <v>1030</v>
      </c>
      <c r="C21" s="17">
        <v>6.2017926E7</v>
      </c>
      <c r="D21" s="6"/>
      <c r="E21" s="6"/>
      <c r="F21" s="6" t="s">
        <v>348</v>
      </c>
      <c r="G21" s="6" t="s">
        <v>43</v>
      </c>
      <c r="H21" s="7">
        <v>2235200.0</v>
      </c>
      <c r="I21" s="7">
        <v>100.0</v>
      </c>
      <c r="J21" s="7">
        <v>7286.75</v>
      </c>
      <c r="K21" s="8">
        <v>0.0</v>
      </c>
      <c r="L21" s="8">
        <v>0.043</v>
      </c>
      <c r="M21" s="8">
        <v>4.0E-4</v>
      </c>
    </row>
    <row r="22" spans="2:13" ht="12.75">
      <c r="B22" s="6" t="s">
        <v>1031</v>
      </c>
      <c r="C22" s="17">
        <v>5.0006337E7</v>
      </c>
      <c r="D22" s="6"/>
      <c r="E22" s="6"/>
      <c r="F22" s="6" t="s">
        <v>191</v>
      </c>
      <c r="G22" s="6" t="s">
        <v>43</v>
      </c>
      <c r="H22" s="7">
        <v>2251353.0</v>
      </c>
      <c r="I22" s="7">
        <v>235.26</v>
      </c>
      <c r="J22" s="7">
        <v>17266.83</v>
      </c>
      <c r="K22" s="8">
        <v>0.0409</v>
      </c>
      <c r="L22" s="8">
        <v>0.1018</v>
      </c>
      <c r="M22" s="8">
        <v>0.001</v>
      </c>
    </row>
    <row r="23" spans="2:13" ht="12.75">
      <c r="B23" s="6" t="s">
        <v>1032</v>
      </c>
      <c r="C23" s="17">
        <v>6.2017595E7</v>
      </c>
      <c r="D23" s="6"/>
      <c r="E23" s="6"/>
      <c r="F23" s="6" t="s">
        <v>987</v>
      </c>
      <c r="G23" s="6" t="s">
        <v>43</v>
      </c>
      <c r="H23" s="7">
        <v>132797.0</v>
      </c>
      <c r="I23" s="7">
        <v>2475.2</v>
      </c>
      <c r="J23" s="7">
        <v>10715.59</v>
      </c>
      <c r="K23" s="8">
        <v>0.0</v>
      </c>
      <c r="L23" s="8">
        <v>0.0632</v>
      </c>
      <c r="M23" s="8">
        <v>6.0E-4</v>
      </c>
    </row>
    <row r="24" spans="2:13" ht="12.75">
      <c r="B24" s="6" t="s">
        <v>1033</v>
      </c>
      <c r="C24" s="17">
        <v>6.2018023E7</v>
      </c>
      <c r="D24" s="6"/>
      <c r="E24" s="6"/>
      <c r="F24" s="6" t="s">
        <v>987</v>
      </c>
      <c r="G24" s="6" t="s">
        <v>43</v>
      </c>
      <c r="H24" s="7">
        <v>2443000.0</v>
      </c>
      <c r="I24" s="7">
        <v>100.0</v>
      </c>
      <c r="J24" s="7">
        <v>7964.18</v>
      </c>
      <c r="K24" s="8">
        <v>0.0</v>
      </c>
      <c r="L24" s="8">
        <v>0.047</v>
      </c>
      <c r="M24" s="8">
        <v>5.0E-4</v>
      </c>
    </row>
    <row r="27" spans="2:7" ht="12.75">
      <c r="B27" s="6" t="s">
        <v>121</v>
      </c>
      <c r="C27" s="17"/>
      <c r="D27" s="6"/>
      <c r="E27" s="6"/>
      <c r="F27" s="6"/>
      <c r="G27" s="6"/>
    </row>
    <row r="31" spans="2:2" ht="12.75">
      <c r="B31" s="5"/>
    </row>
  </sheetData>
  <pageMargins left="0.75" right="0.75" top="1" bottom="1" header="0.5" footer="0.5"/>
  <pageSetup orientation="portrait" paperSize="9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00"/>
  <sheetViews>
    <sheetView rightToLeft="1" workbookViewId="0" topLeftCell="A22">
      <selection pane="topLeft" activeCell="B60" sqref="B60"/>
    </sheetView>
  </sheetViews>
  <sheetFormatPr defaultColWidth="9.144285714285713" defaultRowHeight="12.75"/>
  <cols>
    <col min="2" max="2" width="28.714285714285715" customWidth="1"/>
    <col min="3" max="3" width="18.714285714285715" customWidth="1"/>
    <col min="4" max="4" width="15.714285714285714" customWidth="1"/>
    <col min="5" max="5" width="14.714285714285714" customWidth="1"/>
    <col min="6" max="6" width="17.714285714285715" customWidth="1"/>
    <col min="7" max="7" width="12.714285714285714" customWidth="1"/>
    <col min="8" max="8" width="15.714285714285714" customWidth="1"/>
    <col min="9" max="9" width="24.714285714285715" customWidth="1"/>
    <col min="10" max="10" width="26.714285714285715" customWidth="1"/>
    <col min="11" max="1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1034</v>
      </c>
    </row>
    <row r="8" spans="2:11" ht="12.75">
      <c r="B8" s="3" t="s">
        <v>75</v>
      </c>
      <c r="C8" s="3" t="s">
        <v>76</v>
      </c>
      <c r="D8" s="3" t="s">
        <v>80</v>
      </c>
      <c r="E8" s="3" t="s">
        <v>125</v>
      </c>
      <c r="F8" s="3" t="s">
        <v>127</v>
      </c>
      <c r="G8" s="3" t="s">
        <v>42</v>
      </c>
      <c r="H8" s="3" t="s">
        <v>732</v>
      </c>
      <c r="I8" s="3" t="s">
        <v>129</v>
      </c>
      <c r="J8" s="3" t="s">
        <v>130</v>
      </c>
      <c r="K8" s="3" t="s">
        <v>131</v>
      </c>
    </row>
    <row r="9" spans="2:11" ht="12.75" thickBot="1">
      <c r="B9" s="4"/>
      <c r="C9" s="4"/>
      <c r="D9" s="4"/>
      <c r="E9" s="4" t="s">
        <v>132</v>
      </c>
      <c r="F9" s="4" t="s">
        <v>134</v>
      </c>
      <c r="G9" s="4" t="s">
        <v>135</v>
      </c>
      <c r="H9" s="4" t="s">
        <v>87</v>
      </c>
      <c r="I9" s="4" t="s">
        <v>86</v>
      </c>
      <c r="J9" s="4" t="s">
        <v>86</v>
      </c>
      <c r="K9" s="4" t="s">
        <v>86</v>
      </c>
    </row>
    <row r="11" spans="2:11" ht="12.75">
      <c r="B11" s="3" t="s">
        <v>1035</v>
      </c>
      <c r="C11" s="12"/>
      <c r="D11" s="3"/>
      <c r="E11" s="3"/>
      <c r="F11" s="9">
        <v>3.4880159582E8</v>
      </c>
      <c r="H11" s="9">
        <v>1069976.82</v>
      </c>
      <c r="J11" s="10">
        <v>1.0</v>
      </c>
      <c r="K11" s="10">
        <v>0.0641</v>
      </c>
    </row>
    <row r="12" spans="2:11" ht="12.75">
      <c r="B12" s="3" t="s">
        <v>1036</v>
      </c>
      <c r="C12" s="12"/>
      <c r="D12" s="3"/>
      <c r="E12" s="3"/>
      <c r="F12" s="9">
        <v>5.393189178E7</v>
      </c>
      <c r="H12" s="9">
        <v>112979.37</v>
      </c>
      <c r="J12" s="10">
        <v>0.1056</v>
      </c>
      <c r="K12" s="10">
        <v>0.0068</v>
      </c>
    </row>
    <row r="13" spans="2:11" ht="12.75">
      <c r="B13" s="13" t="s">
        <v>1037</v>
      </c>
      <c r="C13" s="14"/>
      <c r="D13" s="13"/>
      <c r="E13" s="13"/>
      <c r="F13" s="15">
        <v>0.0</v>
      </c>
      <c r="H13" s="15">
        <v>0.0</v>
      </c>
      <c r="J13" s="16">
        <v>0.0</v>
      </c>
      <c r="K13" s="16">
        <v>0.0</v>
      </c>
    </row>
    <row r="14" spans="2:11" ht="12.75">
      <c r="B14" s="13" t="s">
        <v>1038</v>
      </c>
      <c r="C14" s="14"/>
      <c r="D14" s="13"/>
      <c r="E14" s="13"/>
      <c r="F14" s="15">
        <v>0.0</v>
      </c>
      <c r="H14" s="15">
        <v>0.0</v>
      </c>
      <c r="J14" s="16">
        <v>0.0</v>
      </c>
      <c r="K14" s="16">
        <v>0.0</v>
      </c>
    </row>
    <row r="15" spans="2:11" ht="12.75">
      <c r="B15" s="13" t="s">
        <v>1041</v>
      </c>
      <c r="C15" s="14"/>
      <c r="D15" s="13"/>
      <c r="E15" s="13"/>
      <c r="F15" s="15">
        <v>0.0</v>
      </c>
      <c r="H15" s="15">
        <v>0.0</v>
      </c>
      <c r="J15" s="16">
        <v>0.0</v>
      </c>
      <c r="K15" s="16">
        <v>0.0</v>
      </c>
    </row>
    <row r="16" spans="2:11" ht="12.75">
      <c r="B16" s="13" t="s">
        <v>1042</v>
      </c>
      <c r="C16" s="14"/>
      <c r="D16" s="13"/>
      <c r="E16" s="13"/>
      <c r="F16" s="15">
        <v>5.393189178E7</v>
      </c>
      <c r="H16" s="15">
        <v>112979.37</v>
      </c>
      <c r="J16" s="16">
        <v>0.1056</v>
      </c>
      <c r="K16" s="16">
        <v>0.0068</v>
      </c>
    </row>
    <row r="17" spans="2:11" ht="12.75">
      <c r="B17" s="6" t="s">
        <v>1043</v>
      </c>
      <c r="C17" s="17">
        <v>6.20068461E8</v>
      </c>
      <c r="D17" s="6" t="s">
        <v>43</v>
      </c>
      <c r="E17" s="45">
        <v>43216.0</v>
      </c>
      <c r="F17" s="7">
        <v>1008533.0</v>
      </c>
      <c r="G17" s="7">
        <v>100.0</v>
      </c>
      <c r="H17" s="7">
        <v>3287.82</v>
      </c>
      <c r="I17" s="8">
        <v>0.0</v>
      </c>
      <c r="J17" s="8">
        <v>0.0031</v>
      </c>
      <c r="K17" s="8">
        <v>2.0E-4</v>
      </c>
    </row>
    <row r="18" spans="2:11" ht="12.75">
      <c r="B18" s="6" t="s">
        <v>1044</v>
      </c>
      <c r="C18" s="17">
        <v>6.0305448E7</v>
      </c>
      <c r="D18" s="6" t="s">
        <v>43</v>
      </c>
      <c r="E18" s="45">
        <v>41148.0</v>
      </c>
      <c r="F18" s="7">
        <v>5842203.42</v>
      </c>
      <c r="G18" s="7">
        <v>102.65</v>
      </c>
      <c r="H18" s="7">
        <v>19550.65</v>
      </c>
      <c r="I18" s="8">
        <v>0.0069</v>
      </c>
      <c r="J18" s="8">
        <v>0.0183</v>
      </c>
      <c r="K18" s="8">
        <v>0.0012</v>
      </c>
    </row>
    <row r="19" spans="2:11" ht="12.75">
      <c r="B19" s="6" t="s">
        <v>1045</v>
      </c>
      <c r="C19" s="17">
        <v>6.0400892E7</v>
      </c>
      <c r="D19" s="6" t="s">
        <v>43</v>
      </c>
      <c r="E19" s="45">
        <v>42572.0</v>
      </c>
      <c r="F19" s="7">
        <v>5306592.0</v>
      </c>
      <c r="G19" s="7">
        <v>133.28</v>
      </c>
      <c r="H19" s="7">
        <v>23057.23</v>
      </c>
      <c r="I19" s="8">
        <v>0.0</v>
      </c>
      <c r="J19" s="8">
        <v>0.0215</v>
      </c>
      <c r="K19" s="8">
        <v>0.0014</v>
      </c>
    </row>
    <row r="20" spans="2:11" ht="12.75">
      <c r="B20" s="6" t="s">
        <v>1046</v>
      </c>
      <c r="C20" s="17">
        <v>6.0381886E7</v>
      </c>
      <c r="D20" s="6" t="s">
        <v>43</v>
      </c>
      <c r="E20" s="46">
        <v>42072.0</v>
      </c>
      <c r="F20" s="7">
        <v>1096518.54</v>
      </c>
      <c r="G20" s="7">
        <v>131.42</v>
      </c>
      <c r="H20" s="7">
        <v>4697.75</v>
      </c>
      <c r="I20" s="8">
        <v>0.0</v>
      </c>
      <c r="J20" s="8">
        <v>0.0044</v>
      </c>
      <c r="K20" s="8">
        <v>3.0E-4</v>
      </c>
    </row>
    <row r="21" spans="2:11" ht="12.75">
      <c r="B21" s="6" t="s">
        <v>1047</v>
      </c>
      <c r="C21" s="17">
        <v>6.028979E7</v>
      </c>
      <c r="D21" s="6" t="s">
        <v>43</v>
      </c>
      <c r="E21" s="46">
        <v>41086.0</v>
      </c>
      <c r="F21" s="7">
        <v>5831486.0</v>
      </c>
      <c r="G21" s="7">
        <v>56.98</v>
      </c>
      <c r="H21" s="7">
        <v>10832.8</v>
      </c>
      <c r="I21" s="8">
        <v>0.0224</v>
      </c>
      <c r="J21" s="8">
        <v>0.0101</v>
      </c>
      <c r="K21" s="8">
        <v>6.0E-4</v>
      </c>
    </row>
    <row r="22" spans="2:11" ht="12.75">
      <c r="B22" s="6" t="s">
        <v>1048</v>
      </c>
      <c r="C22" s="17">
        <v>6.201771E7</v>
      </c>
      <c r="D22" s="6" t="s">
        <v>43</v>
      </c>
      <c r="E22" s="46">
        <v>44194.0</v>
      </c>
      <c r="F22" s="7">
        <v>425300.0</v>
      </c>
      <c r="G22" s="7">
        <v>94.53</v>
      </c>
      <c r="H22" s="7">
        <v>1310.64</v>
      </c>
      <c r="I22" s="8">
        <v>0.0011</v>
      </c>
      <c r="J22" s="8">
        <v>0.0012</v>
      </c>
      <c r="K22" s="8">
        <v>1.0E-4</v>
      </c>
    </row>
    <row r="23" spans="2:11" ht="12.75">
      <c r="B23" s="6" t="s">
        <v>1050</v>
      </c>
      <c r="C23" s="17">
        <v>2.00265676E8</v>
      </c>
      <c r="D23" s="6" t="s">
        <v>43</v>
      </c>
      <c r="E23" s="47">
        <v>40149.0</v>
      </c>
      <c r="F23" s="7">
        <v>987500.0</v>
      </c>
      <c r="G23" s="7">
        <v>0.0</v>
      </c>
      <c r="H23" s="7">
        <v>0.01</v>
      </c>
      <c r="I23" s="8">
        <v>0.0198</v>
      </c>
      <c r="J23" s="8">
        <v>0.0</v>
      </c>
      <c r="K23" s="8">
        <v>0.0</v>
      </c>
    </row>
    <row r="24" spans="2:11" ht="12.75">
      <c r="B24" s="6" t="s">
        <v>1051</v>
      </c>
      <c r="C24" s="17">
        <v>2.00789154E8</v>
      </c>
      <c r="D24" s="6" t="s">
        <v>93</v>
      </c>
      <c r="E24" s="47">
        <v>43130.0</v>
      </c>
      <c r="F24" s="7">
        <v>8309076.0</v>
      </c>
      <c r="G24" s="7">
        <v>99.83</v>
      </c>
      <c r="H24" s="7">
        <v>8295.24</v>
      </c>
      <c r="I24" s="8">
        <v>0.0</v>
      </c>
      <c r="J24" s="8">
        <v>0.0078</v>
      </c>
      <c r="K24" s="8">
        <v>5.0E-4</v>
      </c>
    </row>
    <row r="25" spans="2:11" ht="12.75">
      <c r="B25" s="6" t="s">
        <v>1052</v>
      </c>
      <c r="C25" s="17">
        <v>5.0000884E7</v>
      </c>
      <c r="D25" s="6" t="s">
        <v>93</v>
      </c>
      <c r="E25" s="47">
        <v>43802.0</v>
      </c>
      <c r="F25" s="7">
        <v>8266852.83</v>
      </c>
      <c r="G25" s="7">
        <v>103.03</v>
      </c>
      <c r="H25" s="7">
        <v>8517.66</v>
      </c>
      <c r="I25" s="8">
        <v>0.0</v>
      </c>
      <c r="J25" s="8">
        <v>0.008</v>
      </c>
      <c r="K25" s="8">
        <v>5.0E-4</v>
      </c>
    </row>
    <row r="26" spans="2:11" ht="12.75">
      <c r="B26" s="6" t="s">
        <v>1053</v>
      </c>
      <c r="C26" s="17">
        <v>2.00449098E8</v>
      </c>
      <c r="D26" s="6" t="s">
        <v>43</v>
      </c>
      <c r="E26" s="48">
        <v>42747.0</v>
      </c>
      <c r="F26" s="7">
        <v>3561843.7</v>
      </c>
      <c r="G26" s="7">
        <v>116.34</v>
      </c>
      <c r="H26" s="7">
        <v>13509.28</v>
      </c>
      <c r="I26" s="8">
        <v>0.0</v>
      </c>
      <c r="J26" s="8">
        <v>0.0126</v>
      </c>
      <c r="K26" s="8">
        <v>8.0E-4</v>
      </c>
    </row>
    <row r="27" spans="2:11" ht="12.75">
      <c r="B27" s="6" t="s">
        <v>1054</v>
      </c>
      <c r="C27" s="17">
        <v>5.0000694E7</v>
      </c>
      <c r="D27" s="6" t="s">
        <v>93</v>
      </c>
      <c r="E27" s="48">
        <v>43611.0</v>
      </c>
      <c r="F27" s="7">
        <v>1.124503965E7</v>
      </c>
      <c r="G27" s="7">
        <v>124.15</v>
      </c>
      <c r="H27" s="7">
        <v>13960.63</v>
      </c>
      <c r="I27" s="8">
        <v>0.0</v>
      </c>
      <c r="J27" s="8">
        <v>0.013</v>
      </c>
      <c r="K27" s="8">
        <v>8.0E-4</v>
      </c>
    </row>
    <row r="28" spans="2:11" ht="12.75">
      <c r="B28" s="6" t="s">
        <v>1055</v>
      </c>
      <c r="C28" s="17">
        <v>5.0006758E7</v>
      </c>
      <c r="D28" s="6" t="s">
        <v>93</v>
      </c>
      <c r="E28" s="44">
        <v>44329.0</v>
      </c>
      <c r="F28" s="7">
        <v>56121.64</v>
      </c>
      <c r="G28" s="7">
        <v>100.0</v>
      </c>
      <c r="H28" s="7">
        <v>56.12</v>
      </c>
      <c r="I28" s="8">
        <v>0.0</v>
      </c>
      <c r="J28" s="8">
        <v>1.0E-4</v>
      </c>
      <c r="K28" s="8">
        <v>0.0</v>
      </c>
    </row>
    <row r="29" spans="2:11" ht="12.75">
      <c r="B29" s="6" t="s">
        <v>1056</v>
      </c>
      <c r="C29" s="17">
        <v>6.201752E7</v>
      </c>
      <c r="D29" s="6" t="s">
        <v>43</v>
      </c>
      <c r="E29" s="49">
        <v>44116.0</v>
      </c>
      <c r="F29" s="7">
        <v>1994825.0</v>
      </c>
      <c r="G29" s="7">
        <v>90.78</v>
      </c>
      <c r="H29" s="7">
        <v>5903.54</v>
      </c>
      <c r="I29" s="8">
        <v>0.0</v>
      </c>
      <c r="J29" s="8">
        <v>0.0055</v>
      </c>
      <c r="K29" s="8">
        <v>4.0E-4</v>
      </c>
    </row>
    <row r="30" spans="2:11" ht="12.75">
      <c r="B30" s="3" t="s">
        <v>1057</v>
      </c>
      <c r="C30" s="12"/>
      <c r="D30" s="3"/>
      <c r="E30" s="3"/>
      <c r="F30" s="9">
        <v>2.9486970404E8</v>
      </c>
      <c r="H30" s="9">
        <v>956997.47</v>
      </c>
      <c r="J30" s="10">
        <v>0.8944</v>
      </c>
      <c r="K30" s="10">
        <v>0.0574</v>
      </c>
    </row>
    <row r="31" spans="2:11" ht="12.75">
      <c r="B31" s="13" t="s">
        <v>1037</v>
      </c>
      <c r="C31" s="14"/>
      <c r="D31" s="13"/>
      <c r="E31" s="13"/>
      <c r="F31" s="15">
        <v>747603.25</v>
      </c>
      <c r="H31" s="15">
        <v>1976.68</v>
      </c>
      <c r="J31" s="16">
        <v>0.0018</v>
      </c>
      <c r="K31" s="16">
        <v>1.0E-4</v>
      </c>
    </row>
    <row r="32" spans="2:11" ht="12.75">
      <c r="B32" s="6" t="s">
        <v>1058</v>
      </c>
      <c r="C32" s="25">
        <v>6.2006721E7</v>
      </c>
      <c r="D32" s="6" t="s">
        <v>43</v>
      </c>
      <c r="E32" s="50">
        <v>43213.0</v>
      </c>
      <c r="F32" s="7">
        <v>747603.25</v>
      </c>
      <c r="G32" s="7">
        <v>81.1</v>
      </c>
      <c r="H32" s="7">
        <v>1976.68</v>
      </c>
      <c r="I32" s="8">
        <v>0.0</v>
      </c>
      <c r="J32" s="8">
        <v>0.0018</v>
      </c>
      <c r="K32" s="8">
        <v>1.0E-4</v>
      </c>
    </row>
    <row r="33" spans="2:11" ht="12.75">
      <c r="B33" s="13" t="s">
        <v>1038</v>
      </c>
      <c r="C33" s="14"/>
      <c r="D33" s="13"/>
      <c r="E33" s="13"/>
      <c r="F33" s="15">
        <v>2627908.99</v>
      </c>
      <c r="H33" s="15">
        <v>18678.9</v>
      </c>
      <c r="J33" s="16">
        <v>0.0174</v>
      </c>
      <c r="K33" s="16">
        <v>0.0012</v>
      </c>
    </row>
    <row r="34" spans="2:11" ht="12.75">
      <c r="B34" s="6" t="s">
        <v>1059</v>
      </c>
      <c r="C34" s="26">
        <v>6.0353828E7</v>
      </c>
      <c r="D34" s="6" t="s">
        <v>43</v>
      </c>
      <c r="E34" s="51">
        <v>41331.0</v>
      </c>
      <c r="F34" s="7">
        <v>302.47</v>
      </c>
      <c r="G34" s="7">
        <v>188735.29</v>
      </c>
      <c r="H34" s="7">
        <v>1861.03</v>
      </c>
      <c r="I34" s="8">
        <v>0.0</v>
      </c>
      <c r="J34" s="8">
        <v>0.0017</v>
      </c>
      <c r="K34" s="8">
        <v>1.0E-4</v>
      </c>
    </row>
    <row r="35" spans="2:11" ht="12.75">
      <c r="B35" s="6" t="s">
        <v>1060</v>
      </c>
      <c r="C35" s="26">
        <v>6.20175791E8</v>
      </c>
      <c r="D35" s="6" t="s">
        <v>43</v>
      </c>
      <c r="E35" s="51">
        <v>44133.0</v>
      </c>
      <c r="F35" s="7">
        <v>196.21</v>
      </c>
      <c r="G35" s="7">
        <v>98725.81</v>
      </c>
      <c r="H35" s="7">
        <v>631.49</v>
      </c>
      <c r="I35" s="8">
        <v>0.0</v>
      </c>
      <c r="J35" s="8">
        <v>6.0E-4</v>
      </c>
      <c r="K35" s="8">
        <v>0.0</v>
      </c>
    </row>
    <row r="36" spans="2:11" ht="12.75">
      <c r="B36" s="6" t="s">
        <v>1060</v>
      </c>
      <c r="C36" s="26">
        <v>6.2017579E7</v>
      </c>
      <c r="D36" s="6" t="s">
        <v>43</v>
      </c>
      <c r="E36" s="51">
        <v>44133.0</v>
      </c>
      <c r="F36" s="7">
        <v>2370.31</v>
      </c>
      <c r="G36" s="7">
        <v>98725.81</v>
      </c>
      <c r="H36" s="7">
        <v>7628.75</v>
      </c>
      <c r="I36" s="8">
        <v>0.0</v>
      </c>
      <c r="J36" s="8">
        <v>0.0071</v>
      </c>
      <c r="K36" s="8">
        <v>5.0E-4</v>
      </c>
    </row>
    <row r="37" spans="2:11" ht="12.75">
      <c r="B37" s="6" t="s">
        <v>1039</v>
      </c>
      <c r="C37" s="17">
        <v>6.2018239E7</v>
      </c>
      <c r="D37" s="6" t="s">
        <v>43</v>
      </c>
      <c r="E37" s="44">
        <v>44322.0</v>
      </c>
      <c r="F37" s="7">
        <v>2326000.0</v>
      </c>
      <c r="G37" s="7">
        <v>100.0</v>
      </c>
      <c r="H37" s="7">
        <v>7582.76</v>
      </c>
      <c r="I37" s="8">
        <v>0.0</v>
      </c>
      <c r="J37" s="8">
        <v>0.0071</v>
      </c>
      <c r="K37" s="8">
        <v>5.0E-4</v>
      </c>
    </row>
    <row r="38" spans="2:11" ht="12.75">
      <c r="B38" s="6" t="s">
        <v>1040</v>
      </c>
      <c r="C38" s="17">
        <v>6.201846E7</v>
      </c>
      <c r="D38" s="6" t="s">
        <v>43</v>
      </c>
      <c r="E38" s="44">
        <v>44368.0</v>
      </c>
      <c r="F38" s="7">
        <v>299040.0</v>
      </c>
      <c r="G38" s="7">
        <v>100.0</v>
      </c>
      <c r="H38" s="7">
        <v>974.87</v>
      </c>
      <c r="I38" s="8">
        <v>0.0</v>
      </c>
      <c r="J38" s="8">
        <v>9.0E-4</v>
      </c>
      <c r="K38" s="8">
        <v>1.0E-4</v>
      </c>
    </row>
    <row r="39" spans="2:11" ht="12.75">
      <c r="B39" s="13" t="s">
        <v>1041</v>
      </c>
      <c r="C39" s="14"/>
      <c r="D39" s="13"/>
      <c r="E39" s="13"/>
      <c r="F39" s="15">
        <v>1.2663063044E8</v>
      </c>
      <c r="H39" s="15">
        <v>415101.75</v>
      </c>
      <c r="J39" s="16">
        <v>0.388</v>
      </c>
      <c r="K39" s="16">
        <v>0.0249</v>
      </c>
    </row>
    <row r="40" spans="2:11" ht="12.75">
      <c r="B40" s="6" t="s">
        <v>1061</v>
      </c>
      <c r="C40" s="27">
        <v>6.0374568E7</v>
      </c>
      <c r="D40" s="6" t="s">
        <v>43</v>
      </c>
      <c r="E40" s="52">
        <v>41976.0</v>
      </c>
      <c r="F40" s="7">
        <v>3893370.0</v>
      </c>
      <c r="G40" s="7">
        <v>122.99</v>
      </c>
      <c r="H40" s="7">
        <v>15610.37</v>
      </c>
      <c r="I40" s="8">
        <v>0.0</v>
      </c>
      <c r="J40" s="8">
        <v>0.0146</v>
      </c>
      <c r="K40" s="8">
        <v>9.0E-4</v>
      </c>
    </row>
    <row r="41" spans="2:11" ht="12.75">
      <c r="B41" s="6" t="s">
        <v>1062</v>
      </c>
      <c r="C41" s="27">
        <v>6.2003123E7</v>
      </c>
      <c r="D41" s="6" t="s">
        <v>43</v>
      </c>
      <c r="E41" s="52">
        <v>42991.0</v>
      </c>
      <c r="F41" s="7">
        <v>1.1381101E7</v>
      </c>
      <c r="G41" s="7">
        <v>112.09</v>
      </c>
      <c r="H41" s="7">
        <v>41588.07</v>
      </c>
      <c r="I41" s="8">
        <v>0.0</v>
      </c>
      <c r="J41" s="8">
        <v>0.0389</v>
      </c>
      <c r="K41" s="8">
        <v>0.0025</v>
      </c>
    </row>
    <row r="42" spans="2:11" ht="12.75">
      <c r="B42" s="6" t="s">
        <v>1063</v>
      </c>
      <c r="C42" s="27">
        <v>6.0374816E7</v>
      </c>
      <c r="D42" s="6" t="s">
        <v>43</v>
      </c>
      <c r="E42" s="52">
        <v>41977.0</v>
      </c>
      <c r="F42" s="7">
        <v>6790976.4</v>
      </c>
      <c r="G42" s="7">
        <v>171.97</v>
      </c>
      <c r="H42" s="7">
        <v>38071.72</v>
      </c>
      <c r="I42" s="8">
        <v>0.0</v>
      </c>
      <c r="J42" s="8">
        <v>0.0356</v>
      </c>
      <c r="K42" s="8">
        <v>0.0023</v>
      </c>
    </row>
    <row r="43" spans="2:11" ht="12.75">
      <c r="B43" s="6" t="s">
        <v>1064</v>
      </c>
      <c r="C43" s="17">
        <v>1.00239524E8</v>
      </c>
      <c r="D43" s="6" t="s">
        <v>43</v>
      </c>
      <c r="E43" s="53">
        <v>39492.0</v>
      </c>
      <c r="F43" s="7">
        <v>8903925.3</v>
      </c>
      <c r="G43" s="7">
        <v>23.75</v>
      </c>
      <c r="H43" s="7">
        <v>6894.04</v>
      </c>
      <c r="I43" s="8">
        <v>0.0979</v>
      </c>
      <c r="J43" s="8">
        <v>0.0064</v>
      </c>
      <c r="K43" s="8">
        <v>4.0E-4</v>
      </c>
    </row>
    <row r="44" spans="2:11" ht="12.75">
      <c r="B44" s="6" t="s">
        <v>1065</v>
      </c>
      <c r="C44" s="28">
        <v>6.0298742E7</v>
      </c>
      <c r="D44" s="6" t="s">
        <v>43</v>
      </c>
      <c r="E44" s="53">
        <v>41008.0</v>
      </c>
      <c r="F44" s="7">
        <v>6542919.26</v>
      </c>
      <c r="G44" s="7">
        <v>32.54</v>
      </c>
      <c r="H44" s="7">
        <v>6941.33</v>
      </c>
      <c r="I44" s="8">
        <v>7.0E-4</v>
      </c>
      <c r="J44" s="8">
        <v>0.0065</v>
      </c>
      <c r="K44" s="8">
        <v>4.0E-4</v>
      </c>
    </row>
    <row r="45" spans="2:11" ht="12.75">
      <c r="B45" s="6" t="s">
        <v>1066</v>
      </c>
      <c r="C45" s="28">
        <v>6.0392594E7</v>
      </c>
      <c r="D45" s="6" t="s">
        <v>43</v>
      </c>
      <c r="E45" s="53">
        <v>42234.0</v>
      </c>
      <c r="F45" s="7">
        <v>8459856.13</v>
      </c>
      <c r="G45" s="7">
        <v>73.63</v>
      </c>
      <c r="H45" s="7">
        <v>20306.62</v>
      </c>
      <c r="I45" s="8">
        <v>0.0</v>
      </c>
      <c r="J45" s="8">
        <v>0.019</v>
      </c>
      <c r="K45" s="8">
        <v>0.0012</v>
      </c>
    </row>
    <row r="46" spans="2:11" ht="12.75">
      <c r="B46" s="6" t="s">
        <v>1067</v>
      </c>
      <c r="C46" s="29">
        <v>6.0358561E7</v>
      </c>
      <c r="D46" s="6" t="s">
        <v>43</v>
      </c>
      <c r="E46" s="54">
        <v>41814.0</v>
      </c>
      <c r="F46" s="7">
        <v>1.045767843E7</v>
      </c>
      <c r="G46" s="7">
        <v>67.75</v>
      </c>
      <c r="H46" s="7">
        <v>23096.19</v>
      </c>
      <c r="I46" s="8">
        <v>0.0087</v>
      </c>
      <c r="J46" s="8">
        <v>0.0216</v>
      </c>
      <c r="K46" s="8">
        <v>0.0014</v>
      </c>
    </row>
    <row r="47" spans="2:11" ht="12.75">
      <c r="B47" s="6" t="s">
        <v>1068</v>
      </c>
      <c r="C47" s="29">
        <v>6.0411576E7</v>
      </c>
      <c r="D47" s="6" t="s">
        <v>43</v>
      </c>
      <c r="E47" s="54">
        <v>42583.0</v>
      </c>
      <c r="F47" s="7">
        <v>1.0907116E7</v>
      </c>
      <c r="G47" s="7">
        <v>130.74</v>
      </c>
      <c r="H47" s="7">
        <v>46487.48</v>
      </c>
      <c r="I47" s="8">
        <v>0.0</v>
      </c>
      <c r="J47" s="8">
        <v>0.0434</v>
      </c>
      <c r="K47" s="8">
        <v>0.0028</v>
      </c>
    </row>
    <row r="48" spans="2:11" ht="12.75">
      <c r="B48" s="6" t="s">
        <v>1069</v>
      </c>
      <c r="C48" s="29">
        <v>6.041872E7</v>
      </c>
      <c r="D48" s="6" t="s">
        <v>43</v>
      </c>
      <c r="E48" s="54">
        <v>42704.0</v>
      </c>
      <c r="F48" s="7">
        <v>8415000.0</v>
      </c>
      <c r="G48" s="7">
        <v>104.75</v>
      </c>
      <c r="H48" s="7">
        <v>28735.96</v>
      </c>
      <c r="I48" s="8">
        <v>0.0</v>
      </c>
      <c r="J48" s="8">
        <v>0.0269</v>
      </c>
      <c r="K48" s="8">
        <v>0.0017</v>
      </c>
    </row>
    <row r="49" spans="2:11" ht="12.75">
      <c r="B49" s="6" t="s">
        <v>1070</v>
      </c>
      <c r="C49" s="30">
        <v>6.0310729E7</v>
      </c>
      <c r="D49" s="6" t="s">
        <v>43</v>
      </c>
      <c r="E49" s="55">
        <v>41171.0</v>
      </c>
      <c r="F49" s="7">
        <v>2355036.0</v>
      </c>
      <c r="G49" s="7">
        <v>0.0</v>
      </c>
      <c r="H49" s="7">
        <v>0.02</v>
      </c>
      <c r="I49" s="8">
        <v>0.0</v>
      </c>
      <c r="J49" s="8">
        <v>0.0</v>
      </c>
      <c r="K49" s="8">
        <v>0.0</v>
      </c>
    </row>
    <row r="50" spans="2:11" ht="12.75">
      <c r="B50" s="6" t="s">
        <v>1071</v>
      </c>
      <c r="C50" s="30">
        <v>6.2004337E7</v>
      </c>
      <c r="D50" s="6" t="s">
        <v>43</v>
      </c>
      <c r="E50" s="55">
        <v>43278.0</v>
      </c>
      <c r="F50" s="7">
        <v>5576025.0</v>
      </c>
      <c r="G50" s="7">
        <v>102.25</v>
      </c>
      <c r="H50" s="7">
        <v>18586.84</v>
      </c>
      <c r="I50" s="8">
        <v>0.0</v>
      </c>
      <c r="J50" s="8">
        <v>0.0174</v>
      </c>
      <c r="K50" s="8">
        <v>0.0011</v>
      </c>
    </row>
    <row r="51" spans="2:11" ht="12.75">
      <c r="B51" s="6" t="s">
        <v>1072</v>
      </c>
      <c r="C51" s="30">
        <v>6.2014097E7</v>
      </c>
      <c r="D51" s="6" t="s">
        <v>43</v>
      </c>
      <c r="E51" s="55">
        <v>43727.0</v>
      </c>
      <c r="F51" s="7">
        <v>3493091.1</v>
      </c>
      <c r="G51" s="7">
        <v>108.66</v>
      </c>
      <c r="H51" s="7">
        <v>12373.97</v>
      </c>
      <c r="I51" s="8">
        <v>0.0</v>
      </c>
      <c r="J51" s="8">
        <v>0.0116</v>
      </c>
      <c r="K51" s="8">
        <v>7.0E-4</v>
      </c>
    </row>
    <row r="52" spans="2:11" ht="12.75">
      <c r="B52" s="6" t="s">
        <v>1073</v>
      </c>
      <c r="C52" s="31">
        <v>6.200041E7</v>
      </c>
      <c r="D52" s="6" t="s">
        <v>43</v>
      </c>
      <c r="E52" s="56">
        <v>42820.0</v>
      </c>
      <c r="F52" s="7">
        <v>7849259.27</v>
      </c>
      <c r="G52" s="7">
        <v>139.68</v>
      </c>
      <c r="H52" s="7">
        <v>35742.14</v>
      </c>
      <c r="I52" s="8">
        <v>0.0</v>
      </c>
      <c r="J52" s="8">
        <v>0.0334</v>
      </c>
      <c r="K52" s="8">
        <v>0.0021</v>
      </c>
    </row>
    <row r="53" spans="2:11" ht="12.75">
      <c r="B53" s="6" t="s">
        <v>1074</v>
      </c>
      <c r="C53" s="31">
        <v>6.2003196E7</v>
      </c>
      <c r="D53" s="6" t="s">
        <v>43</v>
      </c>
      <c r="E53" s="56">
        <v>42992.0</v>
      </c>
      <c r="F53" s="7">
        <v>5928750.0</v>
      </c>
      <c r="G53" s="7">
        <v>119.34</v>
      </c>
      <c r="H53" s="7">
        <v>23065.71</v>
      </c>
      <c r="I53" s="8">
        <v>0.0</v>
      </c>
      <c r="J53" s="8">
        <v>0.0216</v>
      </c>
      <c r="K53" s="8">
        <v>0.0014</v>
      </c>
    </row>
    <row r="54" spans="2:11" ht="12.75">
      <c r="B54" s="6" t="s">
        <v>1075</v>
      </c>
      <c r="C54" s="31">
        <v>6.2007612E7</v>
      </c>
      <c r="D54" s="6" t="s">
        <v>43</v>
      </c>
      <c r="E54" s="56">
        <v>43263.0</v>
      </c>
      <c r="F54" s="7">
        <v>2282618.25</v>
      </c>
      <c r="G54" s="7">
        <v>146.05</v>
      </c>
      <c r="H54" s="7">
        <v>10868.13</v>
      </c>
      <c r="I54" s="8">
        <v>0.0</v>
      </c>
      <c r="J54" s="8">
        <v>0.0102</v>
      </c>
      <c r="K54" s="8">
        <v>7.0E-4</v>
      </c>
    </row>
    <row r="55" spans="2:11" ht="12.75">
      <c r="B55" s="6" t="s">
        <v>1076</v>
      </c>
      <c r="C55" s="17">
        <v>6.2008008E7</v>
      </c>
      <c r="D55" s="6" t="s">
        <v>43</v>
      </c>
      <c r="E55" s="57">
        <v>43286.0</v>
      </c>
      <c r="F55" s="7">
        <v>4222080.0</v>
      </c>
      <c r="G55" s="7">
        <v>105.58</v>
      </c>
      <c r="H55" s="7">
        <v>14532.41</v>
      </c>
      <c r="I55" s="8">
        <v>0.0</v>
      </c>
      <c r="J55" s="8">
        <v>0.0136</v>
      </c>
      <c r="K55" s="8">
        <v>9.0E-4</v>
      </c>
    </row>
    <row r="56" spans="2:11" ht="12.75">
      <c r="B56" s="6" t="s">
        <v>1077</v>
      </c>
      <c r="C56" s="32">
        <v>6.0409034E7</v>
      </c>
      <c r="D56" s="6" t="s">
        <v>43</v>
      </c>
      <c r="E56" s="57">
        <v>42542.0</v>
      </c>
      <c r="F56" s="7">
        <v>7661578.3</v>
      </c>
      <c r="G56" s="7">
        <v>138.04</v>
      </c>
      <c r="H56" s="7">
        <v>34477.9</v>
      </c>
      <c r="I56" s="8">
        <v>0.0</v>
      </c>
      <c r="J56" s="8">
        <v>0.0322</v>
      </c>
      <c r="K56" s="8">
        <v>0.0021</v>
      </c>
    </row>
    <row r="57" spans="2:11" ht="12.75">
      <c r="B57" s="6" t="s">
        <v>1078</v>
      </c>
      <c r="C57" s="17">
        <v>6.2010541E7</v>
      </c>
      <c r="D57" s="6" t="s">
        <v>43</v>
      </c>
      <c r="E57" s="57">
        <v>43276.0</v>
      </c>
      <c r="F57" s="7">
        <v>7562000.0</v>
      </c>
      <c r="G57" s="7">
        <v>101.36</v>
      </c>
      <c r="H57" s="7">
        <v>24988.01</v>
      </c>
      <c r="I57" s="8">
        <v>0.0</v>
      </c>
      <c r="J57" s="8">
        <v>0.0234</v>
      </c>
      <c r="K57" s="8">
        <v>0.0015</v>
      </c>
    </row>
    <row r="58" spans="2:11" ht="12.75">
      <c r="B58" s="6" t="s">
        <v>1079</v>
      </c>
      <c r="C58" s="17">
        <v>6.201766E7</v>
      </c>
      <c r="D58" s="6" t="s">
        <v>43</v>
      </c>
      <c r="E58" s="57">
        <v>44165.0</v>
      </c>
      <c r="F58" s="7">
        <v>3948250.0</v>
      </c>
      <c r="G58" s="7">
        <v>98.94</v>
      </c>
      <c r="H58" s="7">
        <v>12734.83</v>
      </c>
      <c r="I58" s="8">
        <v>0.0205</v>
      </c>
      <c r="J58" s="8">
        <v>0.0119</v>
      </c>
      <c r="K58" s="8">
        <v>8.0E-4</v>
      </c>
    </row>
    <row r="59" spans="2:11" ht="12.75">
      <c r="B59" s="13" t="s">
        <v>1042</v>
      </c>
      <c r="C59" s="14"/>
      <c r="D59" s="13"/>
      <c r="E59" s="13"/>
      <c r="F59" s="15">
        <v>1.6486356136E8</v>
      </c>
      <c r="H59" s="15">
        <v>521240.14</v>
      </c>
      <c r="J59" s="16">
        <v>0.4872</v>
      </c>
      <c r="K59" s="16">
        <v>0.0312</v>
      </c>
    </row>
    <row r="60" spans="2:11" ht="12.75">
      <c r="B60" s="6" t="s">
        <v>1080</v>
      </c>
      <c r="C60" s="17">
        <v>6.2015227E7</v>
      </c>
      <c r="D60" s="6" t="s">
        <v>43</v>
      </c>
      <c r="E60" s="58">
        <v>43839.0</v>
      </c>
      <c r="F60" s="7">
        <v>422110.0</v>
      </c>
      <c r="G60" s="7">
        <v>87.81</v>
      </c>
      <c r="H60" s="7">
        <v>1208.39</v>
      </c>
      <c r="I60" s="8">
        <v>0.0</v>
      </c>
      <c r="J60" s="8">
        <v>0.0011</v>
      </c>
      <c r="K60" s="8">
        <v>1.0E-4</v>
      </c>
    </row>
    <row r="61" spans="2:11" ht="12.75">
      <c r="B61" s="6" t="s">
        <v>1081</v>
      </c>
      <c r="C61" s="33">
        <v>6.0616067E7</v>
      </c>
      <c r="D61" s="6" t="s">
        <v>43</v>
      </c>
      <c r="E61" s="58">
        <v>42082.0</v>
      </c>
      <c r="F61" s="7">
        <v>7331620.73</v>
      </c>
      <c r="G61" s="7">
        <v>80.03</v>
      </c>
      <c r="H61" s="7">
        <v>19128.42</v>
      </c>
      <c r="I61" s="8">
        <v>0.0</v>
      </c>
      <c r="J61" s="8">
        <v>0.0179</v>
      </c>
      <c r="K61" s="8">
        <v>0.0011</v>
      </c>
    </row>
    <row r="62" spans="2:11" ht="12.75">
      <c r="B62" s="6" t="s">
        <v>1082</v>
      </c>
      <c r="C62" s="33">
        <v>6.0317799E7</v>
      </c>
      <c r="D62" s="6" t="s">
        <v>43</v>
      </c>
      <c r="E62" s="58">
        <v>41249.0</v>
      </c>
      <c r="F62" s="7">
        <v>3.015016767E7</v>
      </c>
      <c r="G62" s="7">
        <v>63.54</v>
      </c>
      <c r="H62" s="7">
        <v>62448.26</v>
      </c>
      <c r="I62" s="8">
        <v>0.0115</v>
      </c>
      <c r="J62" s="8">
        <v>0.0584</v>
      </c>
      <c r="K62" s="8">
        <v>0.0037</v>
      </c>
    </row>
    <row r="63" spans="2:11" ht="12.75">
      <c r="B63" s="6" t="s">
        <v>1083</v>
      </c>
      <c r="C63" s="33">
        <v>6.0400306E7</v>
      </c>
      <c r="D63" s="6" t="s">
        <v>48</v>
      </c>
      <c r="E63" s="59">
        <v>42396.0</v>
      </c>
      <c r="F63" s="7">
        <v>6567000.0</v>
      </c>
      <c r="G63" s="7">
        <v>65.0</v>
      </c>
      <c r="H63" s="7">
        <v>16541.0</v>
      </c>
      <c r="I63" s="8">
        <v>0.0</v>
      </c>
      <c r="J63" s="8">
        <v>0.0155</v>
      </c>
      <c r="K63" s="8">
        <v>0.001</v>
      </c>
    </row>
    <row r="64" spans="2:11" ht="12.75">
      <c r="B64" s="6" t="s">
        <v>1084</v>
      </c>
      <c r="C64" s="34">
        <v>6.2008081E7</v>
      </c>
      <c r="D64" s="6" t="s">
        <v>48</v>
      </c>
      <c r="E64" s="59">
        <v>43299.0</v>
      </c>
      <c r="F64" s="7">
        <v>5606940.0</v>
      </c>
      <c r="G64" s="7">
        <v>104.02</v>
      </c>
      <c r="H64" s="7">
        <v>22600.23</v>
      </c>
      <c r="I64" s="8">
        <v>0.0</v>
      </c>
      <c r="J64" s="8">
        <v>0.0211</v>
      </c>
      <c r="K64" s="8">
        <v>0.0014</v>
      </c>
    </row>
    <row r="65" spans="2:11" ht="12.75">
      <c r="B65" s="6" t="s">
        <v>1085</v>
      </c>
      <c r="C65" s="17">
        <v>6.2015813E7</v>
      </c>
      <c r="D65" s="6" t="s">
        <v>43</v>
      </c>
      <c r="E65" s="59">
        <v>43899.0</v>
      </c>
      <c r="F65" s="7">
        <v>3106800.0</v>
      </c>
      <c r="G65" s="7">
        <v>97.46</v>
      </c>
      <c r="H65" s="7">
        <v>9871.39</v>
      </c>
      <c r="I65" s="8">
        <v>0.0</v>
      </c>
      <c r="J65" s="8">
        <v>0.0092</v>
      </c>
      <c r="K65" s="8">
        <v>6.0E-4</v>
      </c>
    </row>
    <row r="66" spans="2:11" ht="12.75">
      <c r="B66" s="6" t="s">
        <v>1086</v>
      </c>
      <c r="C66" s="35">
        <v>6.201417E7</v>
      </c>
      <c r="D66" s="6" t="s">
        <v>43</v>
      </c>
      <c r="E66" s="60">
        <v>43843.0</v>
      </c>
      <c r="F66" s="7">
        <v>2344500.0</v>
      </c>
      <c r="G66" s="7">
        <v>116.54</v>
      </c>
      <c r="H66" s="7">
        <v>8906.86</v>
      </c>
      <c r="I66" s="8">
        <v>0.0</v>
      </c>
      <c r="J66" s="8">
        <v>0.0083</v>
      </c>
      <c r="K66" s="8">
        <v>5.0E-4</v>
      </c>
    </row>
    <row r="67" spans="2:11" ht="12.75">
      <c r="B67" s="6" t="s">
        <v>1087</v>
      </c>
      <c r="C67" s="17">
        <v>6.2017611E7</v>
      </c>
      <c r="D67" s="6" t="s">
        <v>48</v>
      </c>
      <c r="E67" s="60">
        <v>43494.0</v>
      </c>
      <c r="F67" s="7">
        <v>4466962.96</v>
      </c>
      <c r="G67" s="7">
        <v>84.25</v>
      </c>
      <c r="H67" s="7">
        <v>14581.88</v>
      </c>
      <c r="I67" s="8">
        <v>0.0</v>
      </c>
      <c r="J67" s="8">
        <v>0.0136</v>
      </c>
      <c r="K67" s="8">
        <v>9.0E-4</v>
      </c>
    </row>
    <row r="68" spans="2:11" ht="12.75">
      <c r="B68" s="6" t="s">
        <v>1088</v>
      </c>
      <c r="C68" s="17">
        <v>6.2013479E7</v>
      </c>
      <c r="D68" s="6" t="s">
        <v>43</v>
      </c>
      <c r="E68" s="60">
        <v>43655.0</v>
      </c>
      <c r="F68" s="7">
        <v>1667459.0</v>
      </c>
      <c r="G68" s="7">
        <v>140.93</v>
      </c>
      <c r="H68" s="7">
        <v>7661.1</v>
      </c>
      <c r="I68" s="8">
        <v>0.0</v>
      </c>
      <c r="J68" s="8">
        <v>0.0072</v>
      </c>
      <c r="K68" s="8">
        <v>5.0E-4</v>
      </c>
    </row>
    <row r="69" spans="2:11" ht="12.75">
      <c r="B69" s="6" t="s">
        <v>1089</v>
      </c>
      <c r="C69" s="36">
        <v>6.2017785E7</v>
      </c>
      <c r="D69" s="6" t="s">
        <v>48</v>
      </c>
      <c r="E69" s="61">
        <v>44231.0</v>
      </c>
      <c r="F69" s="7">
        <v>1245718.07</v>
      </c>
      <c r="G69" s="7">
        <v>108.71</v>
      </c>
      <c r="H69" s="7">
        <v>5247.12</v>
      </c>
      <c r="I69" s="8">
        <v>1.0E-4</v>
      </c>
      <c r="J69" s="8">
        <v>0.0049</v>
      </c>
      <c r="K69" s="8">
        <v>3.0E-4</v>
      </c>
    </row>
    <row r="70" spans="2:11" ht="12.75">
      <c r="B70" s="6" t="s">
        <v>1090</v>
      </c>
      <c r="C70" s="36">
        <v>6.2016084E7</v>
      </c>
      <c r="D70" s="6" t="s">
        <v>43</v>
      </c>
      <c r="E70" s="61">
        <v>42222.0</v>
      </c>
      <c r="F70" s="7">
        <v>4504110.0</v>
      </c>
      <c r="G70" s="7">
        <v>99.49</v>
      </c>
      <c r="H70" s="7">
        <v>14608.28</v>
      </c>
      <c r="I70" s="8">
        <v>0.0</v>
      </c>
      <c r="J70" s="8">
        <v>0.0137</v>
      </c>
      <c r="K70" s="8">
        <v>9.0E-4</v>
      </c>
    </row>
    <row r="71" spans="2:11" ht="12.75">
      <c r="B71" s="6" t="s">
        <v>1091</v>
      </c>
      <c r="C71" s="17">
        <v>6.2017793E7</v>
      </c>
      <c r="D71" s="6" t="s">
        <v>43</v>
      </c>
      <c r="E71" s="61">
        <v>44238.0</v>
      </c>
      <c r="F71" s="7">
        <v>1461500.0</v>
      </c>
      <c r="G71" s="7">
        <v>98.89</v>
      </c>
      <c r="H71" s="7">
        <v>4711.55</v>
      </c>
      <c r="I71" s="8">
        <v>0.0</v>
      </c>
      <c r="J71" s="8">
        <v>0.0044</v>
      </c>
      <c r="K71" s="8">
        <v>3.0E-4</v>
      </c>
    </row>
    <row r="72" spans="2:11" ht="12.75">
      <c r="B72" s="6" t="s">
        <v>1092</v>
      </c>
      <c r="C72" s="38">
        <v>6.2011101E7</v>
      </c>
      <c r="D72" s="6" t="s">
        <v>43</v>
      </c>
      <c r="E72" s="62">
        <v>43521.0</v>
      </c>
      <c r="F72" s="7">
        <v>923608.07</v>
      </c>
      <c r="G72" s="7">
        <v>88.45</v>
      </c>
      <c r="H72" s="7">
        <v>2663.09</v>
      </c>
      <c r="I72" s="8">
        <v>0.0</v>
      </c>
      <c r="J72" s="8">
        <v>0.0025</v>
      </c>
      <c r="K72" s="8">
        <v>2.0E-4</v>
      </c>
    </row>
    <row r="73" spans="2:11" ht="12.75">
      <c r="B73" s="6" t="s">
        <v>1093</v>
      </c>
      <c r="C73" s="37">
        <v>6.2015862E7</v>
      </c>
      <c r="D73" s="6" t="s">
        <v>43</v>
      </c>
      <c r="E73" s="62">
        <v>43914.0</v>
      </c>
      <c r="F73" s="7">
        <v>8584410.0</v>
      </c>
      <c r="G73" s="7">
        <v>140.17</v>
      </c>
      <c r="H73" s="7">
        <v>39227.3</v>
      </c>
      <c r="I73" s="8">
        <v>0.0</v>
      </c>
      <c r="J73" s="8">
        <v>0.0367</v>
      </c>
      <c r="K73" s="8">
        <v>0.0023</v>
      </c>
    </row>
    <row r="74" spans="2:11" ht="12.75">
      <c r="B74" s="6" t="s">
        <v>1094</v>
      </c>
      <c r="C74" s="17">
        <v>6.2014287E7</v>
      </c>
      <c r="D74" s="6" t="s">
        <v>43</v>
      </c>
      <c r="E74" s="62">
        <v>43761.0</v>
      </c>
      <c r="F74" s="7">
        <v>1168650.55</v>
      </c>
      <c r="G74" s="7">
        <v>98.5</v>
      </c>
      <c r="H74" s="7">
        <v>3752.49</v>
      </c>
      <c r="I74" s="8">
        <v>0.0</v>
      </c>
      <c r="J74" s="8">
        <v>0.0035</v>
      </c>
      <c r="K74" s="8">
        <v>2.0E-4</v>
      </c>
    </row>
    <row r="75" spans="2:11" ht="12.75">
      <c r="B75" s="6" t="s">
        <v>1095</v>
      </c>
      <c r="C75" s="17">
        <v>6.2017736E7</v>
      </c>
      <c r="D75" s="6" t="s">
        <v>43</v>
      </c>
      <c r="E75" s="63">
        <v>44215.0</v>
      </c>
      <c r="F75" s="7">
        <v>1620795.0</v>
      </c>
      <c r="G75" s="7">
        <v>97.77</v>
      </c>
      <c r="H75" s="7">
        <v>5166.13</v>
      </c>
      <c r="I75" s="8">
        <v>0.0151</v>
      </c>
      <c r="J75" s="8">
        <v>0.0048</v>
      </c>
      <c r="K75" s="8">
        <v>3.0E-4</v>
      </c>
    </row>
    <row r="76" spans="2:11" ht="12.75">
      <c r="B76" s="6" t="s">
        <v>1096</v>
      </c>
      <c r="C76" s="39">
        <v>6.0414653E7</v>
      </c>
      <c r="D76" s="6" t="s">
        <v>43</v>
      </c>
      <c r="E76" s="63">
        <v>42634.0</v>
      </c>
      <c r="F76" s="7">
        <v>8776914.58</v>
      </c>
      <c r="G76" s="7">
        <v>71.78</v>
      </c>
      <c r="H76" s="7">
        <v>20539.14</v>
      </c>
      <c r="I76" s="8">
        <v>0.0</v>
      </c>
      <c r="J76" s="8">
        <v>0.0192</v>
      </c>
      <c r="K76" s="8">
        <v>0.0012</v>
      </c>
    </row>
    <row r="77" spans="2:11" ht="12.75">
      <c r="B77" s="6" t="s">
        <v>1097</v>
      </c>
      <c r="C77" s="39">
        <v>6.2007695E7</v>
      </c>
      <c r="D77" s="6" t="s">
        <v>48</v>
      </c>
      <c r="E77" s="63">
        <v>43334.0</v>
      </c>
      <c r="F77" s="7">
        <v>1710978.06</v>
      </c>
      <c r="G77" s="7">
        <v>132.23</v>
      </c>
      <c r="H77" s="7">
        <v>8766.59</v>
      </c>
      <c r="I77" s="8">
        <v>4.0E-4</v>
      </c>
      <c r="J77" s="8">
        <v>0.0082</v>
      </c>
      <c r="K77" s="8">
        <v>5.0E-4</v>
      </c>
    </row>
    <row r="78" spans="2:11" ht="12.75">
      <c r="B78" s="6" t="s">
        <v>1098</v>
      </c>
      <c r="C78" s="17">
        <v>5.0001015E7</v>
      </c>
      <c r="D78" s="6" t="s">
        <v>93</v>
      </c>
      <c r="E78" s="64">
        <v>43782.0</v>
      </c>
      <c r="F78" s="7">
        <v>1.15436E7</v>
      </c>
      <c r="G78" s="7">
        <v>93.62</v>
      </c>
      <c r="H78" s="7">
        <v>10806.92</v>
      </c>
      <c r="I78" s="8">
        <v>0.0051</v>
      </c>
      <c r="J78" s="8">
        <v>0.0101</v>
      </c>
      <c r="K78" s="8">
        <v>6.0E-4</v>
      </c>
    </row>
    <row r="79" spans="2:11" ht="12.75">
      <c r="B79" s="6" t="s">
        <v>1099</v>
      </c>
      <c r="C79" s="17">
        <v>6.2017496E7</v>
      </c>
      <c r="D79" s="6" t="s">
        <v>43</v>
      </c>
      <c r="E79" s="64">
        <v>44103.0</v>
      </c>
      <c r="F79" s="7">
        <v>1432500.0</v>
      </c>
      <c r="G79" s="7">
        <v>163.9</v>
      </c>
      <c r="H79" s="7">
        <v>7654.05</v>
      </c>
      <c r="I79" s="8">
        <v>0.0434</v>
      </c>
      <c r="J79" s="8">
        <v>0.0072</v>
      </c>
      <c r="K79" s="8">
        <v>5.0E-4</v>
      </c>
    </row>
    <row r="80" spans="2:11" ht="12.75">
      <c r="B80" s="6" t="s">
        <v>1100</v>
      </c>
      <c r="C80" s="40">
        <v>6.0391067E7</v>
      </c>
      <c r="D80" s="6" t="s">
        <v>43</v>
      </c>
      <c r="E80" s="64">
        <v>42205.0</v>
      </c>
      <c r="F80" s="7">
        <v>1.6669158E7</v>
      </c>
      <c r="G80" s="7">
        <v>89.14</v>
      </c>
      <c r="H80" s="7">
        <v>48437.64</v>
      </c>
      <c r="I80" s="8">
        <v>0.0</v>
      </c>
      <c r="J80" s="8">
        <v>0.0453</v>
      </c>
      <c r="K80" s="8">
        <v>0.0029</v>
      </c>
    </row>
    <row r="81" spans="2:11" ht="12.75">
      <c r="B81" s="6" t="s">
        <v>1101</v>
      </c>
      <c r="C81" s="40">
        <v>6.03910671E8</v>
      </c>
      <c r="D81" s="6" t="s">
        <v>43</v>
      </c>
      <c r="E81" s="64">
        <v>42205.0</v>
      </c>
      <c r="F81" s="7">
        <v>905612.0</v>
      </c>
      <c r="G81" s="7">
        <v>89.14</v>
      </c>
      <c r="H81" s="7">
        <v>2631.55</v>
      </c>
      <c r="I81" s="8">
        <v>0.0</v>
      </c>
      <c r="J81" s="8">
        <v>0.0025</v>
      </c>
      <c r="K81" s="8">
        <v>2.0E-4</v>
      </c>
    </row>
    <row r="82" spans="2:11" ht="12.75">
      <c r="B82" s="6" t="s">
        <v>1102</v>
      </c>
      <c r="C82" s="41">
        <v>6.200875E7</v>
      </c>
      <c r="D82" s="6" t="s">
        <v>43</v>
      </c>
      <c r="E82" s="65">
        <v>43340.0</v>
      </c>
      <c r="F82" s="7">
        <v>3520265.0</v>
      </c>
      <c r="G82" s="7">
        <v>132.7</v>
      </c>
      <c r="H82" s="7">
        <v>15228.25</v>
      </c>
      <c r="I82" s="8">
        <v>0.0</v>
      </c>
      <c r="J82" s="8">
        <v>0.0142</v>
      </c>
      <c r="K82" s="8">
        <v>9.0E-4</v>
      </c>
    </row>
    <row r="83" spans="2:11" ht="12.75">
      <c r="B83" s="6" t="s">
        <v>1103</v>
      </c>
      <c r="C83" s="41">
        <v>6.2013271E7</v>
      </c>
      <c r="D83" s="6" t="s">
        <v>43</v>
      </c>
      <c r="E83" s="65">
        <v>43643.0</v>
      </c>
      <c r="F83" s="7">
        <v>1984761.0</v>
      </c>
      <c r="G83" s="7">
        <v>97.96</v>
      </c>
      <c r="H83" s="7">
        <v>6338.43</v>
      </c>
      <c r="I83" s="8">
        <v>0.0</v>
      </c>
      <c r="J83" s="8">
        <v>0.0059</v>
      </c>
      <c r="K83" s="8">
        <v>4.0E-4</v>
      </c>
    </row>
    <row r="84" spans="2:11" ht="12.75">
      <c r="B84" s="6" t="s">
        <v>1104</v>
      </c>
      <c r="C84" s="17">
        <v>6.2017728E7</v>
      </c>
      <c r="D84" s="6" t="s">
        <v>43</v>
      </c>
      <c r="E84" s="65">
        <v>44201.0</v>
      </c>
      <c r="F84" s="7">
        <v>1298787.0</v>
      </c>
      <c r="G84" s="7">
        <v>109.55</v>
      </c>
      <c r="H84" s="7">
        <v>4638.5</v>
      </c>
      <c r="I84" s="8">
        <v>0.0</v>
      </c>
      <c r="J84" s="8">
        <v>0.0043</v>
      </c>
      <c r="K84" s="8">
        <v>3.0E-4</v>
      </c>
    </row>
    <row r="85" spans="2:11" ht="12.75">
      <c r="B85" s="6" t="s">
        <v>1105</v>
      </c>
      <c r="C85" s="42">
        <v>6.2014238E7</v>
      </c>
      <c r="D85" s="6" t="s">
        <v>45</v>
      </c>
      <c r="E85" s="66">
        <v>43754.0</v>
      </c>
      <c r="F85" s="7">
        <v>2278700.73</v>
      </c>
      <c r="G85" s="7">
        <v>53.53</v>
      </c>
      <c r="H85" s="7">
        <v>5510.27</v>
      </c>
      <c r="I85" s="8">
        <v>0.0</v>
      </c>
      <c r="J85" s="8">
        <v>0.0051</v>
      </c>
      <c r="K85" s="8">
        <v>3.0E-4</v>
      </c>
    </row>
    <row r="86" spans="2:11" ht="12.75">
      <c r="B86" s="6" t="s">
        <v>1106</v>
      </c>
      <c r="C86" s="42">
        <v>6.0391067E7</v>
      </c>
      <c r="D86" s="6" t="s">
        <v>43</v>
      </c>
      <c r="E86" s="66">
        <v>43250.0</v>
      </c>
      <c r="F86" s="7">
        <v>1573081.0</v>
      </c>
      <c r="G86" s="7">
        <v>172.18</v>
      </c>
      <c r="H86" s="7">
        <v>8829.87</v>
      </c>
      <c r="I86" s="8">
        <v>0.0</v>
      </c>
      <c r="J86" s="8">
        <v>0.0083</v>
      </c>
      <c r="K86" s="8">
        <v>5.0E-4</v>
      </c>
    </row>
    <row r="87" spans="2:11" ht="12.75">
      <c r="B87" s="6" t="s">
        <v>1107</v>
      </c>
      <c r="C87" s="42">
        <v>6.04066E7</v>
      </c>
      <c r="D87" s="6" t="s">
        <v>43</v>
      </c>
      <c r="E87" s="66">
        <v>42506.0</v>
      </c>
      <c r="F87" s="7">
        <v>7078861.0</v>
      </c>
      <c r="G87" s="7">
        <v>184.24</v>
      </c>
      <c r="H87" s="7">
        <v>42516.3</v>
      </c>
      <c r="I87" s="8">
        <v>0.0373</v>
      </c>
      <c r="J87" s="8">
        <v>0.0397</v>
      </c>
      <c r="K87" s="8">
        <v>0.0025</v>
      </c>
    </row>
    <row r="88" spans="2:11" ht="12.75">
      <c r="B88" s="6" t="s">
        <v>1108</v>
      </c>
      <c r="C88" s="43">
        <v>6.2017603E7</v>
      </c>
      <c r="D88" s="6" t="s">
        <v>43</v>
      </c>
      <c r="E88" s="67">
        <v>44140.0</v>
      </c>
      <c r="F88" s="7">
        <v>396856.0</v>
      </c>
      <c r="G88" s="7">
        <v>97.23</v>
      </c>
      <c r="H88" s="7">
        <v>1257.91</v>
      </c>
      <c r="I88" s="8">
        <v>0.0</v>
      </c>
      <c r="J88" s="8">
        <v>0.0012</v>
      </c>
      <c r="K88" s="8">
        <v>1.0E-4</v>
      </c>
    </row>
    <row r="89" spans="2:11" ht="12.75">
      <c r="B89" s="6" t="s">
        <v>1109</v>
      </c>
      <c r="C89" s="17">
        <v>6.2017561E7</v>
      </c>
      <c r="D89" s="6" t="s">
        <v>43</v>
      </c>
      <c r="E89" s="67">
        <v>44133.0</v>
      </c>
      <c r="F89" s="7">
        <v>282031.0</v>
      </c>
      <c r="G89" s="7">
        <v>97.41</v>
      </c>
      <c r="H89" s="7">
        <v>895.64</v>
      </c>
      <c r="I89" s="8">
        <v>0.0</v>
      </c>
      <c r="J89" s="8">
        <v>8.0E-4</v>
      </c>
      <c r="K89" s="8">
        <v>1.0E-4</v>
      </c>
    </row>
    <row r="90" spans="2:11" ht="12.75">
      <c r="B90" s="6" t="s">
        <v>1110</v>
      </c>
      <c r="C90" s="17">
        <v>6.2016571E7</v>
      </c>
      <c r="D90" s="6" t="s">
        <v>43</v>
      </c>
      <c r="E90" s="69">
        <v>43971.0</v>
      </c>
      <c r="F90" s="7">
        <v>1867777.12</v>
      </c>
      <c r="G90" s="7">
        <v>102.87</v>
      </c>
      <c r="H90" s="7">
        <v>6263.83</v>
      </c>
      <c r="I90" s="8">
        <v>0.0</v>
      </c>
      <c r="J90" s="8">
        <v>0.0059</v>
      </c>
      <c r="K90" s="8">
        <v>4.0E-4</v>
      </c>
    </row>
    <row r="91" spans="2:11" ht="12.75">
      <c r="B91" s="6" t="s">
        <v>1111</v>
      </c>
      <c r="C91" s="17">
        <v>6.2011986E7</v>
      </c>
      <c r="D91" s="6" t="s">
        <v>43</v>
      </c>
      <c r="E91" s="68">
        <v>43565.0</v>
      </c>
      <c r="F91" s="7">
        <v>4772392.96</v>
      </c>
      <c r="G91" s="7">
        <v>99.23</v>
      </c>
      <c r="H91" s="7">
        <v>15438.33</v>
      </c>
      <c r="I91" s="8">
        <v>0.0</v>
      </c>
      <c r="J91" s="8">
        <v>0.0144</v>
      </c>
      <c r="K91" s="8">
        <v>9.0E-4</v>
      </c>
    </row>
    <row r="92" spans="2:11" ht="12.75">
      <c r="B92" s="6" t="s">
        <v>1112</v>
      </c>
      <c r="C92" s="17">
        <v>6.0402922E7</v>
      </c>
      <c r="D92" s="6" t="s">
        <v>43</v>
      </c>
      <c r="E92" s="68">
        <v>42446.0</v>
      </c>
      <c r="F92" s="7">
        <v>1.757513493E7</v>
      </c>
      <c r="G92" s="7">
        <v>134.52</v>
      </c>
      <c r="H92" s="7">
        <v>77071.21</v>
      </c>
      <c r="I92" s="8">
        <v>0.0</v>
      </c>
      <c r="J92" s="8">
        <v>0.072</v>
      </c>
      <c r="K92" s="8">
        <v>0.0046</v>
      </c>
    </row>
    <row r="93" spans="2:11" ht="12.75">
      <c r="B93" s="6" t="s">
        <v>1049</v>
      </c>
      <c r="C93" s="17">
        <v>6.2017132E7</v>
      </c>
      <c r="D93" s="6" t="s">
        <v>48</v>
      </c>
      <c r="E93" s="44">
        <v>44312.0</v>
      </c>
      <c r="F93" s="7">
        <v>23798.93</v>
      </c>
      <c r="G93" s="7">
        <v>100.0</v>
      </c>
      <c r="H93" s="7">
        <v>92.22</v>
      </c>
      <c r="I93" s="8">
        <v>0.0</v>
      </c>
      <c r="J93" s="8">
        <v>1.0E-4</v>
      </c>
      <c r="K93" s="8">
        <v>0.0</v>
      </c>
    </row>
    <row r="96" spans="2:5" ht="12.75">
      <c r="B96" s="6" t="s">
        <v>121</v>
      </c>
      <c r="C96" s="17"/>
      <c r="D96" s="6"/>
      <c r="E96" s="6"/>
    </row>
    <row r="100" spans="2:2" ht="12.75">
      <c r="B10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 topLeftCell="A1"/>
  </sheetViews>
  <sheetFormatPr defaultColWidth="9.144285714285713" defaultRowHeight="12.75"/>
  <cols>
    <col min="2" max="2" width="28.714285714285715" customWidth="1"/>
    <col min="3" max="3" width="12.714285714285714" customWidth="1"/>
    <col min="4" max="5" width="11.714285714285714" customWidth="1"/>
    <col min="6" max="6" width="14.714285714285714" customWidth="1"/>
    <col min="7" max="7" width="11.714285714285714" customWidth="1"/>
    <col min="8" max="8" width="9.714285714285714" customWidth="1"/>
    <col min="9" max="9" width="12.714285714285714" customWidth="1"/>
    <col min="10" max="10" width="24.714285714285715" customWidth="1"/>
    <col min="11" max="11" width="26.714285714285715" customWidth="1"/>
    <col min="12" max="12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1113</v>
      </c>
    </row>
    <row r="8" spans="2:12" ht="12.75">
      <c r="B8" s="3" t="s">
        <v>75</v>
      </c>
      <c r="C8" s="3" t="s">
        <v>76</v>
      </c>
      <c r="D8" s="3" t="s">
        <v>166</v>
      </c>
      <c r="E8" s="3" t="s">
        <v>80</v>
      </c>
      <c r="F8" s="3" t="s">
        <v>125</v>
      </c>
      <c r="G8" s="3" t="s">
        <v>127</v>
      </c>
      <c r="H8" s="3" t="s">
        <v>42</v>
      </c>
      <c r="I8" s="3" t="s">
        <v>732</v>
      </c>
      <c r="J8" s="3" t="s">
        <v>129</v>
      </c>
      <c r="K8" s="3" t="s">
        <v>130</v>
      </c>
      <c r="L8" s="3" t="s">
        <v>131</v>
      </c>
    </row>
    <row r="9" spans="2:12" ht="12.75" thickBot="1">
      <c r="B9" s="4"/>
      <c r="C9" s="4"/>
      <c r="D9" s="4"/>
      <c r="E9" s="4"/>
      <c r="F9" s="4" t="s">
        <v>132</v>
      </c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  <c r="L9" s="4" t="s">
        <v>86</v>
      </c>
    </row>
    <row r="11" spans="2:12" ht="12.75">
      <c r="B11" s="3" t="s">
        <v>693</v>
      </c>
      <c r="C11" s="12"/>
      <c r="D11" s="3"/>
      <c r="E11" s="3"/>
      <c r="F11" s="3"/>
      <c r="G11" s="9">
        <v>0.0</v>
      </c>
      <c r="I11" s="9">
        <v>0.0</v>
      </c>
      <c r="K11" s="10">
        <v>0.0</v>
      </c>
      <c r="L11" s="10">
        <v>0.0</v>
      </c>
    </row>
    <row r="12" spans="2:12" ht="12.75">
      <c r="B12" s="3" t="s">
        <v>1114</v>
      </c>
      <c r="C12" s="12"/>
      <c r="D12" s="3"/>
      <c r="E12" s="3"/>
      <c r="F12" s="3"/>
      <c r="G12" s="9">
        <v>0.0</v>
      </c>
      <c r="I12" s="9">
        <v>0.0</v>
      </c>
      <c r="K12" s="10">
        <v>0.0</v>
      </c>
      <c r="L12" s="10">
        <v>0.0</v>
      </c>
    </row>
    <row r="13" spans="2:12" ht="12.75">
      <c r="B13" s="3" t="s">
        <v>1115</v>
      </c>
      <c r="C13" s="12"/>
      <c r="D13" s="3"/>
      <c r="E13" s="3"/>
      <c r="F13" s="3"/>
      <c r="G13" s="9">
        <v>0.0</v>
      </c>
      <c r="I13" s="9">
        <v>0.0</v>
      </c>
      <c r="K13" s="10">
        <v>0.0</v>
      </c>
      <c r="L13" s="10">
        <v>0.0</v>
      </c>
    </row>
    <row r="16" spans="2:6" ht="12.75">
      <c r="B16" s="6" t="s">
        <v>121</v>
      </c>
      <c r="C16" s="17"/>
      <c r="D16" s="6"/>
      <c r="E16" s="6"/>
      <c r="F16" s="6"/>
    </row>
    <row r="20" spans="2:2" ht="12.75">
      <c r="B2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3"/>
  <sheetViews>
    <sheetView rightToLeft="1" workbookViewId="0" topLeftCell="A1"/>
  </sheetViews>
  <sheetFormatPr defaultColWidth="9.144285714285713" defaultRowHeight="12.75"/>
  <cols>
    <col min="2" max="2" width="25.714285714285715" customWidth="1"/>
    <col min="3" max="3" width="18.714285714285715" customWidth="1"/>
    <col min="4" max="4" width="11.714285714285714" customWidth="1"/>
    <col min="5" max="5" width="14.714285714285714" customWidth="1"/>
    <col min="6" max="6" width="15.714285714285714" customWidth="1"/>
    <col min="7" max="7" width="13.714285714285714" customWidth="1"/>
    <col min="8" max="8" width="10.714285714285714" customWidth="1"/>
    <col min="9" max="9" width="12.714285714285714" customWidth="1"/>
    <col min="10" max="10" width="24.714285714285715" customWidth="1"/>
    <col min="11" max="11" width="26.714285714285715" customWidth="1"/>
    <col min="12" max="12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1116</v>
      </c>
    </row>
    <row r="8" spans="2:12" ht="12.75">
      <c r="B8" s="3" t="s">
        <v>75</v>
      </c>
      <c r="C8" s="3" t="s">
        <v>76</v>
      </c>
      <c r="D8" s="3" t="s">
        <v>166</v>
      </c>
      <c r="E8" s="3" t="s">
        <v>125</v>
      </c>
      <c r="F8" s="3" t="s">
        <v>80</v>
      </c>
      <c r="G8" s="3" t="s">
        <v>127</v>
      </c>
      <c r="H8" s="3" t="s">
        <v>42</v>
      </c>
      <c r="I8" s="3" t="s">
        <v>732</v>
      </c>
      <c r="J8" s="3" t="s">
        <v>129</v>
      </c>
      <c r="K8" s="3" t="s">
        <v>130</v>
      </c>
      <c r="L8" s="3" t="s">
        <v>131</v>
      </c>
    </row>
    <row r="9" spans="2:12" ht="12.75" thickBot="1">
      <c r="B9" s="4"/>
      <c r="C9" s="4"/>
      <c r="D9" s="4"/>
      <c r="E9" s="4" t="s">
        <v>132</v>
      </c>
      <c r="F9" s="4"/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  <c r="L9" s="4" t="s">
        <v>86</v>
      </c>
    </row>
    <row r="11" spans="2:12" ht="12.75">
      <c r="B11" s="3" t="s">
        <v>705</v>
      </c>
      <c r="C11" s="12"/>
      <c r="D11" s="3"/>
      <c r="E11" s="3"/>
      <c r="F11" s="3"/>
      <c r="G11" s="9">
        <v>364996.0</v>
      </c>
      <c r="I11" s="9">
        <v>1415.73</v>
      </c>
      <c r="K11" s="10">
        <v>1.0</v>
      </c>
      <c r="L11" s="10">
        <v>1.0E-4</v>
      </c>
    </row>
    <row r="12" spans="2:12" ht="12.75">
      <c r="B12" s="3" t="s">
        <v>1117</v>
      </c>
      <c r="C12" s="12"/>
      <c r="D12" s="3"/>
      <c r="E12" s="3"/>
      <c r="F12" s="3"/>
      <c r="G12" s="9">
        <v>91578.0</v>
      </c>
      <c r="I12" s="9">
        <v>335.87</v>
      </c>
      <c r="K12" s="10">
        <v>0.2372</v>
      </c>
      <c r="L12" s="10">
        <v>0.0</v>
      </c>
    </row>
    <row r="13" spans="2:12" ht="12.75">
      <c r="B13" s="13" t="s">
        <v>706</v>
      </c>
      <c r="C13" s="14"/>
      <c r="D13" s="13"/>
      <c r="E13" s="13"/>
      <c r="F13" s="13"/>
      <c r="G13" s="15">
        <v>0.0</v>
      </c>
      <c r="I13" s="15">
        <v>0.0</v>
      </c>
      <c r="K13" s="16">
        <v>0.0</v>
      </c>
      <c r="L13" s="16">
        <v>0.0</v>
      </c>
    </row>
    <row r="14" spans="2:12" ht="12.75">
      <c r="B14" s="13" t="s">
        <v>1118</v>
      </c>
      <c r="C14" s="14"/>
      <c r="D14" s="13"/>
      <c r="E14" s="13"/>
      <c r="F14" s="13"/>
      <c r="G14" s="15">
        <v>0.0</v>
      </c>
      <c r="I14" s="15">
        <v>0.0</v>
      </c>
      <c r="K14" s="16">
        <v>0.0</v>
      </c>
      <c r="L14" s="16">
        <v>0.0</v>
      </c>
    </row>
    <row r="15" spans="2:12" ht="12.75">
      <c r="B15" s="13" t="s">
        <v>1119</v>
      </c>
      <c r="C15" s="14"/>
      <c r="D15" s="13"/>
      <c r="E15" s="13"/>
      <c r="F15" s="13"/>
      <c r="G15" s="15">
        <v>0.0</v>
      </c>
      <c r="I15" s="15">
        <v>0.0</v>
      </c>
      <c r="K15" s="16">
        <v>0.0</v>
      </c>
      <c r="L15" s="16">
        <v>0.0</v>
      </c>
    </row>
    <row r="16" spans="2:12" ht="12.75">
      <c r="B16" s="13" t="s">
        <v>708</v>
      </c>
      <c r="C16" s="14"/>
      <c r="D16" s="13"/>
      <c r="E16" s="13"/>
      <c r="F16" s="13"/>
      <c r="G16" s="15">
        <v>0.0</v>
      </c>
      <c r="I16" s="15">
        <v>0.0</v>
      </c>
      <c r="K16" s="16">
        <v>0.0</v>
      </c>
      <c r="L16" s="16">
        <v>0.0</v>
      </c>
    </row>
    <row r="17" spans="2:12" ht="12.75">
      <c r="B17" s="13" t="s">
        <v>593</v>
      </c>
      <c r="C17" s="14"/>
      <c r="D17" s="13"/>
      <c r="E17" s="13"/>
      <c r="F17" s="13"/>
      <c r="G17" s="15">
        <v>91578.0</v>
      </c>
      <c r="I17" s="15">
        <v>335.87</v>
      </c>
      <c r="K17" s="16">
        <v>0.2372</v>
      </c>
      <c r="L17" s="16">
        <v>0.0</v>
      </c>
    </row>
    <row r="18" spans="2:12" ht="12.75">
      <c r="B18" s="6" t="s">
        <v>1120</v>
      </c>
      <c r="C18" s="17">
        <v>5.0006352E7</v>
      </c>
      <c r="D18" s="6" t="s">
        <v>713</v>
      </c>
      <c r="E18" s="71">
        <v>44032.0</v>
      </c>
      <c r="F18" s="6" t="s">
        <v>93</v>
      </c>
      <c r="G18" s="7">
        <v>78400.0</v>
      </c>
      <c r="H18" s="7">
        <v>73.81</v>
      </c>
      <c r="I18" s="7">
        <v>57.87</v>
      </c>
      <c r="J18" s="8">
        <v>0.0</v>
      </c>
      <c r="K18" s="8">
        <v>0.0409</v>
      </c>
      <c r="L18" s="8">
        <v>0.0</v>
      </c>
    </row>
    <row r="19" spans="2:12" ht="12.75">
      <c r="B19" s="6" t="s">
        <v>1121</v>
      </c>
      <c r="C19" s="17">
        <v>5.0006295E7</v>
      </c>
      <c r="D19" s="6" t="s">
        <v>713</v>
      </c>
      <c r="E19" s="71">
        <v>44010.0</v>
      </c>
      <c r="F19" s="6" t="s">
        <v>93</v>
      </c>
      <c r="G19" s="7">
        <v>13178.0</v>
      </c>
      <c r="H19" s="7">
        <v>2109.59</v>
      </c>
      <c r="I19" s="7">
        <v>278.0</v>
      </c>
      <c r="J19" s="8">
        <v>0.0</v>
      </c>
      <c r="K19" s="8">
        <v>0.1964</v>
      </c>
      <c r="L19" s="8">
        <v>0.0</v>
      </c>
    </row>
    <row r="20" spans="2:12" ht="12.75">
      <c r="B20" s="3" t="s">
        <v>1122</v>
      </c>
      <c r="C20" s="12"/>
      <c r="D20" s="3"/>
      <c r="E20" s="3"/>
      <c r="F20" s="3"/>
      <c r="G20" s="9">
        <v>273418.0</v>
      </c>
      <c r="I20" s="9">
        <v>1079.86</v>
      </c>
      <c r="K20" s="10">
        <v>0.7628</v>
      </c>
      <c r="L20" s="10">
        <v>1.0E-4</v>
      </c>
    </row>
    <row r="21" spans="2:12" ht="12.75">
      <c r="B21" s="13" t="s">
        <v>706</v>
      </c>
      <c r="C21" s="14"/>
      <c r="D21" s="13"/>
      <c r="E21" s="13"/>
      <c r="F21" s="13"/>
      <c r="G21" s="15">
        <v>0.0</v>
      </c>
      <c r="I21" s="15">
        <v>0.0</v>
      </c>
      <c r="K21" s="16">
        <v>0.0</v>
      </c>
      <c r="L21" s="16">
        <v>0.0</v>
      </c>
    </row>
    <row r="22" spans="2:12" ht="12.75">
      <c r="B22" s="13" t="s">
        <v>709</v>
      </c>
      <c r="C22" s="14"/>
      <c r="D22" s="13"/>
      <c r="E22" s="13"/>
      <c r="F22" s="13"/>
      <c r="G22" s="15">
        <v>0.0</v>
      </c>
      <c r="I22" s="15">
        <v>0.0</v>
      </c>
      <c r="K22" s="16">
        <v>0.0</v>
      </c>
      <c r="L22" s="16">
        <v>0.0</v>
      </c>
    </row>
    <row r="23" spans="2:12" ht="12.75">
      <c r="B23" s="13" t="s">
        <v>708</v>
      </c>
      <c r="C23" s="14"/>
      <c r="D23" s="13"/>
      <c r="E23" s="13"/>
      <c r="F23" s="13"/>
      <c r="G23" s="15">
        <v>0.0</v>
      </c>
      <c r="I23" s="15">
        <v>0.0</v>
      </c>
      <c r="K23" s="16">
        <v>0.0</v>
      </c>
      <c r="L23" s="16">
        <v>0.0</v>
      </c>
    </row>
    <row r="24" spans="2:12" ht="12.75">
      <c r="B24" s="13" t="s">
        <v>710</v>
      </c>
      <c r="C24" s="14"/>
      <c r="D24" s="13"/>
      <c r="E24" s="13"/>
      <c r="F24" s="13"/>
      <c r="G24" s="15">
        <v>0.0</v>
      </c>
      <c r="I24" s="15">
        <v>0.0</v>
      </c>
      <c r="K24" s="16">
        <v>0.0</v>
      </c>
      <c r="L24" s="16">
        <v>0.0</v>
      </c>
    </row>
    <row r="25" spans="2:12" ht="12.75">
      <c r="B25" s="13" t="s">
        <v>593</v>
      </c>
      <c r="C25" s="14"/>
      <c r="D25" s="13"/>
      <c r="E25" s="13"/>
      <c r="F25" s="13"/>
      <c r="G25" s="15">
        <v>273418.0</v>
      </c>
      <c r="I25" s="15">
        <v>1079.86</v>
      </c>
      <c r="K25" s="16">
        <v>0.7628</v>
      </c>
      <c r="L25" s="16">
        <v>1.0E-4</v>
      </c>
    </row>
    <row r="26" spans="2:12" ht="12.75">
      <c r="B26" s="6" t="s">
        <v>1123</v>
      </c>
      <c r="C26" s="70">
        <v>6.20015888E8</v>
      </c>
      <c r="D26" s="6" t="s">
        <v>713</v>
      </c>
      <c r="E26" s="72">
        <v>43907.0</v>
      </c>
      <c r="F26" s="6" t="s">
        <v>43</v>
      </c>
      <c r="G26" s="7">
        <v>273418.0</v>
      </c>
      <c r="H26" s="7">
        <v>121.15</v>
      </c>
      <c r="I26" s="7">
        <v>1079.86</v>
      </c>
      <c r="J26" s="8">
        <v>0.0</v>
      </c>
      <c r="K26" s="8">
        <v>0.7628</v>
      </c>
      <c r="L26" s="8">
        <v>1.0E-4</v>
      </c>
    </row>
    <row r="29" spans="2:6" ht="12.75">
      <c r="B29" s="6" t="s">
        <v>121</v>
      </c>
      <c r="C29" s="17"/>
      <c r="D29" s="6"/>
      <c r="E29" s="6"/>
      <c r="F29" s="6"/>
    </row>
    <row r="33" spans="2:2" ht="12.75">
      <c r="B33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8"/>
  <sheetViews>
    <sheetView rightToLeft="1" workbookViewId="0" topLeftCell="A1"/>
  </sheetViews>
  <sheetFormatPr defaultColWidth="9.144285714285713" defaultRowHeight="12.75"/>
  <cols>
    <col min="2" max="2" width="44.714285714285715" customWidth="1"/>
    <col min="3" max="3" width="12.714285714285714" customWidth="1"/>
    <col min="4" max="4" width="13.714285714285714" customWidth="1"/>
    <col min="5" max="5" width="9.714285714285714" customWidth="1"/>
    <col min="6" max="6" width="10.714285714285714" customWidth="1"/>
    <col min="7" max="7" width="17.714285714285715" customWidth="1"/>
    <col min="8" max="8" width="14.714285714285714" customWidth="1"/>
    <col min="9" max="9" width="16.714285714285715" customWidth="1"/>
    <col min="10" max="10" width="15.714285714285714" customWidth="1"/>
    <col min="11" max="11" width="27.714285714285715" customWidth="1"/>
    <col min="12" max="12" width="20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74</v>
      </c>
    </row>
    <row r="7" spans="2:12" ht="12.75">
      <c r="B7" s="3" t="s">
        <v>75</v>
      </c>
      <c r="C7" s="3" t="s">
        <v>76</v>
      </c>
      <c r="D7" s="3" t="s">
        <v>77</v>
      </c>
      <c r="E7" s="3" t="s">
        <v>78</v>
      </c>
      <c r="F7" s="3" t="s">
        <v>79</v>
      </c>
      <c r="G7" s="3" t="s">
        <v>80</v>
      </c>
      <c r="H7" s="3" t="s">
        <v>81</v>
      </c>
      <c r="I7" s="3" t="s">
        <v>82</v>
      </c>
      <c r="J7" s="3" t="s">
        <v>83</v>
      </c>
      <c r="K7" s="3" t="s">
        <v>84</v>
      </c>
      <c r="L7" s="3" t="s">
        <v>85</v>
      </c>
    </row>
    <row r="8" spans="2:12" ht="12.75" thickBot="1">
      <c r="B8" s="4"/>
      <c r="C8" s="4"/>
      <c r="D8" s="4"/>
      <c r="E8" s="4"/>
      <c r="F8" s="4"/>
      <c r="G8" s="4"/>
      <c r="H8" s="4" t="s">
        <v>86</v>
      </c>
      <c r="I8" s="4" t="s">
        <v>86</v>
      </c>
      <c r="J8" s="4" t="s">
        <v>87</v>
      </c>
      <c r="K8" s="4" t="s">
        <v>86</v>
      </c>
      <c r="L8" s="4" t="s">
        <v>86</v>
      </c>
    </row>
    <row r="10" spans="2:12" ht="12.75">
      <c r="B10" s="3" t="s">
        <v>88</v>
      </c>
      <c r="C10" s="12"/>
      <c r="D10" s="3"/>
      <c r="E10" s="3"/>
      <c r="F10" s="3"/>
      <c r="G10" s="3"/>
      <c r="J10" s="9">
        <v>1179102.76</v>
      </c>
      <c r="K10" s="10">
        <v>1.0</v>
      </c>
      <c r="L10" s="10">
        <v>0.0706</v>
      </c>
    </row>
    <row r="11" spans="2:12" ht="12.75">
      <c r="B11" s="3" t="s">
        <v>89</v>
      </c>
      <c r="C11" s="12"/>
      <c r="D11" s="3"/>
      <c r="E11" s="3"/>
      <c r="F11" s="3"/>
      <c r="G11" s="3"/>
      <c r="J11" s="9">
        <v>1179102.76</v>
      </c>
      <c r="K11" s="10">
        <v>1.0</v>
      </c>
      <c r="L11" s="10">
        <v>0.0706</v>
      </c>
    </row>
    <row r="12" spans="2:12" ht="12.75">
      <c r="B12" s="13" t="s">
        <v>90</v>
      </c>
      <c r="C12" s="14"/>
      <c r="D12" s="13"/>
      <c r="E12" s="13"/>
      <c r="F12" s="13"/>
      <c r="G12" s="13"/>
      <c r="J12" s="15">
        <v>41888.45</v>
      </c>
      <c r="K12" s="16">
        <v>0.0355</v>
      </c>
      <c r="L12" s="16">
        <v>0.0025</v>
      </c>
    </row>
    <row r="13" spans="2:12" ht="12.75">
      <c r="B13" s="6" t="s">
        <v>91</v>
      </c>
      <c r="C13" s="17">
        <v>4.0</v>
      </c>
      <c r="D13" s="18">
        <v>12.0</v>
      </c>
      <c r="E13" s="6" t="s">
        <v>92</v>
      </c>
      <c r="F13" s="6"/>
      <c r="G13" s="6" t="s">
        <v>93</v>
      </c>
      <c r="H13" s="19">
        <v>0.0</v>
      </c>
      <c r="J13" s="7">
        <v>-11.24</v>
      </c>
      <c r="K13" s="8">
        <v>0.0</v>
      </c>
      <c r="L13" s="8">
        <v>0.0</v>
      </c>
    </row>
    <row r="14" spans="2:12" ht="12.75">
      <c r="B14" s="6" t="s">
        <v>94</v>
      </c>
      <c r="C14" s="17">
        <v>1111120.0</v>
      </c>
      <c r="D14" s="18">
        <v>12.0</v>
      </c>
      <c r="E14" s="6" t="s">
        <v>92</v>
      </c>
      <c r="F14" s="6"/>
      <c r="G14" s="6" t="s">
        <v>93</v>
      </c>
      <c r="H14" s="19">
        <v>0.0</v>
      </c>
      <c r="J14" s="7">
        <v>41899.69</v>
      </c>
      <c r="K14" s="8">
        <v>0.0355</v>
      </c>
      <c r="L14" s="8">
        <v>0.0025</v>
      </c>
    </row>
    <row r="15" spans="2:12" ht="12.75">
      <c r="B15" s="13" t="s">
        <v>95</v>
      </c>
      <c r="C15" s="14"/>
      <c r="D15" s="13"/>
      <c r="E15" s="13"/>
      <c r="F15" s="13"/>
      <c r="G15" s="13"/>
      <c r="J15" s="15">
        <v>345855.04</v>
      </c>
      <c r="K15" s="16">
        <v>0.2933</v>
      </c>
      <c r="L15" s="16">
        <v>0.0207</v>
      </c>
    </row>
    <row r="16" spans="2:12" ht="12.75">
      <c r="B16" s="6" t="s">
        <v>96</v>
      </c>
      <c r="C16" s="17">
        <v>1000470.0</v>
      </c>
      <c r="D16" s="18">
        <v>12.0</v>
      </c>
      <c r="E16" s="6" t="s">
        <v>92</v>
      </c>
      <c r="F16" s="6"/>
      <c r="G16" s="6" t="s">
        <v>53</v>
      </c>
      <c r="H16" s="19">
        <v>0.0</v>
      </c>
      <c r="J16" s="7">
        <v>138.32</v>
      </c>
      <c r="K16" s="8">
        <v>1.0E-4</v>
      </c>
      <c r="L16" s="8">
        <v>0.0</v>
      </c>
    </row>
    <row r="17" spans="2:12" ht="12.75">
      <c r="B17" s="6" t="s">
        <v>97</v>
      </c>
      <c r="C17" s="17">
        <v>1001056.0</v>
      </c>
      <c r="D17" s="18">
        <v>12.0</v>
      </c>
      <c r="E17" s="6" t="s">
        <v>92</v>
      </c>
      <c r="F17" s="6"/>
      <c r="G17" s="6" t="s">
        <v>67</v>
      </c>
      <c r="H17" s="19">
        <v>0.0</v>
      </c>
      <c r="J17" s="7">
        <v>24039.6</v>
      </c>
      <c r="K17" s="8">
        <v>0.0204</v>
      </c>
      <c r="L17" s="8">
        <v>0.0014</v>
      </c>
    </row>
    <row r="18" spans="2:12" ht="12.75">
      <c r="B18" s="6" t="s">
        <v>98</v>
      </c>
      <c r="C18" s="17">
        <v>1000355.0</v>
      </c>
      <c r="D18" s="18">
        <v>12.0</v>
      </c>
      <c r="E18" s="6" t="s">
        <v>92</v>
      </c>
      <c r="F18" s="6"/>
      <c r="G18" s="6" t="s">
        <v>43</v>
      </c>
      <c r="H18" s="19">
        <v>0.0</v>
      </c>
      <c r="J18" s="7">
        <v>50979.66</v>
      </c>
      <c r="K18" s="8">
        <v>0.0432</v>
      </c>
      <c r="L18" s="8">
        <v>0.0031</v>
      </c>
    </row>
    <row r="19" spans="2:12" ht="12.75">
      <c r="B19" s="6" t="s">
        <v>99</v>
      </c>
      <c r="C19" s="17">
        <v>1000280.0</v>
      </c>
      <c r="D19" s="18">
        <v>12.0</v>
      </c>
      <c r="E19" s="6" t="s">
        <v>92</v>
      </c>
      <c r="F19" s="6"/>
      <c r="G19" s="6" t="s">
        <v>43</v>
      </c>
      <c r="H19" s="19">
        <v>0.0</v>
      </c>
      <c r="J19" s="7">
        <v>242943.75</v>
      </c>
      <c r="K19" s="8">
        <v>0.206</v>
      </c>
      <c r="L19" s="8">
        <v>0.0145</v>
      </c>
    </row>
    <row r="20" spans="2:12" ht="12.75">
      <c r="B20" s="6" t="s">
        <v>100</v>
      </c>
      <c r="C20" s="17">
        <v>1000363.0</v>
      </c>
      <c r="D20" s="18">
        <v>22.0</v>
      </c>
      <c r="E20" s="6" t="s">
        <v>92</v>
      </c>
      <c r="F20" s="6"/>
      <c r="G20" s="6" t="s">
        <v>43</v>
      </c>
      <c r="H20" s="19">
        <v>0.0</v>
      </c>
      <c r="J20" s="7">
        <v>-8872.41</v>
      </c>
      <c r="K20" s="8">
        <v>-0.0075</v>
      </c>
      <c r="L20" s="8">
        <v>-5.0E-4</v>
      </c>
    </row>
    <row r="21" spans="2:12" ht="12.75">
      <c r="B21" s="6" t="s">
        <v>102</v>
      </c>
      <c r="C21" s="17">
        <v>1000496.0</v>
      </c>
      <c r="D21" s="18">
        <v>12.0</v>
      </c>
      <c r="E21" s="6" t="s">
        <v>92</v>
      </c>
      <c r="F21" s="6"/>
      <c r="G21" s="6" t="s">
        <v>47</v>
      </c>
      <c r="H21" s="19">
        <v>0.0</v>
      </c>
      <c r="J21" s="7">
        <v>4578.61</v>
      </c>
      <c r="K21" s="8">
        <v>0.0039</v>
      </c>
      <c r="L21" s="8">
        <v>3.0E-4</v>
      </c>
    </row>
    <row r="22" spans="2:12" ht="12.75">
      <c r="B22" s="6" t="s">
        <v>103</v>
      </c>
      <c r="C22" s="17">
        <v>1000397.0</v>
      </c>
      <c r="D22" s="18">
        <v>12.0</v>
      </c>
      <c r="E22" s="6" t="s">
        <v>92</v>
      </c>
      <c r="F22" s="6"/>
      <c r="G22" s="6" t="s">
        <v>47</v>
      </c>
      <c r="H22" s="19">
        <v>0.0</v>
      </c>
      <c r="J22" s="7">
        <v>1727.23</v>
      </c>
      <c r="K22" s="8">
        <v>0.0015</v>
      </c>
      <c r="L22" s="8">
        <v>1.0E-4</v>
      </c>
    </row>
    <row r="23" spans="2:12" ht="12.75">
      <c r="B23" s="6" t="s">
        <v>104</v>
      </c>
      <c r="C23" s="17">
        <v>1000371.0</v>
      </c>
      <c r="D23" s="18">
        <v>12.0</v>
      </c>
      <c r="E23" s="6" t="s">
        <v>92</v>
      </c>
      <c r="F23" s="6"/>
      <c r="G23" s="6" t="s">
        <v>48</v>
      </c>
      <c r="H23" s="19">
        <v>0.0</v>
      </c>
      <c r="J23" s="7">
        <v>-32737.29</v>
      </c>
      <c r="K23" s="8">
        <v>-0.0278</v>
      </c>
      <c r="L23" s="8">
        <v>-0.002</v>
      </c>
    </row>
    <row r="24" spans="2:12" ht="12.75">
      <c r="B24" s="6" t="s">
        <v>105</v>
      </c>
      <c r="C24" s="17">
        <v>1000413.0</v>
      </c>
      <c r="D24" s="18">
        <v>12.0</v>
      </c>
      <c r="E24" s="6" t="s">
        <v>92</v>
      </c>
      <c r="F24" s="6"/>
      <c r="G24" s="6" t="s">
        <v>48</v>
      </c>
      <c r="H24" s="19">
        <v>0.0</v>
      </c>
      <c r="J24" s="7">
        <v>29399.33</v>
      </c>
      <c r="K24" s="8">
        <v>0.0249</v>
      </c>
      <c r="L24" s="8">
        <v>0.0018</v>
      </c>
    </row>
    <row r="25" spans="2:12" ht="12.75">
      <c r="B25" s="6" t="s">
        <v>106</v>
      </c>
      <c r="C25" s="17">
        <v>1000298.0</v>
      </c>
      <c r="D25" s="18">
        <v>12.0</v>
      </c>
      <c r="E25" s="6" t="s">
        <v>92</v>
      </c>
      <c r="F25" s="6"/>
      <c r="G25" s="6" t="s">
        <v>48</v>
      </c>
      <c r="H25" s="19">
        <v>0.0</v>
      </c>
      <c r="J25" s="7">
        <v>24184.97</v>
      </c>
      <c r="K25" s="8">
        <v>0.0205</v>
      </c>
      <c r="L25" s="8">
        <v>0.0014</v>
      </c>
    </row>
    <row r="26" spans="2:12" ht="12.75">
      <c r="B26" s="6" t="s">
        <v>107</v>
      </c>
      <c r="C26" s="17">
        <v>1000389.0</v>
      </c>
      <c r="D26" s="18">
        <v>12.0</v>
      </c>
      <c r="E26" s="6" t="s">
        <v>92</v>
      </c>
      <c r="F26" s="6"/>
      <c r="G26" s="6" t="s">
        <v>44</v>
      </c>
      <c r="H26" s="19">
        <v>0.0</v>
      </c>
      <c r="J26" s="7">
        <v>8335.68</v>
      </c>
      <c r="K26" s="8">
        <v>0.0071</v>
      </c>
      <c r="L26" s="8">
        <v>5.0E-4</v>
      </c>
    </row>
    <row r="27" spans="2:12" ht="12.75">
      <c r="B27" s="6" t="s">
        <v>108</v>
      </c>
      <c r="C27" s="17">
        <v>1000785.0</v>
      </c>
      <c r="D27" s="18">
        <v>12.0</v>
      </c>
      <c r="E27" s="6" t="s">
        <v>92</v>
      </c>
      <c r="F27" s="6"/>
      <c r="G27" s="6" t="s">
        <v>44</v>
      </c>
      <c r="H27" s="19">
        <v>0.0</v>
      </c>
      <c r="J27" s="7">
        <v>3511.14</v>
      </c>
      <c r="K27" s="8">
        <v>0.003</v>
      </c>
      <c r="L27" s="8">
        <v>2.0E-4</v>
      </c>
    </row>
    <row r="28" spans="2:12" ht="12.75">
      <c r="B28" s="6" t="s">
        <v>109</v>
      </c>
      <c r="C28" s="17">
        <v>1000306.0</v>
      </c>
      <c r="D28" s="18">
        <v>12.0</v>
      </c>
      <c r="E28" s="6" t="s">
        <v>92</v>
      </c>
      <c r="F28" s="6"/>
      <c r="G28" s="6" t="s">
        <v>45</v>
      </c>
      <c r="H28" s="19">
        <v>0.0</v>
      </c>
      <c r="J28" s="7">
        <v>11962.58</v>
      </c>
      <c r="K28" s="8">
        <v>0.0101</v>
      </c>
      <c r="L28" s="8">
        <v>7.0E-4</v>
      </c>
    </row>
    <row r="29" spans="2:12" ht="12.75">
      <c r="B29" s="6" t="s">
        <v>110</v>
      </c>
      <c r="C29" s="17">
        <v>1000603.0</v>
      </c>
      <c r="D29" s="18">
        <v>12.0</v>
      </c>
      <c r="E29" s="6" t="s">
        <v>92</v>
      </c>
      <c r="F29" s="6"/>
      <c r="G29" s="6" t="s">
        <v>46</v>
      </c>
      <c r="H29" s="19">
        <v>0.0</v>
      </c>
      <c r="J29" s="7">
        <v>21075.4</v>
      </c>
      <c r="K29" s="8">
        <v>0.0179</v>
      </c>
      <c r="L29" s="8">
        <v>0.0013</v>
      </c>
    </row>
    <row r="30" spans="2:12" ht="12.75">
      <c r="B30" s="6" t="s">
        <v>111</v>
      </c>
      <c r="C30" s="17">
        <v>1000629.0</v>
      </c>
      <c r="D30" s="18">
        <v>12.0</v>
      </c>
      <c r="E30" s="6" t="s">
        <v>92</v>
      </c>
      <c r="F30" s="6"/>
      <c r="G30" s="6" t="s">
        <v>46</v>
      </c>
      <c r="H30" s="19">
        <v>0.0</v>
      </c>
      <c r="J30" s="7">
        <v>-35411.52</v>
      </c>
      <c r="K30" s="8">
        <v>-0.03</v>
      </c>
      <c r="L30" s="8">
        <v>-0.0021</v>
      </c>
    </row>
    <row r="31" spans="2:12" ht="12.75">
      <c r="B31" s="13" t="s">
        <v>112</v>
      </c>
      <c r="C31" s="14"/>
      <c r="D31" s="13"/>
      <c r="E31" s="13"/>
      <c r="F31" s="13"/>
      <c r="G31" s="13"/>
      <c r="J31" s="15">
        <v>791359.27</v>
      </c>
      <c r="K31" s="16">
        <v>0.6712</v>
      </c>
      <c r="L31" s="16">
        <v>0.0474</v>
      </c>
    </row>
    <row r="32" spans="2:12" ht="12.75">
      <c r="B32" s="6" t="s">
        <v>113</v>
      </c>
      <c r="C32" s="17">
        <v>10101.0</v>
      </c>
      <c r="D32" s="18">
        <v>12.0</v>
      </c>
      <c r="E32" s="6" t="s">
        <v>92</v>
      </c>
      <c r="F32" s="6"/>
      <c r="G32" s="6" t="s">
        <v>93</v>
      </c>
      <c r="H32" s="19">
        <v>0.0</v>
      </c>
      <c r="J32" s="7">
        <v>24247.76</v>
      </c>
      <c r="K32" s="8">
        <v>0.0206</v>
      </c>
      <c r="L32" s="8">
        <v>0.0015</v>
      </c>
    </row>
    <row r="33" spans="2:12" ht="12.75">
      <c r="B33" s="6" t="s">
        <v>114</v>
      </c>
      <c r="C33" s="17">
        <v>10020.0</v>
      </c>
      <c r="D33" s="18">
        <v>12.0</v>
      </c>
      <c r="E33" s="6" t="s">
        <v>92</v>
      </c>
      <c r="F33" s="6"/>
      <c r="G33" s="6" t="s">
        <v>93</v>
      </c>
      <c r="H33" s="19">
        <v>0.0</v>
      </c>
      <c r="J33" s="7">
        <v>45924.81</v>
      </c>
      <c r="K33" s="8">
        <v>0.0389</v>
      </c>
      <c r="L33" s="8">
        <v>0.0028</v>
      </c>
    </row>
    <row r="34" spans="2:12" ht="12.75">
      <c r="B34" s="6" t="s">
        <v>115</v>
      </c>
      <c r="C34" s="17">
        <v>10010.0</v>
      </c>
      <c r="D34" s="18">
        <v>12.0</v>
      </c>
      <c r="E34" s="6" t="s">
        <v>92</v>
      </c>
      <c r="F34" s="6"/>
      <c r="G34" s="6" t="s">
        <v>93</v>
      </c>
      <c r="H34" s="19">
        <v>0.0</v>
      </c>
      <c r="J34" s="7">
        <v>721186.7</v>
      </c>
      <c r="K34" s="8">
        <v>0.6116</v>
      </c>
      <c r="L34" s="8">
        <v>0.0432</v>
      </c>
    </row>
    <row r="35" spans="2:12" ht="12.75">
      <c r="B35" s="13" t="s">
        <v>116</v>
      </c>
      <c r="C35" s="14"/>
      <c r="D35" s="13"/>
      <c r="E35" s="13"/>
      <c r="F35" s="13"/>
      <c r="G35" s="13"/>
      <c r="J35" s="15">
        <v>0.0</v>
      </c>
      <c r="K35" s="16">
        <v>0.0</v>
      </c>
      <c r="L35" s="16">
        <v>0.0</v>
      </c>
    </row>
    <row r="36" spans="2:12" ht="12.75">
      <c r="B36" s="13" t="s">
        <v>117</v>
      </c>
      <c r="C36" s="14"/>
      <c r="D36" s="13"/>
      <c r="E36" s="13"/>
      <c r="F36" s="13"/>
      <c r="G36" s="13"/>
      <c r="J36" s="15">
        <v>0.0</v>
      </c>
      <c r="K36" s="16">
        <v>0.0</v>
      </c>
      <c r="L36" s="16">
        <v>0.0</v>
      </c>
    </row>
    <row r="37" spans="2:12" ht="12.75">
      <c r="B37" s="13" t="s">
        <v>118</v>
      </c>
      <c r="C37" s="14"/>
      <c r="D37" s="13"/>
      <c r="E37" s="13"/>
      <c r="F37" s="13"/>
      <c r="G37" s="13"/>
      <c r="J37" s="15">
        <v>0.0</v>
      </c>
      <c r="K37" s="16">
        <v>0.0</v>
      </c>
      <c r="L37" s="16">
        <v>0.0</v>
      </c>
    </row>
    <row r="38" spans="2:12" ht="12.75">
      <c r="B38" s="13" t="s">
        <v>119</v>
      </c>
      <c r="C38" s="14"/>
      <c r="D38" s="13"/>
      <c r="E38" s="13"/>
      <c r="F38" s="13"/>
      <c r="G38" s="13"/>
      <c r="J38" s="15">
        <v>0.0</v>
      </c>
      <c r="K38" s="16">
        <v>0.0</v>
      </c>
      <c r="L38" s="16">
        <v>0.0</v>
      </c>
    </row>
    <row r="39" spans="2:12" ht="12.75">
      <c r="B39" s="3" t="s">
        <v>120</v>
      </c>
      <c r="C39" s="12"/>
      <c r="D39" s="3"/>
      <c r="E39" s="3"/>
      <c r="F39" s="3"/>
      <c r="G39" s="3"/>
      <c r="J39" s="9">
        <v>0.0</v>
      </c>
      <c r="K39" s="10">
        <v>0.0</v>
      </c>
      <c r="L39" s="10">
        <v>0.0</v>
      </c>
    </row>
    <row r="40" spans="2:12" ht="12.75">
      <c r="B40" s="13" t="s">
        <v>95</v>
      </c>
      <c r="C40" s="14"/>
      <c r="D40" s="13"/>
      <c r="E40" s="13"/>
      <c r="F40" s="13"/>
      <c r="G40" s="13"/>
      <c r="J40" s="15">
        <v>0.0</v>
      </c>
      <c r="K40" s="16">
        <v>0.0</v>
      </c>
      <c r="L40" s="16">
        <v>0.0</v>
      </c>
    </row>
    <row r="41" spans="2:12" ht="12.75">
      <c r="B41" s="13" t="s">
        <v>119</v>
      </c>
      <c r="C41" s="14"/>
      <c r="D41" s="13"/>
      <c r="E41" s="13"/>
      <c r="F41" s="13"/>
      <c r="G41" s="13"/>
      <c r="J41" s="15">
        <v>0.0</v>
      </c>
      <c r="K41" s="16">
        <v>0.0</v>
      </c>
      <c r="L41" s="16">
        <v>0.0</v>
      </c>
    </row>
    <row r="44" spans="2:7" ht="12.75">
      <c r="B44" s="6" t="s">
        <v>121</v>
      </c>
      <c r="C44" s="17"/>
      <c r="D44" s="6"/>
      <c r="E44" s="6"/>
      <c r="F44" s="6"/>
      <c r="G44" s="6"/>
    </row>
    <row r="48" spans="2:2" ht="12.75">
      <c r="B48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8"/>
  <sheetViews>
    <sheetView rightToLeft="1" workbookViewId="0" topLeftCell="A1"/>
  </sheetViews>
  <sheetFormatPr defaultColWidth="9.144285714285713" defaultRowHeight="12.75"/>
  <cols>
    <col min="2" max="2" width="30.714285714285715" customWidth="1"/>
    <col min="3" max="3" width="12.714285714285714" customWidth="1"/>
    <col min="4" max="4" width="11.714285714285714" customWidth="1"/>
    <col min="5" max="5" width="14.714285714285714" customWidth="1"/>
    <col min="6" max="6" width="11.714285714285714" customWidth="1"/>
    <col min="7" max="7" width="18.714285714285715" customWidth="1"/>
    <col min="8" max="8" width="9.714285714285714" customWidth="1"/>
    <col min="9" max="9" width="12.714285714285714" customWidth="1"/>
    <col min="10" max="10" width="26.714285714285715" customWidth="1"/>
    <col min="11" max="1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1124</v>
      </c>
    </row>
    <row r="8" spans="2:11" ht="12.75">
      <c r="B8" s="3" t="s">
        <v>75</v>
      </c>
      <c r="C8" s="3" t="s">
        <v>76</v>
      </c>
      <c r="D8" s="3" t="s">
        <v>166</v>
      </c>
      <c r="E8" s="3" t="s">
        <v>125</v>
      </c>
      <c r="F8" s="3" t="s">
        <v>80</v>
      </c>
      <c r="G8" s="3" t="s">
        <v>127</v>
      </c>
      <c r="H8" s="3" t="s">
        <v>42</v>
      </c>
      <c r="I8" s="3" t="s">
        <v>732</v>
      </c>
      <c r="J8" s="3" t="s">
        <v>130</v>
      </c>
      <c r="K8" s="3" t="s">
        <v>131</v>
      </c>
    </row>
    <row r="9" spans="2:11" ht="12.75" thickBot="1">
      <c r="B9" s="4"/>
      <c r="C9" s="4"/>
      <c r="D9" s="4"/>
      <c r="E9" s="4" t="s">
        <v>132</v>
      </c>
      <c r="F9" s="4"/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</row>
    <row r="11" spans="2:11" ht="12.75">
      <c r="B11" s="3" t="s">
        <v>716</v>
      </c>
      <c r="C11" s="12"/>
      <c r="D11" s="3"/>
      <c r="E11" s="3"/>
      <c r="F11" s="3"/>
      <c r="G11" s="9">
        <v>-4.88975E8</v>
      </c>
      <c r="I11" s="9">
        <v>1470.76</v>
      </c>
      <c r="J11" s="10">
        <v>1.0</v>
      </c>
      <c r="K11" s="10">
        <v>1.0E-4</v>
      </c>
    </row>
    <row r="12" spans="2:11" ht="12.75">
      <c r="B12" s="3" t="s">
        <v>1125</v>
      </c>
      <c r="C12" s="12"/>
      <c r="D12" s="3"/>
      <c r="E12" s="3"/>
      <c r="F12" s="3"/>
      <c r="G12" s="9">
        <v>-4.88975E8</v>
      </c>
      <c r="I12" s="9">
        <v>1470.76</v>
      </c>
      <c r="J12" s="10">
        <v>1.0</v>
      </c>
      <c r="K12" s="10">
        <v>1.0E-4</v>
      </c>
    </row>
    <row r="13" spans="2:11" ht="12.75">
      <c r="B13" s="13" t="s">
        <v>706</v>
      </c>
      <c r="C13" s="14"/>
      <c r="D13" s="13"/>
      <c r="E13" s="13"/>
      <c r="F13" s="13"/>
      <c r="G13" s="15">
        <v>0.0</v>
      </c>
      <c r="I13" s="15">
        <v>0.0</v>
      </c>
      <c r="J13" s="16">
        <v>0.0</v>
      </c>
      <c r="K13" s="16">
        <v>0.0</v>
      </c>
    </row>
    <row r="14" spans="2:11" ht="12.75">
      <c r="B14" s="13" t="s">
        <v>1118</v>
      </c>
      <c r="C14" s="14"/>
      <c r="D14" s="13"/>
      <c r="E14" s="13"/>
      <c r="F14" s="13"/>
      <c r="G14" s="15">
        <v>-4.88975E8</v>
      </c>
      <c r="I14" s="15">
        <v>1470.76</v>
      </c>
      <c r="J14" s="16">
        <v>1.0</v>
      </c>
      <c r="K14" s="16">
        <v>1.0E-4</v>
      </c>
    </row>
    <row r="15" spans="2:11" ht="12.75">
      <c r="B15" s="6" t="s">
        <v>1126</v>
      </c>
      <c r="C15" s="17">
        <v>9906057.0</v>
      </c>
      <c r="D15" s="6" t="s">
        <v>713</v>
      </c>
      <c r="E15" s="6" t="s">
        <v>1127</v>
      </c>
      <c r="F15" s="6" t="s">
        <v>93</v>
      </c>
      <c r="G15" s="7">
        <v>-1525000.0</v>
      </c>
      <c r="H15" s="7">
        <v>-8.29</v>
      </c>
      <c r="I15" s="7">
        <v>126.44</v>
      </c>
      <c r="J15" s="8">
        <v>0.086</v>
      </c>
      <c r="K15" s="8">
        <v>0.0</v>
      </c>
    </row>
    <row r="16" spans="2:11" ht="12.75">
      <c r="B16" s="6" t="s">
        <v>1128</v>
      </c>
      <c r="C16" s="17">
        <v>9906014.0</v>
      </c>
      <c r="D16" s="6" t="s">
        <v>713</v>
      </c>
      <c r="E16" s="6" t="s">
        <v>1129</v>
      </c>
      <c r="F16" s="6" t="s">
        <v>93</v>
      </c>
      <c r="G16" s="7">
        <v>-5300000.0</v>
      </c>
      <c r="H16" s="7">
        <v>-8.7</v>
      </c>
      <c r="I16" s="7">
        <v>461.21</v>
      </c>
      <c r="J16" s="8">
        <v>0.3136</v>
      </c>
      <c r="K16" s="8">
        <v>0.0</v>
      </c>
    </row>
    <row r="17" spans="2:11" ht="12.75">
      <c r="B17" s="6" t="s">
        <v>1130</v>
      </c>
      <c r="C17" s="17">
        <v>9905944.0</v>
      </c>
      <c r="D17" s="6" t="s">
        <v>713</v>
      </c>
      <c r="E17" s="6" t="s">
        <v>1131</v>
      </c>
      <c r="F17" s="6" t="s">
        <v>93</v>
      </c>
      <c r="G17" s="7">
        <v>-1.299E7</v>
      </c>
      <c r="H17" s="7">
        <v>-10.73</v>
      </c>
      <c r="I17" s="7">
        <v>1393.76</v>
      </c>
      <c r="J17" s="8">
        <v>0.9476</v>
      </c>
      <c r="K17" s="8">
        <v>1.0E-4</v>
      </c>
    </row>
    <row r="18" spans="2:11" ht="12.75">
      <c r="B18" s="6" t="s">
        <v>1132</v>
      </c>
      <c r="C18" s="17">
        <v>9906092.0</v>
      </c>
      <c r="D18" s="6" t="s">
        <v>713</v>
      </c>
      <c r="E18" s="6" t="s">
        <v>1133</v>
      </c>
      <c r="F18" s="6" t="s">
        <v>93</v>
      </c>
      <c r="G18" s="7">
        <v>6300000.0</v>
      </c>
      <c r="H18" s="7">
        <v>-2.34</v>
      </c>
      <c r="I18" s="7">
        <v>-147.68</v>
      </c>
      <c r="J18" s="8">
        <v>-0.1004</v>
      </c>
      <c r="K18" s="8">
        <v>0.0</v>
      </c>
    </row>
    <row r="19" spans="2:11" ht="12.75">
      <c r="B19" s="6" t="s">
        <v>1134</v>
      </c>
      <c r="C19" s="17">
        <v>9906053.0</v>
      </c>
      <c r="D19" s="6" t="s">
        <v>713</v>
      </c>
      <c r="E19" s="6" t="s">
        <v>1135</v>
      </c>
      <c r="F19" s="6" t="s">
        <v>93</v>
      </c>
      <c r="G19" s="7">
        <v>-2.36E8</v>
      </c>
      <c r="H19" s="7">
        <v>0.0</v>
      </c>
      <c r="I19" s="7">
        <v>3.16</v>
      </c>
      <c r="J19" s="8">
        <v>0.0022</v>
      </c>
      <c r="K19" s="8">
        <v>0.0</v>
      </c>
    </row>
    <row r="20" spans="2:11" ht="12.75">
      <c r="B20" s="6" t="s">
        <v>1136</v>
      </c>
      <c r="C20" s="17">
        <v>9905923.0</v>
      </c>
      <c r="D20" s="6" t="s">
        <v>713</v>
      </c>
      <c r="E20" s="6" t="s">
        <v>1137</v>
      </c>
      <c r="F20" s="6" t="s">
        <v>93</v>
      </c>
      <c r="G20" s="7">
        <v>-1.268E7</v>
      </c>
      <c r="H20" s="7">
        <v>13.58</v>
      </c>
      <c r="I20" s="7">
        <v>-1721.49</v>
      </c>
      <c r="J20" s="8">
        <v>-1.1705</v>
      </c>
      <c r="K20" s="8">
        <v>-1.0E-4</v>
      </c>
    </row>
    <row r="21" spans="2:11" ht="12.75">
      <c r="B21" s="6" t="s">
        <v>1138</v>
      </c>
      <c r="C21" s="17">
        <v>9906119.0</v>
      </c>
      <c r="D21" s="6" t="s">
        <v>713</v>
      </c>
      <c r="E21" s="6" t="s">
        <v>1139</v>
      </c>
      <c r="F21" s="6" t="s">
        <v>93</v>
      </c>
      <c r="G21" s="7">
        <v>-963000.0</v>
      </c>
      <c r="H21" s="7">
        <v>2.23</v>
      </c>
      <c r="I21" s="7">
        <v>-21.46</v>
      </c>
      <c r="J21" s="8">
        <v>-0.0146</v>
      </c>
      <c r="K21" s="8">
        <v>0.0</v>
      </c>
    </row>
    <row r="22" spans="2:11" ht="12.75">
      <c r="B22" s="6" t="s">
        <v>1140</v>
      </c>
      <c r="C22" s="17">
        <v>9906187.0</v>
      </c>
      <c r="D22" s="6" t="s">
        <v>713</v>
      </c>
      <c r="E22" s="6" t="s">
        <v>1141</v>
      </c>
      <c r="F22" s="6" t="s">
        <v>93</v>
      </c>
      <c r="G22" s="7">
        <v>-5757000.0</v>
      </c>
      <c r="H22" s="7">
        <v>1.91</v>
      </c>
      <c r="I22" s="7">
        <v>-109.71</v>
      </c>
      <c r="J22" s="8">
        <v>-0.0746</v>
      </c>
      <c r="K22" s="8">
        <v>0.0</v>
      </c>
    </row>
    <row r="23" spans="2:11" ht="12.75">
      <c r="B23" s="6" t="s">
        <v>1142</v>
      </c>
      <c r="C23" s="17">
        <v>9906002.0</v>
      </c>
      <c r="D23" s="6" t="s">
        <v>713</v>
      </c>
      <c r="E23" s="6" t="s">
        <v>1143</v>
      </c>
      <c r="F23" s="6" t="s">
        <v>93</v>
      </c>
      <c r="G23" s="7">
        <v>-4.61E7</v>
      </c>
      <c r="H23" s="7">
        <v>1.39</v>
      </c>
      <c r="I23" s="7">
        <v>-639.45</v>
      </c>
      <c r="J23" s="8">
        <v>-0.4348</v>
      </c>
      <c r="K23" s="8">
        <v>0.0</v>
      </c>
    </row>
    <row r="24" spans="2:11" ht="12.75">
      <c r="B24" s="6" t="s">
        <v>1144</v>
      </c>
      <c r="C24" s="17">
        <v>9905959.0</v>
      </c>
      <c r="D24" s="6" t="s">
        <v>713</v>
      </c>
      <c r="E24" s="6" t="s">
        <v>1145</v>
      </c>
      <c r="F24" s="6" t="s">
        <v>93</v>
      </c>
      <c r="G24" s="7">
        <v>-780000.0</v>
      </c>
      <c r="H24" s="7">
        <v>1.22</v>
      </c>
      <c r="I24" s="7">
        <v>-9.5</v>
      </c>
      <c r="J24" s="8">
        <v>-0.0065</v>
      </c>
      <c r="K24" s="8">
        <v>0.0</v>
      </c>
    </row>
    <row r="25" spans="2:11" ht="12.75">
      <c r="B25" s="6" t="s">
        <v>1146</v>
      </c>
      <c r="C25" s="17">
        <v>9906154.0</v>
      </c>
      <c r="D25" s="6" t="s">
        <v>713</v>
      </c>
      <c r="E25" s="6" t="s">
        <v>1147</v>
      </c>
      <c r="F25" s="6" t="s">
        <v>93</v>
      </c>
      <c r="G25" s="7">
        <v>-2.452E7</v>
      </c>
      <c r="H25" s="7">
        <v>0.18</v>
      </c>
      <c r="I25" s="7">
        <v>-44.82</v>
      </c>
      <c r="J25" s="8">
        <v>-0.0305</v>
      </c>
      <c r="K25" s="8">
        <v>0.0</v>
      </c>
    </row>
    <row r="26" spans="2:11" ht="12.75">
      <c r="B26" s="6" t="s">
        <v>1148</v>
      </c>
      <c r="C26" s="17">
        <v>9906139.0</v>
      </c>
      <c r="D26" s="6" t="s">
        <v>713</v>
      </c>
      <c r="E26" s="6" t="s">
        <v>1149</v>
      </c>
      <c r="F26" s="6" t="s">
        <v>93</v>
      </c>
      <c r="G26" s="7">
        <v>-1168000.0</v>
      </c>
      <c r="H26" s="7">
        <v>0.05</v>
      </c>
      <c r="I26" s="7">
        <v>-0.6</v>
      </c>
      <c r="J26" s="8">
        <v>-4.0E-4</v>
      </c>
      <c r="K26" s="8">
        <v>0.0</v>
      </c>
    </row>
    <row r="27" spans="2:11" ht="12.75">
      <c r="B27" s="6" t="s">
        <v>1150</v>
      </c>
      <c r="C27" s="17">
        <v>9906150.0</v>
      </c>
      <c r="D27" s="6" t="s">
        <v>713</v>
      </c>
      <c r="E27" s="6" t="s">
        <v>1151</v>
      </c>
      <c r="F27" s="6" t="s">
        <v>93</v>
      </c>
      <c r="G27" s="7">
        <v>-1.0E7</v>
      </c>
      <c r="H27" s="7">
        <v>-0.39</v>
      </c>
      <c r="I27" s="7">
        <v>38.6</v>
      </c>
      <c r="J27" s="8">
        <v>0.0262</v>
      </c>
      <c r="K27" s="8">
        <v>0.0</v>
      </c>
    </row>
    <row r="28" spans="2:11" ht="12.75">
      <c r="B28" s="6" t="s">
        <v>1152</v>
      </c>
      <c r="C28" s="17">
        <v>9906206.0</v>
      </c>
      <c r="D28" s="6" t="s">
        <v>713</v>
      </c>
      <c r="E28" s="6" t="s">
        <v>1153</v>
      </c>
      <c r="F28" s="6" t="s">
        <v>93</v>
      </c>
      <c r="G28" s="7">
        <v>-4.77E7</v>
      </c>
      <c r="H28" s="7">
        <v>-0.29</v>
      </c>
      <c r="I28" s="7">
        <v>140.62</v>
      </c>
      <c r="J28" s="8">
        <v>0.0956</v>
      </c>
      <c r="K28" s="8">
        <v>0.0</v>
      </c>
    </row>
    <row r="29" spans="2:11" ht="12.75">
      <c r="B29" s="6" t="s">
        <v>1154</v>
      </c>
      <c r="C29" s="17">
        <v>9905942.0</v>
      </c>
      <c r="D29" s="6" t="s">
        <v>713</v>
      </c>
      <c r="E29" s="6" t="s">
        <v>1155</v>
      </c>
      <c r="F29" s="6" t="s">
        <v>93</v>
      </c>
      <c r="G29" s="7">
        <v>-1.334E7</v>
      </c>
      <c r="H29" s="7">
        <v>-0.32</v>
      </c>
      <c r="I29" s="7">
        <v>43.26</v>
      </c>
      <c r="J29" s="8">
        <v>0.0294</v>
      </c>
      <c r="K29" s="8">
        <v>0.0</v>
      </c>
    </row>
    <row r="30" spans="2:11" ht="12.75">
      <c r="B30" s="6" t="s">
        <v>1156</v>
      </c>
      <c r="C30" s="17">
        <v>9906077.0</v>
      </c>
      <c r="D30" s="6" t="s">
        <v>713</v>
      </c>
      <c r="E30" s="6" t="s">
        <v>1157</v>
      </c>
      <c r="F30" s="6" t="s">
        <v>93</v>
      </c>
      <c r="G30" s="7">
        <v>-1.4639E7</v>
      </c>
      <c r="H30" s="7">
        <v>-2.07</v>
      </c>
      <c r="I30" s="7">
        <v>302.68</v>
      </c>
      <c r="J30" s="8">
        <v>0.2058</v>
      </c>
      <c r="K30" s="8">
        <v>0.0</v>
      </c>
    </row>
    <row r="31" spans="2:11" ht="12.75">
      <c r="B31" s="6" t="s">
        <v>1158</v>
      </c>
      <c r="C31" s="17">
        <v>9906074.0</v>
      </c>
      <c r="D31" s="6" t="s">
        <v>713</v>
      </c>
      <c r="E31" s="6" t="s">
        <v>1159</v>
      </c>
      <c r="F31" s="6" t="s">
        <v>93</v>
      </c>
      <c r="G31" s="7">
        <v>-2940000.0</v>
      </c>
      <c r="H31" s="7">
        <v>-2.2</v>
      </c>
      <c r="I31" s="7">
        <v>64.76</v>
      </c>
      <c r="J31" s="8">
        <v>0.044</v>
      </c>
      <c r="K31" s="8">
        <v>0.0</v>
      </c>
    </row>
    <row r="32" spans="2:11" ht="12.75">
      <c r="B32" s="6" t="s">
        <v>1160</v>
      </c>
      <c r="C32" s="17">
        <v>9905973.0</v>
      </c>
      <c r="D32" s="6" t="s">
        <v>713</v>
      </c>
      <c r="E32" s="6" t="s">
        <v>1161</v>
      </c>
      <c r="F32" s="6" t="s">
        <v>93</v>
      </c>
      <c r="G32" s="7">
        <v>-1.2773E7</v>
      </c>
      <c r="H32" s="7">
        <v>-2.03</v>
      </c>
      <c r="I32" s="7">
        <v>258.92</v>
      </c>
      <c r="J32" s="8">
        <v>0.176</v>
      </c>
      <c r="K32" s="8">
        <v>0.0</v>
      </c>
    </row>
    <row r="33" spans="2:11" ht="12.75">
      <c r="B33" s="6" t="s">
        <v>1162</v>
      </c>
      <c r="C33" s="17">
        <v>9906050.0</v>
      </c>
      <c r="D33" s="6" t="s">
        <v>713</v>
      </c>
      <c r="E33" s="6" t="s">
        <v>1135</v>
      </c>
      <c r="F33" s="6" t="s">
        <v>93</v>
      </c>
      <c r="G33" s="7">
        <v>-4.61E7</v>
      </c>
      <c r="H33" s="7">
        <v>-2.89</v>
      </c>
      <c r="I33" s="7">
        <v>1332.06</v>
      </c>
      <c r="J33" s="8">
        <v>0.9057</v>
      </c>
      <c r="K33" s="8">
        <v>1.0E-4</v>
      </c>
    </row>
    <row r="34" spans="2:11" ht="12.75">
      <c r="B34" s="13" t="s">
        <v>1119</v>
      </c>
      <c r="C34" s="14"/>
      <c r="D34" s="13"/>
      <c r="E34" s="13"/>
      <c r="F34" s="13"/>
      <c r="G34" s="15">
        <v>0.0</v>
      </c>
      <c r="I34" s="15">
        <v>0.0</v>
      </c>
      <c r="J34" s="16">
        <v>0.0</v>
      </c>
      <c r="K34" s="16">
        <v>0.0</v>
      </c>
    </row>
    <row r="35" spans="2:11" ht="12.75">
      <c r="B35" s="13" t="s">
        <v>708</v>
      </c>
      <c r="C35" s="14"/>
      <c r="D35" s="13"/>
      <c r="E35" s="13"/>
      <c r="F35" s="13"/>
      <c r="G35" s="15">
        <v>0.0</v>
      </c>
      <c r="I35" s="15">
        <v>0.0</v>
      </c>
      <c r="J35" s="16">
        <v>0.0</v>
      </c>
      <c r="K35" s="16">
        <v>0.0</v>
      </c>
    </row>
    <row r="36" spans="2:11" ht="12.75">
      <c r="B36" s="13" t="s">
        <v>593</v>
      </c>
      <c r="C36" s="14"/>
      <c r="D36" s="13"/>
      <c r="E36" s="13"/>
      <c r="F36" s="13"/>
      <c r="G36" s="15">
        <v>0.0</v>
      </c>
      <c r="I36" s="15">
        <v>0.0</v>
      </c>
      <c r="J36" s="16">
        <v>0.0</v>
      </c>
      <c r="K36" s="16">
        <v>0.0</v>
      </c>
    </row>
    <row r="37" spans="2:11" ht="12.75">
      <c r="B37" s="3" t="s">
        <v>1163</v>
      </c>
      <c r="C37" s="12"/>
      <c r="D37" s="3"/>
      <c r="E37" s="3"/>
      <c r="F37" s="3"/>
      <c r="G37" s="9">
        <v>0.0</v>
      </c>
      <c r="I37" s="9">
        <v>0.0</v>
      </c>
      <c r="J37" s="10">
        <v>0.0</v>
      </c>
      <c r="K37" s="10">
        <v>0.0</v>
      </c>
    </row>
    <row r="38" spans="2:11" ht="12.75">
      <c r="B38" s="13" t="s">
        <v>706</v>
      </c>
      <c r="C38" s="14"/>
      <c r="D38" s="13"/>
      <c r="E38" s="13"/>
      <c r="F38" s="13"/>
      <c r="G38" s="15">
        <v>0.0</v>
      </c>
      <c r="I38" s="15">
        <v>0.0</v>
      </c>
      <c r="J38" s="16">
        <v>0.0</v>
      </c>
      <c r="K38" s="16">
        <v>0.0</v>
      </c>
    </row>
    <row r="39" spans="2:11" ht="12.75">
      <c r="B39" s="13" t="s">
        <v>709</v>
      </c>
      <c r="C39" s="14"/>
      <c r="D39" s="13"/>
      <c r="E39" s="13"/>
      <c r="F39" s="13"/>
      <c r="G39" s="15">
        <v>0.0</v>
      </c>
      <c r="I39" s="15">
        <v>0.0</v>
      </c>
      <c r="J39" s="16">
        <v>0.0</v>
      </c>
      <c r="K39" s="16">
        <v>0.0</v>
      </c>
    </row>
    <row r="40" spans="2:11" ht="12.75">
      <c r="B40" s="13" t="s">
        <v>708</v>
      </c>
      <c r="C40" s="14"/>
      <c r="D40" s="13"/>
      <c r="E40" s="13"/>
      <c r="F40" s="13"/>
      <c r="G40" s="15">
        <v>0.0</v>
      </c>
      <c r="I40" s="15">
        <v>0.0</v>
      </c>
      <c r="J40" s="16">
        <v>0.0</v>
      </c>
      <c r="K40" s="16">
        <v>0.0</v>
      </c>
    </row>
    <row r="41" spans="2:11" ht="12.75">
      <c r="B41" s="13" t="s">
        <v>593</v>
      </c>
      <c r="C41" s="14"/>
      <c r="D41" s="13"/>
      <c r="E41" s="13"/>
      <c r="F41" s="13"/>
      <c r="G41" s="15">
        <v>0.0</v>
      </c>
      <c r="I41" s="15">
        <v>0.0</v>
      </c>
      <c r="J41" s="16">
        <v>0.0</v>
      </c>
      <c r="K41" s="16">
        <v>0.0</v>
      </c>
    </row>
    <row r="44" spans="2:6" ht="12.75">
      <c r="B44" s="6" t="s">
        <v>121</v>
      </c>
      <c r="C44" s="17"/>
      <c r="D44" s="6"/>
      <c r="E44" s="6"/>
      <c r="F44" s="6"/>
    </row>
    <row r="48" spans="2:2" ht="12.75">
      <c r="B48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 topLeftCell="A1"/>
  </sheetViews>
  <sheetFormatPr defaultColWidth="9.144285714285713" defaultRowHeight="12.75"/>
  <cols>
    <col min="2" max="2" width="39.714285714285715" customWidth="1"/>
    <col min="3" max="3" width="12.714285714285714" customWidth="1"/>
    <col min="4" max="4" width="11.714285714285714" customWidth="1"/>
    <col min="5" max="5" width="8.714285714285714" customWidth="1"/>
    <col min="6" max="6" width="10.714285714285714" customWidth="1"/>
    <col min="7" max="7" width="14.714285714285714" customWidth="1"/>
    <col min="8" max="8" width="6.714285714285714" customWidth="1"/>
    <col min="9" max="9" width="11.714285714285714" customWidth="1"/>
    <col min="10" max="10" width="14.714285714285714" customWidth="1"/>
    <col min="11" max="11" width="16.714285714285715" customWidth="1"/>
    <col min="12" max="12" width="11.714285714285714" customWidth="1"/>
    <col min="13" max="13" width="9.714285714285714" customWidth="1"/>
    <col min="14" max="14" width="12.714285714285714" customWidth="1"/>
    <col min="15" max="15" width="24.714285714285715" customWidth="1"/>
    <col min="16" max="16" width="26.714285714285715" customWidth="1"/>
    <col min="17" max="17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731</v>
      </c>
    </row>
    <row r="7" spans="2:2" ht="15.75">
      <c r="B7" s="2" t="s">
        <v>1164</v>
      </c>
    </row>
    <row r="8" spans="2:17" ht="12.75">
      <c r="B8" s="3" t="s">
        <v>75</v>
      </c>
      <c r="C8" s="3" t="s">
        <v>76</v>
      </c>
      <c r="D8" s="3" t="s">
        <v>721</v>
      </c>
      <c r="E8" s="3" t="s">
        <v>78</v>
      </c>
      <c r="F8" s="3" t="s">
        <v>79</v>
      </c>
      <c r="G8" s="3" t="s">
        <v>125</v>
      </c>
      <c r="H8" s="3" t="s">
        <v>126</v>
      </c>
      <c r="I8" s="3" t="s">
        <v>80</v>
      </c>
      <c r="J8" s="3" t="s">
        <v>81</v>
      </c>
      <c r="K8" s="3" t="s">
        <v>82</v>
      </c>
      <c r="L8" s="3" t="s">
        <v>127</v>
      </c>
      <c r="M8" s="3" t="s">
        <v>42</v>
      </c>
      <c r="N8" s="3" t="s">
        <v>732</v>
      </c>
      <c r="O8" s="3" t="s">
        <v>129</v>
      </c>
      <c r="P8" s="3" t="s">
        <v>130</v>
      </c>
      <c r="Q8" s="3" t="s">
        <v>131</v>
      </c>
    </row>
    <row r="9" spans="2:17" ht="12.75" thickBot="1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86</v>
      </c>
      <c r="K9" s="4" t="s">
        <v>86</v>
      </c>
      <c r="L9" s="4" t="s">
        <v>134</v>
      </c>
      <c r="M9" s="4" t="s">
        <v>135</v>
      </c>
      <c r="N9" s="4" t="s">
        <v>87</v>
      </c>
      <c r="O9" s="4" t="s">
        <v>86</v>
      </c>
      <c r="P9" s="4" t="s">
        <v>86</v>
      </c>
      <c r="Q9" s="4" t="s">
        <v>86</v>
      </c>
    </row>
    <row r="11" spans="2:17" ht="12.75">
      <c r="B11" s="3" t="s">
        <v>722</v>
      </c>
      <c r="C11" s="12"/>
      <c r="D11" s="3"/>
      <c r="E11" s="3"/>
      <c r="F11" s="3"/>
      <c r="G11" s="3"/>
      <c r="H11" s="12">
        <v>0.0</v>
      </c>
      <c r="I11" s="3"/>
      <c r="K11" s="10">
        <v>0.0</v>
      </c>
      <c r="L11" s="9">
        <v>0.0</v>
      </c>
      <c r="N11" s="9">
        <v>0.0</v>
      </c>
      <c r="P11" s="10">
        <v>0.0</v>
      </c>
      <c r="Q11" s="10">
        <v>0.0</v>
      </c>
    </row>
    <row r="12" spans="2:17" ht="12.75">
      <c r="B12" s="3" t="s">
        <v>89</v>
      </c>
      <c r="C12" s="12"/>
      <c r="D12" s="3"/>
      <c r="E12" s="3"/>
      <c r="F12" s="3"/>
      <c r="G12" s="3"/>
      <c r="I12" s="3"/>
      <c r="L12" s="9">
        <v>0.0</v>
      </c>
      <c r="N12" s="9">
        <v>0.0</v>
      </c>
      <c r="P12" s="10">
        <v>0.0</v>
      </c>
      <c r="Q12" s="10">
        <v>0.0</v>
      </c>
    </row>
    <row r="13" spans="2:17" ht="12.75">
      <c r="B13" s="13" t="s">
        <v>723</v>
      </c>
      <c r="C13" s="14"/>
      <c r="D13" s="13"/>
      <c r="E13" s="13"/>
      <c r="F13" s="13"/>
      <c r="G13" s="13"/>
      <c r="H13" s="14">
        <v>0.0</v>
      </c>
      <c r="I13" s="13"/>
      <c r="K13" s="16">
        <v>0.0</v>
      </c>
      <c r="L13" s="15">
        <v>0.0</v>
      </c>
      <c r="N13" s="15">
        <v>0.0</v>
      </c>
      <c r="P13" s="16">
        <v>0.0</v>
      </c>
      <c r="Q13" s="16">
        <v>0.0</v>
      </c>
    </row>
    <row r="14" spans="2:17" ht="12.75">
      <c r="B14" s="13" t="s">
        <v>725</v>
      </c>
      <c r="C14" s="14"/>
      <c r="D14" s="13"/>
      <c r="E14" s="13"/>
      <c r="F14" s="13"/>
      <c r="G14" s="13"/>
      <c r="H14" s="14">
        <v>0.0</v>
      </c>
      <c r="I14" s="13"/>
      <c r="K14" s="16">
        <v>0.0</v>
      </c>
      <c r="L14" s="15">
        <v>0.0</v>
      </c>
      <c r="N14" s="15">
        <v>0.0</v>
      </c>
      <c r="P14" s="16">
        <v>0.0</v>
      </c>
      <c r="Q14" s="16">
        <v>0.0</v>
      </c>
    </row>
    <row r="15" spans="2:17" ht="12.75">
      <c r="B15" s="13" t="s">
        <v>726</v>
      </c>
      <c r="C15" s="14"/>
      <c r="D15" s="13"/>
      <c r="E15" s="13"/>
      <c r="F15" s="13"/>
      <c r="G15" s="13"/>
      <c r="I15" s="13"/>
      <c r="L15" s="15">
        <v>0.0</v>
      </c>
      <c r="N15" s="15">
        <v>0.0</v>
      </c>
      <c r="P15" s="16">
        <v>0.0</v>
      </c>
      <c r="Q15" s="16">
        <v>0.0</v>
      </c>
    </row>
    <row r="16" spans="2:17" ht="12.75">
      <c r="B16" s="13" t="s">
        <v>727</v>
      </c>
      <c r="C16" s="14"/>
      <c r="D16" s="13"/>
      <c r="E16" s="13"/>
      <c r="F16" s="13"/>
      <c r="G16" s="13"/>
      <c r="H16" s="14">
        <v>0.0</v>
      </c>
      <c r="I16" s="13"/>
      <c r="K16" s="16">
        <v>0.0</v>
      </c>
      <c r="L16" s="15">
        <v>0.0</v>
      </c>
      <c r="N16" s="15">
        <v>0.0</v>
      </c>
      <c r="P16" s="16">
        <v>0.0</v>
      </c>
      <c r="Q16" s="16">
        <v>0.0</v>
      </c>
    </row>
    <row r="17" spans="2:17" ht="12.75">
      <c r="B17" s="13" t="s">
        <v>728</v>
      </c>
      <c r="C17" s="14"/>
      <c r="D17" s="13"/>
      <c r="E17" s="13"/>
      <c r="F17" s="13"/>
      <c r="G17" s="13"/>
      <c r="H17" s="14">
        <v>0.0</v>
      </c>
      <c r="I17" s="13"/>
      <c r="K17" s="16">
        <v>0.0</v>
      </c>
      <c r="L17" s="15">
        <v>0.0</v>
      </c>
      <c r="N17" s="15">
        <v>0.0</v>
      </c>
      <c r="P17" s="16">
        <v>0.0</v>
      </c>
      <c r="Q17" s="16">
        <v>0.0</v>
      </c>
    </row>
    <row r="18" spans="2:17" ht="12.75">
      <c r="B18" s="13" t="s">
        <v>729</v>
      </c>
      <c r="C18" s="14"/>
      <c r="D18" s="13"/>
      <c r="E18" s="13"/>
      <c r="F18" s="13"/>
      <c r="G18" s="13"/>
      <c r="H18" s="14">
        <v>0.0</v>
      </c>
      <c r="I18" s="13"/>
      <c r="K18" s="16">
        <v>0.0</v>
      </c>
      <c r="L18" s="15">
        <v>0.0</v>
      </c>
      <c r="N18" s="15">
        <v>0.0</v>
      </c>
      <c r="P18" s="16">
        <v>0.0</v>
      </c>
      <c r="Q18" s="16">
        <v>0.0</v>
      </c>
    </row>
    <row r="19" spans="2:17" ht="12.75">
      <c r="B19" s="13" t="s">
        <v>730</v>
      </c>
      <c r="C19" s="14"/>
      <c r="D19" s="13"/>
      <c r="E19" s="13"/>
      <c r="F19" s="13"/>
      <c r="G19" s="13"/>
      <c r="H19" s="14">
        <v>0.0</v>
      </c>
      <c r="I19" s="13"/>
      <c r="K19" s="16">
        <v>0.0</v>
      </c>
      <c r="L19" s="15">
        <v>0.0</v>
      </c>
      <c r="N19" s="15">
        <v>0.0</v>
      </c>
      <c r="P19" s="16">
        <v>0.0</v>
      </c>
      <c r="Q19" s="16">
        <v>0.0</v>
      </c>
    </row>
    <row r="20" spans="2:17" ht="12.75">
      <c r="B20" s="3" t="s">
        <v>120</v>
      </c>
      <c r="C20" s="12"/>
      <c r="D20" s="3"/>
      <c r="E20" s="3"/>
      <c r="F20" s="3"/>
      <c r="G20" s="3"/>
      <c r="I20" s="3"/>
      <c r="L20" s="9">
        <v>0.0</v>
      </c>
      <c r="N20" s="9">
        <v>0.0</v>
      </c>
      <c r="P20" s="10">
        <v>0.0</v>
      </c>
      <c r="Q20" s="10">
        <v>0.0</v>
      </c>
    </row>
    <row r="21" spans="2:17" ht="12.75">
      <c r="B21" s="13" t="s">
        <v>723</v>
      </c>
      <c r="C21" s="14"/>
      <c r="D21" s="13"/>
      <c r="E21" s="13"/>
      <c r="F21" s="13"/>
      <c r="G21" s="13"/>
      <c r="H21" s="14">
        <v>0.0</v>
      </c>
      <c r="I21" s="13"/>
      <c r="K21" s="16">
        <v>0.0</v>
      </c>
      <c r="L21" s="15">
        <v>0.0</v>
      </c>
      <c r="N21" s="15">
        <v>0.0</v>
      </c>
      <c r="P21" s="16">
        <v>0.0</v>
      </c>
      <c r="Q21" s="16">
        <v>0.0</v>
      </c>
    </row>
    <row r="22" spans="2:17" ht="12.75">
      <c r="B22" s="13" t="s">
        <v>725</v>
      </c>
      <c r="C22" s="14"/>
      <c r="D22" s="13"/>
      <c r="E22" s="13"/>
      <c r="F22" s="13"/>
      <c r="G22" s="13"/>
      <c r="H22" s="14">
        <v>0.0</v>
      </c>
      <c r="I22" s="13"/>
      <c r="K22" s="16">
        <v>0.0</v>
      </c>
      <c r="L22" s="15">
        <v>0.0</v>
      </c>
      <c r="N22" s="15">
        <v>0.0</v>
      </c>
      <c r="P22" s="16">
        <v>0.0</v>
      </c>
      <c r="Q22" s="16">
        <v>0.0</v>
      </c>
    </row>
    <row r="23" spans="2:17" ht="12.75">
      <c r="B23" s="13" t="s">
        <v>726</v>
      </c>
      <c r="C23" s="14"/>
      <c r="D23" s="13"/>
      <c r="E23" s="13"/>
      <c r="F23" s="13"/>
      <c r="G23" s="13"/>
      <c r="I23" s="13"/>
      <c r="L23" s="15">
        <v>0.0</v>
      </c>
      <c r="N23" s="15">
        <v>0.0</v>
      </c>
      <c r="P23" s="16">
        <v>0.0</v>
      </c>
      <c r="Q23" s="16">
        <v>0.0</v>
      </c>
    </row>
    <row r="24" spans="2:17" ht="12.75">
      <c r="B24" s="13" t="s">
        <v>727</v>
      </c>
      <c r="C24" s="14"/>
      <c r="D24" s="13"/>
      <c r="E24" s="13"/>
      <c r="F24" s="13"/>
      <c r="G24" s="13"/>
      <c r="H24" s="14">
        <v>0.0</v>
      </c>
      <c r="I24" s="13"/>
      <c r="K24" s="16">
        <v>0.0</v>
      </c>
      <c r="L24" s="15">
        <v>0.0</v>
      </c>
      <c r="N24" s="15">
        <v>0.0</v>
      </c>
      <c r="P24" s="16">
        <v>0.0</v>
      </c>
      <c r="Q24" s="16">
        <v>0.0</v>
      </c>
    </row>
    <row r="25" spans="2:17" ht="12.75">
      <c r="B25" s="13" t="s">
        <v>728</v>
      </c>
      <c r="C25" s="14"/>
      <c r="D25" s="13"/>
      <c r="E25" s="13"/>
      <c r="F25" s="13"/>
      <c r="G25" s="13"/>
      <c r="H25" s="14">
        <v>0.0</v>
      </c>
      <c r="I25" s="13"/>
      <c r="K25" s="16">
        <v>0.0</v>
      </c>
      <c r="L25" s="15">
        <v>0.0</v>
      </c>
      <c r="N25" s="15">
        <v>0.0</v>
      </c>
      <c r="P25" s="16">
        <v>0.0</v>
      </c>
      <c r="Q25" s="16">
        <v>0.0</v>
      </c>
    </row>
    <row r="26" spans="2:17" ht="12.75">
      <c r="B26" s="13" t="s">
        <v>729</v>
      </c>
      <c r="C26" s="14"/>
      <c r="D26" s="13"/>
      <c r="E26" s="13"/>
      <c r="F26" s="13"/>
      <c r="G26" s="13"/>
      <c r="H26" s="14">
        <v>0.0</v>
      </c>
      <c r="I26" s="13"/>
      <c r="K26" s="16">
        <v>0.0</v>
      </c>
      <c r="L26" s="15">
        <v>0.0</v>
      </c>
      <c r="N26" s="15">
        <v>0.0</v>
      </c>
      <c r="P26" s="16">
        <v>0.0</v>
      </c>
      <c r="Q26" s="16">
        <v>0.0</v>
      </c>
    </row>
    <row r="27" spans="2:17" ht="12.75">
      <c r="B27" s="13" t="s">
        <v>730</v>
      </c>
      <c r="C27" s="14"/>
      <c r="D27" s="13"/>
      <c r="E27" s="13"/>
      <c r="F27" s="13"/>
      <c r="G27" s="13"/>
      <c r="H27" s="14">
        <v>0.0</v>
      </c>
      <c r="I27" s="13"/>
      <c r="K27" s="16">
        <v>0.0</v>
      </c>
      <c r="L27" s="15">
        <v>0.0</v>
      </c>
      <c r="N27" s="15">
        <v>0.0</v>
      </c>
      <c r="P27" s="16">
        <v>0.0</v>
      </c>
      <c r="Q27" s="16">
        <v>0.0</v>
      </c>
    </row>
    <row r="30" spans="2:9" ht="12.75">
      <c r="B30" s="6" t="s">
        <v>121</v>
      </c>
      <c r="C30" s="17"/>
      <c r="D30" s="6"/>
      <c r="E30" s="6"/>
      <c r="F30" s="6"/>
      <c r="G30" s="6"/>
      <c r="I30" s="6"/>
    </row>
    <row r="34" spans="2:2" ht="12.75">
      <c r="B34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10"/>
  <sheetViews>
    <sheetView rightToLeft="1" workbookViewId="0" topLeftCell="A1"/>
  </sheetViews>
  <sheetFormatPr defaultColWidth="9.144285714285713" defaultRowHeight="12.75"/>
  <cols>
    <col min="2" max="2" width="43.714285714285715" customWidth="1"/>
    <col min="3" max="3" width="20.714285714285715" customWidth="1"/>
    <col min="4" max="4" width="12.714285714285714" customWidth="1"/>
    <col min="5" max="5" width="13.714285714285714" customWidth="1"/>
    <col min="6" max="6" width="9.714285714285714" customWidth="1"/>
    <col min="7" max="7" width="14.714285714285714" customWidth="1"/>
    <col min="8" max="8" width="12.714285714285714" customWidth="1"/>
    <col min="9" max="9" width="8.714285714285714" customWidth="1"/>
    <col min="10" max="10" width="17.714285714285715" customWidth="1"/>
    <col min="11" max="11" width="15.714285714285714" customWidth="1"/>
    <col min="12" max="12" width="14.714285714285714" customWidth="1"/>
    <col min="13" max="13" width="16.714285714285715" customWidth="1"/>
    <col min="14" max="14" width="17.714285714285715" customWidth="1"/>
    <col min="15" max="15" width="9.714285714285714" customWidth="1"/>
    <col min="16" max="16" width="13.714285714285714" customWidth="1"/>
    <col min="17" max="17" width="26.714285714285715" customWidth="1"/>
    <col min="18" max="18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1165</v>
      </c>
    </row>
    <row r="7" spans="2:18" ht="12.75">
      <c r="B7" s="3" t="s">
        <v>75</v>
      </c>
      <c r="C7" s="3" t="s">
        <v>1166</v>
      </c>
      <c r="D7" s="3" t="s">
        <v>76</v>
      </c>
      <c r="E7" s="3" t="s">
        <v>77</v>
      </c>
      <c r="F7" s="3" t="s">
        <v>78</v>
      </c>
      <c r="G7" s="3" t="s">
        <v>125</v>
      </c>
      <c r="H7" s="3" t="s">
        <v>79</v>
      </c>
      <c r="I7" s="3" t="s">
        <v>126</v>
      </c>
      <c r="J7" s="3" t="s">
        <v>1167</v>
      </c>
      <c r="K7" s="3" t="s">
        <v>80</v>
      </c>
      <c r="L7" s="3" t="s">
        <v>81</v>
      </c>
      <c r="M7" s="3" t="s">
        <v>82</v>
      </c>
      <c r="N7" s="3" t="s">
        <v>127</v>
      </c>
      <c r="O7" s="3" t="s">
        <v>42</v>
      </c>
      <c r="P7" s="3" t="s">
        <v>732</v>
      </c>
      <c r="Q7" s="3" t="s">
        <v>130</v>
      </c>
      <c r="R7" s="3" t="s">
        <v>131</v>
      </c>
    </row>
    <row r="8" spans="2:18" ht="12.75" thickBot="1">
      <c r="B8" s="4"/>
      <c r="C8" s="4"/>
      <c r="D8" s="4"/>
      <c r="E8" s="4"/>
      <c r="F8" s="4"/>
      <c r="G8" s="4" t="s">
        <v>132</v>
      </c>
      <c r="H8" s="4"/>
      <c r="I8" s="4" t="s">
        <v>133</v>
      </c>
      <c r="J8" s="4"/>
      <c r="K8" s="4"/>
      <c r="L8" s="4" t="s">
        <v>86</v>
      </c>
      <c r="M8" s="4" t="s">
        <v>86</v>
      </c>
      <c r="N8" s="4" t="s">
        <v>134</v>
      </c>
      <c r="O8" s="4" t="s">
        <v>135</v>
      </c>
      <c r="P8" s="4" t="s">
        <v>87</v>
      </c>
      <c r="Q8" s="4" t="s">
        <v>86</v>
      </c>
      <c r="R8" s="4" t="s">
        <v>86</v>
      </c>
    </row>
    <row r="10" spans="2:18" ht="12.75">
      <c r="B10" s="3" t="s">
        <v>1168</v>
      </c>
      <c r="C10" s="3"/>
      <c r="D10" s="12"/>
      <c r="E10" s="3"/>
      <c r="F10" s="3"/>
      <c r="G10" s="3"/>
      <c r="H10" s="3"/>
      <c r="I10" s="12">
        <v>6.3</v>
      </c>
      <c r="J10" s="3"/>
      <c r="K10" s="3"/>
      <c r="M10" s="10">
        <v>0.0086</v>
      </c>
      <c r="N10" s="9">
        <v>3.2097129588E8</v>
      </c>
      <c r="P10" s="9">
        <v>377608.72</v>
      </c>
      <c r="Q10" s="10">
        <v>1.0</v>
      </c>
      <c r="R10" s="10">
        <v>0.0226</v>
      </c>
    </row>
    <row r="11" spans="2:18" ht="12.75">
      <c r="B11" s="3" t="s">
        <v>1169</v>
      </c>
      <c r="C11" s="3"/>
      <c r="D11" s="12"/>
      <c r="E11" s="3"/>
      <c r="F11" s="3"/>
      <c r="G11" s="3"/>
      <c r="H11" s="3"/>
      <c r="I11" s="12">
        <v>6.3</v>
      </c>
      <c r="J11" s="3"/>
      <c r="K11" s="3"/>
      <c r="M11" s="10">
        <v>0.0086</v>
      </c>
      <c r="N11" s="9">
        <v>3.2097129588E8</v>
      </c>
      <c r="P11" s="9">
        <v>377608.72</v>
      </c>
      <c r="Q11" s="10">
        <v>1.0</v>
      </c>
      <c r="R11" s="10">
        <v>0.0226</v>
      </c>
    </row>
    <row r="12" spans="2:18" ht="12.75">
      <c r="B12" s="13" t="s">
        <v>1170</v>
      </c>
      <c r="C12" s="13"/>
      <c r="D12" s="14"/>
      <c r="E12" s="13"/>
      <c r="F12" s="13"/>
      <c r="G12" s="13"/>
      <c r="H12" s="13"/>
      <c r="I12" s="14">
        <v>1.97</v>
      </c>
      <c r="J12" s="13"/>
      <c r="K12" s="13"/>
      <c r="M12" s="16">
        <v>-0.0106</v>
      </c>
      <c r="N12" s="15">
        <v>5380409.71</v>
      </c>
      <c r="P12" s="15">
        <v>5380.41</v>
      </c>
      <c r="Q12" s="16">
        <v>0.0142</v>
      </c>
      <c r="R12" s="16">
        <v>3.0E-4</v>
      </c>
    </row>
    <row r="13" spans="2:18" ht="12.75">
      <c r="B13" s="6" t="s">
        <v>1171</v>
      </c>
      <c r="C13" s="6" t="s">
        <v>1172</v>
      </c>
      <c r="D13" s="17">
        <v>1000002.0</v>
      </c>
      <c r="E13" s="6"/>
      <c r="F13" s="6" t="s">
        <v>101</v>
      </c>
      <c r="G13" s="6"/>
      <c r="H13" s="6"/>
      <c r="I13" s="17">
        <v>1.97</v>
      </c>
      <c r="J13" s="6" t="s">
        <v>331</v>
      </c>
      <c r="K13" s="6" t="s">
        <v>93</v>
      </c>
      <c r="L13" s="19">
        <v>0.0168</v>
      </c>
      <c r="M13" s="8">
        <v>-0.0106</v>
      </c>
      <c r="N13" s="7">
        <v>5380409.71</v>
      </c>
      <c r="O13" s="7">
        <v>100.0</v>
      </c>
      <c r="P13" s="7">
        <v>5380.41</v>
      </c>
      <c r="Q13" s="8">
        <v>0.0142</v>
      </c>
      <c r="R13" s="8">
        <v>3.0E-4</v>
      </c>
    </row>
    <row r="14" spans="2:18" ht="12.75">
      <c r="B14" s="13" t="s">
        <v>1173</v>
      </c>
      <c r="C14" s="13"/>
      <c r="D14" s="14"/>
      <c r="E14" s="13"/>
      <c r="F14" s="13"/>
      <c r="G14" s="13"/>
      <c r="H14" s="13"/>
      <c r="I14" s="14">
        <v>0.0</v>
      </c>
      <c r="J14" s="13"/>
      <c r="K14" s="13"/>
      <c r="M14" s="16">
        <v>0.0</v>
      </c>
      <c r="N14" s="15">
        <v>0.0</v>
      </c>
      <c r="P14" s="15">
        <v>0.0</v>
      </c>
      <c r="Q14" s="16">
        <v>0.0</v>
      </c>
      <c r="R14" s="16">
        <v>0.0</v>
      </c>
    </row>
    <row r="15" spans="2:18" ht="12.75">
      <c r="B15" s="13" t="s">
        <v>1174</v>
      </c>
      <c r="C15" s="13"/>
      <c r="D15" s="14"/>
      <c r="E15" s="13"/>
      <c r="F15" s="13"/>
      <c r="G15" s="13"/>
      <c r="H15" s="13"/>
      <c r="I15" s="14">
        <v>0.0</v>
      </c>
      <c r="J15" s="13"/>
      <c r="K15" s="13"/>
      <c r="M15" s="16">
        <v>0.0</v>
      </c>
      <c r="N15" s="15">
        <v>0.0</v>
      </c>
      <c r="P15" s="15">
        <v>0.0</v>
      </c>
      <c r="Q15" s="16">
        <v>0.0</v>
      </c>
      <c r="R15" s="16">
        <v>0.0</v>
      </c>
    </row>
    <row r="16" spans="2:18" ht="12.75">
      <c r="B16" s="13" t="s">
        <v>1175</v>
      </c>
      <c r="C16" s="13"/>
      <c r="D16" s="14"/>
      <c r="E16" s="13"/>
      <c r="F16" s="13"/>
      <c r="G16" s="13"/>
      <c r="H16" s="13"/>
      <c r="I16" s="14">
        <v>6.51</v>
      </c>
      <c r="J16" s="13"/>
      <c r="K16" s="13"/>
      <c r="M16" s="16">
        <v>0.0095</v>
      </c>
      <c r="N16" s="15">
        <v>3.0633028226E8</v>
      </c>
      <c r="P16" s="15">
        <v>361862.05</v>
      </c>
      <c r="Q16" s="16">
        <v>0.9583</v>
      </c>
      <c r="R16" s="16">
        <v>0.0217</v>
      </c>
    </row>
    <row r="17" spans="2:18" ht="12.75">
      <c r="B17" s="6" t="s">
        <v>1176</v>
      </c>
      <c r="C17" s="6" t="s">
        <v>1172</v>
      </c>
      <c r="D17" s="17">
        <v>8261018.0</v>
      </c>
      <c r="E17" s="18">
        <v>5.12475203E8</v>
      </c>
      <c r="F17" s="6" t="s">
        <v>212</v>
      </c>
      <c r="G17" s="6" t="s">
        <v>1177</v>
      </c>
      <c r="H17" s="6" t="s">
        <v>178</v>
      </c>
      <c r="I17" s="17">
        <v>3.18</v>
      </c>
      <c r="J17" s="6" t="s">
        <v>331</v>
      </c>
      <c r="K17" s="6" t="s">
        <v>93</v>
      </c>
      <c r="L17" s="19">
        <v>0.087511</v>
      </c>
      <c r="M17" s="8">
        <v>-0.009</v>
      </c>
      <c r="N17" s="7">
        <v>453733.49</v>
      </c>
      <c r="O17" s="7">
        <v>156.3</v>
      </c>
      <c r="P17" s="7">
        <v>709.19</v>
      </c>
      <c r="Q17" s="8">
        <v>0.0019</v>
      </c>
      <c r="R17" s="8">
        <v>0.0</v>
      </c>
    </row>
    <row r="18" spans="2:18" ht="12.75">
      <c r="B18" s="6" t="s">
        <v>1178</v>
      </c>
      <c r="C18" s="6" t="s">
        <v>1172</v>
      </c>
      <c r="D18" s="17">
        <v>8261109.0</v>
      </c>
      <c r="E18" s="18">
        <v>5.12475203E8</v>
      </c>
      <c r="F18" s="6" t="s">
        <v>212</v>
      </c>
      <c r="G18" s="6" t="s">
        <v>1179</v>
      </c>
      <c r="H18" s="6" t="s">
        <v>178</v>
      </c>
      <c r="I18" s="17">
        <v>3.18</v>
      </c>
      <c r="J18" s="6" t="s">
        <v>331</v>
      </c>
      <c r="K18" s="6" t="s">
        <v>93</v>
      </c>
      <c r="L18" s="19">
        <v>0.087511</v>
      </c>
      <c r="M18" s="8">
        <v>-0.009</v>
      </c>
      <c r="N18" s="7">
        <v>546880.09</v>
      </c>
      <c r="O18" s="7">
        <v>153.24</v>
      </c>
      <c r="P18" s="7">
        <v>838.04</v>
      </c>
      <c r="Q18" s="8">
        <v>0.0022</v>
      </c>
      <c r="R18" s="8">
        <v>1.0E-4</v>
      </c>
    </row>
    <row r="19" spans="2:18" ht="12.75">
      <c r="B19" s="6" t="s">
        <v>1180</v>
      </c>
      <c r="C19" s="6" t="s">
        <v>1172</v>
      </c>
      <c r="D19" s="17">
        <v>8261117.0</v>
      </c>
      <c r="E19" s="18">
        <v>5.12475203E8</v>
      </c>
      <c r="F19" s="6" t="s">
        <v>212</v>
      </c>
      <c r="G19" s="6" t="s">
        <v>1181</v>
      </c>
      <c r="H19" s="6" t="s">
        <v>178</v>
      </c>
      <c r="I19" s="17">
        <v>3.18</v>
      </c>
      <c r="J19" s="6" t="s">
        <v>331</v>
      </c>
      <c r="K19" s="6" t="s">
        <v>93</v>
      </c>
      <c r="L19" s="19">
        <v>0.087511</v>
      </c>
      <c r="M19" s="8">
        <v>-0.009</v>
      </c>
      <c r="N19" s="7">
        <v>405474.41</v>
      </c>
      <c r="O19" s="7">
        <v>150.57</v>
      </c>
      <c r="P19" s="7">
        <v>610.52</v>
      </c>
      <c r="Q19" s="8">
        <v>0.0016</v>
      </c>
      <c r="R19" s="8">
        <v>0.0</v>
      </c>
    </row>
    <row r="20" spans="2:18" ht="12.75">
      <c r="B20" s="6" t="s">
        <v>1182</v>
      </c>
      <c r="C20" s="6" t="s">
        <v>1172</v>
      </c>
      <c r="D20" s="17">
        <v>8261125.0</v>
      </c>
      <c r="E20" s="18">
        <v>5.12475203E8</v>
      </c>
      <c r="F20" s="6" t="s">
        <v>212</v>
      </c>
      <c r="G20" s="6" t="s">
        <v>1183</v>
      </c>
      <c r="H20" s="6" t="s">
        <v>178</v>
      </c>
      <c r="I20" s="17">
        <v>3.18</v>
      </c>
      <c r="J20" s="6" t="s">
        <v>331</v>
      </c>
      <c r="K20" s="6" t="s">
        <v>93</v>
      </c>
      <c r="L20" s="19">
        <v>0.087511</v>
      </c>
      <c r="M20" s="8">
        <v>-0.0089</v>
      </c>
      <c r="N20" s="7">
        <v>315516.1</v>
      </c>
      <c r="O20" s="7">
        <v>146.18</v>
      </c>
      <c r="P20" s="7">
        <v>461.22</v>
      </c>
      <c r="Q20" s="8">
        <v>0.0012</v>
      </c>
      <c r="R20" s="8">
        <v>0.0</v>
      </c>
    </row>
    <row r="21" spans="2:18" ht="12.75">
      <c r="B21" s="6" t="s">
        <v>1184</v>
      </c>
      <c r="C21" s="6" t="s">
        <v>1172</v>
      </c>
      <c r="D21" s="17">
        <v>8261133.0</v>
      </c>
      <c r="E21" s="18">
        <v>5.12475203E8</v>
      </c>
      <c r="F21" s="6" t="s">
        <v>212</v>
      </c>
      <c r="G21" s="6" t="s">
        <v>1185</v>
      </c>
      <c r="H21" s="6" t="s">
        <v>178</v>
      </c>
      <c r="I21" s="17">
        <v>3.18</v>
      </c>
      <c r="J21" s="6" t="s">
        <v>331</v>
      </c>
      <c r="K21" s="6" t="s">
        <v>93</v>
      </c>
      <c r="L21" s="19">
        <v>0.087511</v>
      </c>
      <c r="M21" s="8">
        <v>-0.0089</v>
      </c>
      <c r="N21" s="7">
        <v>392539.02</v>
      </c>
      <c r="O21" s="7">
        <v>143.88</v>
      </c>
      <c r="P21" s="7">
        <v>564.79</v>
      </c>
      <c r="Q21" s="8">
        <v>0.0015</v>
      </c>
      <c r="R21" s="8">
        <v>0.0</v>
      </c>
    </row>
    <row r="22" spans="2:18" ht="12.75">
      <c r="B22" s="6" t="s">
        <v>1186</v>
      </c>
      <c r="C22" s="6" t="s">
        <v>1172</v>
      </c>
      <c r="D22" s="17">
        <v>8261141.0</v>
      </c>
      <c r="E22" s="18">
        <v>5.12475203E8</v>
      </c>
      <c r="F22" s="6" t="s">
        <v>212</v>
      </c>
      <c r="G22" s="6" t="s">
        <v>1187</v>
      </c>
      <c r="H22" s="6" t="s">
        <v>178</v>
      </c>
      <c r="I22" s="17">
        <v>3.18</v>
      </c>
      <c r="J22" s="6" t="s">
        <v>331</v>
      </c>
      <c r="K22" s="6" t="s">
        <v>93</v>
      </c>
      <c r="L22" s="19">
        <v>0.087511</v>
      </c>
      <c r="M22" s="8">
        <v>-0.0089</v>
      </c>
      <c r="N22" s="7">
        <v>378005.05</v>
      </c>
      <c r="O22" s="7">
        <v>143.62</v>
      </c>
      <c r="P22" s="7">
        <v>542.89</v>
      </c>
      <c r="Q22" s="8">
        <v>0.0014</v>
      </c>
      <c r="R22" s="8">
        <v>0.0</v>
      </c>
    </row>
    <row r="23" spans="2:18" ht="12.75">
      <c r="B23" s="6" t="s">
        <v>1188</v>
      </c>
      <c r="C23" s="6" t="s">
        <v>1172</v>
      </c>
      <c r="D23" s="17">
        <v>8261158.0</v>
      </c>
      <c r="E23" s="18">
        <v>5.12475203E8</v>
      </c>
      <c r="F23" s="6" t="s">
        <v>212</v>
      </c>
      <c r="G23" s="6" t="s">
        <v>1189</v>
      </c>
      <c r="H23" s="6" t="s">
        <v>178</v>
      </c>
      <c r="I23" s="17">
        <v>3.18</v>
      </c>
      <c r="J23" s="6" t="s">
        <v>331</v>
      </c>
      <c r="K23" s="6" t="s">
        <v>93</v>
      </c>
      <c r="L23" s="19">
        <v>0.087511</v>
      </c>
      <c r="M23" s="8">
        <v>-0.0089</v>
      </c>
      <c r="N23" s="7">
        <v>333051.65</v>
      </c>
      <c r="O23" s="7">
        <v>143.18</v>
      </c>
      <c r="P23" s="7">
        <v>476.86</v>
      </c>
      <c r="Q23" s="8">
        <v>0.0013</v>
      </c>
      <c r="R23" s="8">
        <v>0.0</v>
      </c>
    </row>
    <row r="24" spans="2:18" ht="12.75">
      <c r="B24" s="6" t="s">
        <v>1190</v>
      </c>
      <c r="C24" s="6" t="s">
        <v>1172</v>
      </c>
      <c r="D24" s="17">
        <v>8261166.0</v>
      </c>
      <c r="E24" s="18">
        <v>5.12475203E8</v>
      </c>
      <c r="F24" s="6" t="s">
        <v>212</v>
      </c>
      <c r="G24" s="6" t="s">
        <v>1191</v>
      </c>
      <c r="H24" s="6" t="s">
        <v>178</v>
      </c>
      <c r="I24" s="17">
        <v>3.18</v>
      </c>
      <c r="J24" s="6" t="s">
        <v>331</v>
      </c>
      <c r="K24" s="6" t="s">
        <v>93</v>
      </c>
      <c r="L24" s="19">
        <v>0.087511</v>
      </c>
      <c r="M24" s="8">
        <v>-0.0089</v>
      </c>
      <c r="N24" s="7">
        <v>345291.11</v>
      </c>
      <c r="O24" s="7">
        <v>143.89</v>
      </c>
      <c r="P24" s="7">
        <v>496.84</v>
      </c>
      <c r="Q24" s="8">
        <v>0.0013</v>
      </c>
      <c r="R24" s="8">
        <v>0.0</v>
      </c>
    </row>
    <row r="25" spans="2:18" ht="12.75">
      <c r="B25" s="6" t="s">
        <v>1192</v>
      </c>
      <c r="C25" s="6" t="s">
        <v>1172</v>
      </c>
      <c r="D25" s="17">
        <v>8261174.0</v>
      </c>
      <c r="E25" s="18">
        <v>5.12475203E8</v>
      </c>
      <c r="F25" s="6" t="s">
        <v>212</v>
      </c>
      <c r="G25" s="6" t="s">
        <v>1193</v>
      </c>
      <c r="H25" s="6" t="s">
        <v>178</v>
      </c>
      <c r="I25" s="17">
        <v>3.18</v>
      </c>
      <c r="J25" s="6" t="s">
        <v>331</v>
      </c>
      <c r="K25" s="6" t="s">
        <v>93</v>
      </c>
      <c r="L25" s="19">
        <v>0.087511</v>
      </c>
      <c r="M25" s="8">
        <v>-0.0089</v>
      </c>
      <c r="N25" s="7">
        <v>244936.83</v>
      </c>
      <c r="O25" s="7">
        <v>145.47</v>
      </c>
      <c r="P25" s="7">
        <v>356.31</v>
      </c>
      <c r="Q25" s="8">
        <v>9.0E-4</v>
      </c>
      <c r="R25" s="8">
        <v>0.0</v>
      </c>
    </row>
    <row r="26" spans="2:18" ht="12.75">
      <c r="B26" s="6" t="s">
        <v>1194</v>
      </c>
      <c r="C26" s="6" t="s">
        <v>1172</v>
      </c>
      <c r="D26" s="17">
        <v>8261182.0</v>
      </c>
      <c r="E26" s="18">
        <v>5.12475203E8</v>
      </c>
      <c r="F26" s="6" t="s">
        <v>212</v>
      </c>
      <c r="G26" s="6" t="s">
        <v>1195</v>
      </c>
      <c r="H26" s="6" t="s">
        <v>178</v>
      </c>
      <c r="I26" s="17">
        <v>3.18</v>
      </c>
      <c r="J26" s="6" t="s">
        <v>331</v>
      </c>
      <c r="K26" s="6" t="s">
        <v>93</v>
      </c>
      <c r="L26" s="19">
        <v>0.087511</v>
      </c>
      <c r="M26" s="8">
        <v>-0.0089</v>
      </c>
      <c r="N26" s="7">
        <v>147616.33</v>
      </c>
      <c r="O26" s="7">
        <v>146.49</v>
      </c>
      <c r="P26" s="7">
        <v>216.24</v>
      </c>
      <c r="Q26" s="8">
        <v>6.0E-4</v>
      </c>
      <c r="R26" s="8">
        <v>0.0</v>
      </c>
    </row>
    <row r="27" spans="2:18" ht="12.75">
      <c r="B27" s="6" t="s">
        <v>1196</v>
      </c>
      <c r="C27" s="6" t="s">
        <v>1172</v>
      </c>
      <c r="D27" s="17">
        <v>8261190.0</v>
      </c>
      <c r="E27" s="18">
        <v>5.12475203E8</v>
      </c>
      <c r="F27" s="6" t="s">
        <v>212</v>
      </c>
      <c r="G27" s="6" t="s">
        <v>1197</v>
      </c>
      <c r="H27" s="6" t="s">
        <v>178</v>
      </c>
      <c r="I27" s="17">
        <v>3.18</v>
      </c>
      <c r="J27" s="6" t="s">
        <v>331</v>
      </c>
      <c r="K27" s="6" t="s">
        <v>93</v>
      </c>
      <c r="L27" s="19">
        <v>0.087511</v>
      </c>
      <c r="M27" s="8">
        <v>-0.009</v>
      </c>
      <c r="N27" s="7">
        <v>148435.33</v>
      </c>
      <c r="O27" s="7">
        <v>146.94</v>
      </c>
      <c r="P27" s="7">
        <v>218.11</v>
      </c>
      <c r="Q27" s="8">
        <v>6.0E-4</v>
      </c>
      <c r="R27" s="8">
        <v>0.0</v>
      </c>
    </row>
    <row r="28" spans="2:18" ht="12.75">
      <c r="B28" s="6" t="s">
        <v>1198</v>
      </c>
      <c r="C28" s="6" t="s">
        <v>1172</v>
      </c>
      <c r="D28" s="17">
        <v>8261026.0</v>
      </c>
      <c r="E28" s="18">
        <v>5.12475203E8</v>
      </c>
      <c r="F28" s="6" t="s">
        <v>212</v>
      </c>
      <c r="G28" s="6" t="s">
        <v>1199</v>
      </c>
      <c r="H28" s="6" t="s">
        <v>178</v>
      </c>
      <c r="I28" s="17">
        <v>3.18</v>
      </c>
      <c r="J28" s="6" t="s">
        <v>331</v>
      </c>
      <c r="K28" s="6" t="s">
        <v>93</v>
      </c>
      <c r="L28" s="19">
        <v>0.087511</v>
      </c>
      <c r="M28" s="8">
        <v>-0.009</v>
      </c>
      <c r="N28" s="7">
        <v>17459.75</v>
      </c>
      <c r="O28" s="7">
        <v>155.56</v>
      </c>
      <c r="P28" s="7">
        <v>27.16</v>
      </c>
      <c r="Q28" s="8">
        <v>1.0E-4</v>
      </c>
      <c r="R28" s="8">
        <v>0.0</v>
      </c>
    </row>
    <row r="29" spans="2:18" ht="12.75">
      <c r="B29" s="6" t="s">
        <v>1200</v>
      </c>
      <c r="C29" s="6" t="s">
        <v>1172</v>
      </c>
      <c r="D29" s="17">
        <v>8261034.0</v>
      </c>
      <c r="E29" s="18">
        <v>5.12475203E8</v>
      </c>
      <c r="F29" s="6" t="s">
        <v>212</v>
      </c>
      <c r="G29" s="6" t="s">
        <v>1201</v>
      </c>
      <c r="H29" s="6" t="s">
        <v>178</v>
      </c>
      <c r="I29" s="17">
        <v>3.18</v>
      </c>
      <c r="J29" s="6" t="s">
        <v>331</v>
      </c>
      <c r="K29" s="6" t="s">
        <v>93</v>
      </c>
      <c r="L29" s="19">
        <v>0.087511</v>
      </c>
      <c r="M29" s="8">
        <v>-0.009</v>
      </c>
      <c r="N29" s="7">
        <v>196438.27</v>
      </c>
      <c r="O29" s="7">
        <v>157.04</v>
      </c>
      <c r="P29" s="7">
        <v>308.49</v>
      </c>
      <c r="Q29" s="8">
        <v>8.0E-4</v>
      </c>
      <c r="R29" s="8">
        <v>0.0</v>
      </c>
    </row>
    <row r="30" spans="2:18" ht="12.75">
      <c r="B30" s="6" t="s">
        <v>1202</v>
      </c>
      <c r="C30" s="6" t="s">
        <v>1172</v>
      </c>
      <c r="D30" s="17">
        <v>8261042.0</v>
      </c>
      <c r="E30" s="18">
        <v>5.12475203E8</v>
      </c>
      <c r="F30" s="6" t="s">
        <v>212</v>
      </c>
      <c r="G30" s="6" t="s">
        <v>1203</v>
      </c>
      <c r="H30" s="6" t="s">
        <v>178</v>
      </c>
      <c r="I30" s="17">
        <v>3.18</v>
      </c>
      <c r="J30" s="6" t="s">
        <v>331</v>
      </c>
      <c r="K30" s="6" t="s">
        <v>93</v>
      </c>
      <c r="L30" s="19">
        <v>0.087511</v>
      </c>
      <c r="M30" s="8">
        <v>-0.009</v>
      </c>
      <c r="N30" s="7">
        <v>225114.52</v>
      </c>
      <c r="O30" s="7">
        <v>155.41</v>
      </c>
      <c r="P30" s="7">
        <v>349.85</v>
      </c>
      <c r="Q30" s="8">
        <v>9.0E-4</v>
      </c>
      <c r="R30" s="8">
        <v>0.0</v>
      </c>
    </row>
    <row r="31" spans="2:18" ht="12.75">
      <c r="B31" s="6" t="s">
        <v>1204</v>
      </c>
      <c r="C31" s="6" t="s">
        <v>1172</v>
      </c>
      <c r="D31" s="17">
        <v>8261059.0</v>
      </c>
      <c r="E31" s="18">
        <v>5.12475203E8</v>
      </c>
      <c r="F31" s="6" t="s">
        <v>212</v>
      </c>
      <c r="G31" s="6" t="s">
        <v>1205</v>
      </c>
      <c r="H31" s="6" t="s">
        <v>178</v>
      </c>
      <c r="I31" s="17">
        <v>3.18</v>
      </c>
      <c r="J31" s="6" t="s">
        <v>331</v>
      </c>
      <c r="K31" s="6" t="s">
        <v>93</v>
      </c>
      <c r="L31" s="19">
        <v>0.087511</v>
      </c>
      <c r="M31" s="8">
        <v>-0.009</v>
      </c>
      <c r="N31" s="7">
        <v>262706.28</v>
      </c>
      <c r="O31" s="7">
        <v>155.41</v>
      </c>
      <c r="P31" s="7">
        <v>408.27</v>
      </c>
      <c r="Q31" s="8">
        <v>0.0011</v>
      </c>
      <c r="R31" s="8">
        <v>0.0</v>
      </c>
    </row>
    <row r="32" spans="2:18" ht="12.75">
      <c r="B32" s="6" t="s">
        <v>1206</v>
      </c>
      <c r="C32" s="6" t="s">
        <v>1172</v>
      </c>
      <c r="D32" s="17">
        <v>8261067.0</v>
      </c>
      <c r="E32" s="18">
        <v>5.12475203E8</v>
      </c>
      <c r="F32" s="6" t="s">
        <v>212</v>
      </c>
      <c r="G32" s="6" t="s">
        <v>1207</v>
      </c>
      <c r="H32" s="6" t="s">
        <v>178</v>
      </c>
      <c r="I32" s="17">
        <v>3.18</v>
      </c>
      <c r="J32" s="6" t="s">
        <v>331</v>
      </c>
      <c r="K32" s="6" t="s">
        <v>93</v>
      </c>
      <c r="L32" s="19">
        <v>0.087511</v>
      </c>
      <c r="M32" s="8">
        <v>-0.009</v>
      </c>
      <c r="N32" s="7">
        <v>266333.7</v>
      </c>
      <c r="O32" s="7">
        <v>155.41</v>
      </c>
      <c r="P32" s="7">
        <v>413.91</v>
      </c>
      <c r="Q32" s="8">
        <v>0.0011</v>
      </c>
      <c r="R32" s="8">
        <v>0.0</v>
      </c>
    </row>
    <row r="33" spans="2:18" ht="12.75">
      <c r="B33" s="6" t="s">
        <v>1208</v>
      </c>
      <c r="C33" s="6" t="s">
        <v>1172</v>
      </c>
      <c r="D33" s="17">
        <v>8261075.0</v>
      </c>
      <c r="E33" s="18">
        <v>5.12475203E8</v>
      </c>
      <c r="F33" s="6" t="s">
        <v>212</v>
      </c>
      <c r="G33" s="6" t="s">
        <v>1209</v>
      </c>
      <c r="H33" s="6" t="s">
        <v>178</v>
      </c>
      <c r="I33" s="17">
        <v>3.18</v>
      </c>
      <c r="J33" s="6" t="s">
        <v>331</v>
      </c>
      <c r="K33" s="6" t="s">
        <v>93</v>
      </c>
      <c r="L33" s="19">
        <v>0.087511</v>
      </c>
      <c r="M33" s="8">
        <v>-0.009</v>
      </c>
      <c r="N33" s="7">
        <v>250148.0</v>
      </c>
      <c r="O33" s="7">
        <v>156.64</v>
      </c>
      <c r="P33" s="7">
        <v>391.83</v>
      </c>
      <c r="Q33" s="8">
        <v>0.001</v>
      </c>
      <c r="R33" s="8">
        <v>0.0</v>
      </c>
    </row>
    <row r="34" spans="2:18" ht="12.75">
      <c r="B34" s="6" t="s">
        <v>1210</v>
      </c>
      <c r="C34" s="6" t="s">
        <v>1172</v>
      </c>
      <c r="D34" s="17">
        <v>8261083.0</v>
      </c>
      <c r="E34" s="18">
        <v>5.12475203E8</v>
      </c>
      <c r="F34" s="6" t="s">
        <v>212</v>
      </c>
      <c r="G34" s="6" t="s">
        <v>1211</v>
      </c>
      <c r="H34" s="6" t="s">
        <v>178</v>
      </c>
      <c r="I34" s="17">
        <v>3.18</v>
      </c>
      <c r="J34" s="6" t="s">
        <v>331</v>
      </c>
      <c r="K34" s="6" t="s">
        <v>93</v>
      </c>
      <c r="L34" s="19">
        <v>0.087511</v>
      </c>
      <c r="M34" s="8">
        <v>-0.009</v>
      </c>
      <c r="N34" s="7">
        <v>63531.62</v>
      </c>
      <c r="O34" s="7">
        <v>154.31</v>
      </c>
      <c r="P34" s="7">
        <v>98.04</v>
      </c>
      <c r="Q34" s="8">
        <v>3.0E-4</v>
      </c>
      <c r="R34" s="8">
        <v>0.0</v>
      </c>
    </row>
    <row r="35" spans="2:18" ht="12.75">
      <c r="B35" s="6" t="s">
        <v>1212</v>
      </c>
      <c r="C35" s="6" t="s">
        <v>1172</v>
      </c>
      <c r="D35" s="17">
        <v>8261091.0</v>
      </c>
      <c r="E35" s="18">
        <v>5.12475203E8</v>
      </c>
      <c r="F35" s="6" t="s">
        <v>212</v>
      </c>
      <c r="G35" s="6" t="s">
        <v>1213</v>
      </c>
      <c r="H35" s="6" t="s">
        <v>178</v>
      </c>
      <c r="I35" s="17">
        <v>3.18</v>
      </c>
      <c r="J35" s="6" t="s">
        <v>331</v>
      </c>
      <c r="K35" s="6" t="s">
        <v>93</v>
      </c>
      <c r="L35" s="19">
        <v>0.087511</v>
      </c>
      <c r="M35" s="8">
        <v>-0.009</v>
      </c>
      <c r="N35" s="7">
        <v>823388.55</v>
      </c>
      <c r="O35" s="7">
        <v>152.79</v>
      </c>
      <c r="P35" s="7">
        <v>1258.06</v>
      </c>
      <c r="Q35" s="8">
        <v>0.0033</v>
      </c>
      <c r="R35" s="8">
        <v>1.0E-4</v>
      </c>
    </row>
    <row r="36" spans="2:18" ht="12.75">
      <c r="B36" s="6" t="s">
        <v>1214</v>
      </c>
      <c r="C36" s="6" t="s">
        <v>1172</v>
      </c>
      <c r="D36" s="17">
        <v>2.00075422E8</v>
      </c>
      <c r="E36" s="18">
        <v>5.12475203E8</v>
      </c>
      <c r="F36" s="6" t="s">
        <v>212</v>
      </c>
      <c r="G36" s="6" t="s">
        <v>1215</v>
      </c>
      <c r="H36" s="6" t="s">
        <v>178</v>
      </c>
      <c r="I36" s="17">
        <v>3.15</v>
      </c>
      <c r="J36" s="6" t="s">
        <v>331</v>
      </c>
      <c r="K36" s="6" t="s">
        <v>93</v>
      </c>
      <c r="L36" s="19">
        <v>0.067142</v>
      </c>
      <c r="M36" s="8">
        <v>-0.009</v>
      </c>
      <c r="N36" s="7">
        <v>392538.75</v>
      </c>
      <c r="O36" s="7">
        <v>149.38</v>
      </c>
      <c r="P36" s="7">
        <v>586.37</v>
      </c>
      <c r="Q36" s="8">
        <v>0.0016</v>
      </c>
      <c r="R36" s="8">
        <v>0.0</v>
      </c>
    </row>
    <row r="37" spans="2:18" ht="12.75">
      <c r="B37" s="6" t="s">
        <v>1216</v>
      </c>
      <c r="C37" s="6" t="s">
        <v>1172</v>
      </c>
      <c r="D37" s="17">
        <v>2.00075596E8</v>
      </c>
      <c r="E37" s="18">
        <v>5.12475203E8</v>
      </c>
      <c r="F37" s="6" t="s">
        <v>212</v>
      </c>
      <c r="G37" s="6" t="s">
        <v>1215</v>
      </c>
      <c r="H37" s="6" t="s">
        <v>178</v>
      </c>
      <c r="I37" s="17">
        <v>3.15</v>
      </c>
      <c r="J37" s="6" t="s">
        <v>331</v>
      </c>
      <c r="K37" s="6" t="s">
        <v>93</v>
      </c>
      <c r="L37" s="19">
        <v>0.067142</v>
      </c>
      <c r="M37" s="8">
        <v>-0.009</v>
      </c>
      <c r="N37" s="7">
        <v>378005.77</v>
      </c>
      <c r="O37" s="7">
        <v>149.1</v>
      </c>
      <c r="P37" s="7">
        <v>563.61</v>
      </c>
      <c r="Q37" s="8">
        <v>0.0015</v>
      </c>
      <c r="R37" s="8">
        <v>0.0</v>
      </c>
    </row>
    <row r="38" spans="2:18" ht="12.75">
      <c r="B38" s="6" t="s">
        <v>1217</v>
      </c>
      <c r="C38" s="6" t="s">
        <v>1172</v>
      </c>
      <c r="D38" s="17">
        <v>2.00074276E8</v>
      </c>
      <c r="E38" s="18">
        <v>5.12475203E8</v>
      </c>
      <c r="F38" s="6" t="s">
        <v>212</v>
      </c>
      <c r="G38" s="6" t="s">
        <v>1215</v>
      </c>
      <c r="H38" s="6" t="s">
        <v>178</v>
      </c>
      <c r="I38" s="17">
        <v>3.15</v>
      </c>
      <c r="J38" s="6" t="s">
        <v>331</v>
      </c>
      <c r="K38" s="6" t="s">
        <v>93</v>
      </c>
      <c r="L38" s="19">
        <v>0.067142</v>
      </c>
      <c r="M38" s="8">
        <v>-0.0091</v>
      </c>
      <c r="N38" s="7">
        <v>453733.48</v>
      </c>
      <c r="O38" s="7">
        <v>162.27</v>
      </c>
      <c r="P38" s="7">
        <v>736.27</v>
      </c>
      <c r="Q38" s="8">
        <v>0.0019</v>
      </c>
      <c r="R38" s="8">
        <v>0.0</v>
      </c>
    </row>
    <row r="39" spans="2:18" ht="12.75">
      <c r="B39" s="6" t="s">
        <v>1218</v>
      </c>
      <c r="C39" s="6" t="s">
        <v>1172</v>
      </c>
      <c r="D39" s="17">
        <v>2.00075182E8</v>
      </c>
      <c r="E39" s="18">
        <v>5.12475203E8</v>
      </c>
      <c r="F39" s="6" t="s">
        <v>212</v>
      </c>
      <c r="G39" s="6" t="s">
        <v>1215</v>
      </c>
      <c r="H39" s="6" t="s">
        <v>178</v>
      </c>
      <c r="I39" s="17">
        <v>3.15</v>
      </c>
      <c r="J39" s="6" t="s">
        <v>331</v>
      </c>
      <c r="K39" s="6" t="s">
        <v>93</v>
      </c>
      <c r="L39" s="19">
        <v>0.066142</v>
      </c>
      <c r="M39" s="8">
        <v>-0.009</v>
      </c>
      <c r="N39" s="7">
        <v>546880.7</v>
      </c>
      <c r="O39" s="7">
        <v>159.1</v>
      </c>
      <c r="P39" s="7">
        <v>870.09</v>
      </c>
      <c r="Q39" s="8">
        <v>0.0023</v>
      </c>
      <c r="R39" s="8">
        <v>1.0E-4</v>
      </c>
    </row>
    <row r="40" spans="2:18" ht="12.75">
      <c r="B40" s="6" t="s">
        <v>1219</v>
      </c>
      <c r="C40" s="6" t="s">
        <v>1172</v>
      </c>
      <c r="D40" s="17">
        <v>2.00075265E8</v>
      </c>
      <c r="E40" s="18">
        <v>5.12475203E8</v>
      </c>
      <c r="F40" s="6" t="s">
        <v>212</v>
      </c>
      <c r="G40" s="6" t="s">
        <v>1215</v>
      </c>
      <c r="H40" s="6" t="s">
        <v>178</v>
      </c>
      <c r="I40" s="17">
        <v>3.15</v>
      </c>
      <c r="J40" s="6" t="s">
        <v>331</v>
      </c>
      <c r="K40" s="6" t="s">
        <v>93</v>
      </c>
      <c r="L40" s="19">
        <v>0.067142</v>
      </c>
      <c r="M40" s="8">
        <v>-0.009</v>
      </c>
      <c r="N40" s="7">
        <v>405474.35</v>
      </c>
      <c r="O40" s="7">
        <v>156.32</v>
      </c>
      <c r="P40" s="7">
        <v>633.84</v>
      </c>
      <c r="Q40" s="8">
        <v>0.0017</v>
      </c>
      <c r="R40" s="8">
        <v>0.0</v>
      </c>
    </row>
    <row r="41" spans="2:18" ht="12.75">
      <c r="B41" s="6" t="s">
        <v>1220</v>
      </c>
      <c r="C41" s="6" t="s">
        <v>1172</v>
      </c>
      <c r="D41" s="17">
        <v>2.00075349E8</v>
      </c>
      <c r="E41" s="18">
        <v>5.12475203E8</v>
      </c>
      <c r="F41" s="6" t="s">
        <v>212</v>
      </c>
      <c r="G41" s="6" t="s">
        <v>1215</v>
      </c>
      <c r="H41" s="6" t="s">
        <v>178</v>
      </c>
      <c r="I41" s="17">
        <v>3.15</v>
      </c>
      <c r="J41" s="6" t="s">
        <v>331</v>
      </c>
      <c r="K41" s="6" t="s">
        <v>93</v>
      </c>
      <c r="L41" s="19">
        <v>0.067142</v>
      </c>
      <c r="M41" s="8">
        <v>-0.009</v>
      </c>
      <c r="N41" s="7">
        <v>315515.97</v>
      </c>
      <c r="O41" s="7">
        <v>151.76</v>
      </c>
      <c r="P41" s="7">
        <v>478.83</v>
      </c>
      <c r="Q41" s="8">
        <v>0.0013</v>
      </c>
      <c r="R41" s="8">
        <v>0.0</v>
      </c>
    </row>
    <row r="42" spans="2:18" ht="12.75">
      <c r="B42" s="6" t="s">
        <v>1221</v>
      </c>
      <c r="C42" s="6" t="s">
        <v>1172</v>
      </c>
      <c r="D42" s="17">
        <v>2.00075679E8</v>
      </c>
      <c r="E42" s="18">
        <v>5.12475203E8</v>
      </c>
      <c r="F42" s="6" t="s">
        <v>212</v>
      </c>
      <c r="G42" s="6" t="s">
        <v>1215</v>
      </c>
      <c r="H42" s="6" t="s">
        <v>178</v>
      </c>
      <c r="I42" s="17">
        <v>3.15</v>
      </c>
      <c r="J42" s="6" t="s">
        <v>331</v>
      </c>
      <c r="K42" s="6" t="s">
        <v>93</v>
      </c>
      <c r="L42" s="19">
        <v>0.067142</v>
      </c>
      <c r="M42" s="8">
        <v>-0.009</v>
      </c>
      <c r="N42" s="7">
        <v>333051.2</v>
      </c>
      <c r="O42" s="7">
        <v>148.65</v>
      </c>
      <c r="P42" s="7">
        <v>495.08</v>
      </c>
      <c r="Q42" s="8">
        <v>0.0013</v>
      </c>
      <c r="R42" s="8">
        <v>0.0</v>
      </c>
    </row>
    <row r="43" spans="2:18" ht="12.75">
      <c r="B43" s="6" t="s">
        <v>1222</v>
      </c>
      <c r="C43" s="6" t="s">
        <v>1172</v>
      </c>
      <c r="D43" s="17">
        <v>2.00075752E8</v>
      </c>
      <c r="E43" s="18">
        <v>5.12475203E8</v>
      </c>
      <c r="F43" s="6" t="s">
        <v>212</v>
      </c>
      <c r="G43" s="6" t="s">
        <v>1215</v>
      </c>
      <c r="H43" s="6" t="s">
        <v>178</v>
      </c>
      <c r="I43" s="17">
        <v>3.15</v>
      </c>
      <c r="J43" s="6" t="s">
        <v>331</v>
      </c>
      <c r="K43" s="6" t="s">
        <v>93</v>
      </c>
      <c r="L43" s="19">
        <v>0.067142</v>
      </c>
      <c r="M43" s="8">
        <v>-0.009</v>
      </c>
      <c r="N43" s="7">
        <v>345291.28</v>
      </c>
      <c r="O43" s="7">
        <v>149.38</v>
      </c>
      <c r="P43" s="7">
        <v>515.8</v>
      </c>
      <c r="Q43" s="8">
        <v>0.0014</v>
      </c>
      <c r="R43" s="8">
        <v>0.0</v>
      </c>
    </row>
    <row r="44" spans="2:18" ht="12.75">
      <c r="B44" s="6" t="s">
        <v>1223</v>
      </c>
      <c r="C44" s="6" t="s">
        <v>1172</v>
      </c>
      <c r="D44" s="17">
        <v>2.00075836E8</v>
      </c>
      <c r="E44" s="18">
        <v>5.12475203E8</v>
      </c>
      <c r="F44" s="6" t="s">
        <v>212</v>
      </c>
      <c r="G44" s="6" t="s">
        <v>1215</v>
      </c>
      <c r="H44" s="6" t="s">
        <v>178</v>
      </c>
      <c r="I44" s="17">
        <v>3.15</v>
      </c>
      <c r="J44" s="6" t="s">
        <v>331</v>
      </c>
      <c r="K44" s="6" t="s">
        <v>93</v>
      </c>
      <c r="L44" s="19">
        <v>0.067142</v>
      </c>
      <c r="M44" s="8">
        <v>-0.009</v>
      </c>
      <c r="N44" s="7">
        <v>244936.72</v>
      </c>
      <c r="O44" s="7">
        <v>151.02</v>
      </c>
      <c r="P44" s="7">
        <v>369.9</v>
      </c>
      <c r="Q44" s="8">
        <v>0.001</v>
      </c>
      <c r="R44" s="8">
        <v>0.0</v>
      </c>
    </row>
    <row r="45" spans="2:18" ht="12.75">
      <c r="B45" s="6" t="s">
        <v>1224</v>
      </c>
      <c r="C45" s="6" t="s">
        <v>1172</v>
      </c>
      <c r="D45" s="17">
        <v>2.00075919E8</v>
      </c>
      <c r="E45" s="18">
        <v>5.12475203E8</v>
      </c>
      <c r="F45" s="6" t="s">
        <v>212</v>
      </c>
      <c r="G45" s="6" t="s">
        <v>1215</v>
      </c>
      <c r="H45" s="6" t="s">
        <v>178</v>
      </c>
      <c r="I45" s="17">
        <v>3.15</v>
      </c>
      <c r="J45" s="6" t="s">
        <v>331</v>
      </c>
      <c r="K45" s="6" t="s">
        <v>93</v>
      </c>
      <c r="L45" s="19">
        <v>0.067142</v>
      </c>
      <c r="M45" s="8">
        <v>-0.009</v>
      </c>
      <c r="N45" s="7">
        <v>147616.98</v>
      </c>
      <c r="O45" s="7">
        <v>152.09</v>
      </c>
      <c r="P45" s="7">
        <v>224.51</v>
      </c>
      <c r="Q45" s="8">
        <v>6.0E-4</v>
      </c>
      <c r="R45" s="8">
        <v>0.0</v>
      </c>
    </row>
    <row r="46" spans="2:18" ht="12.75">
      <c r="B46" s="6" t="s">
        <v>1225</v>
      </c>
      <c r="C46" s="6" t="s">
        <v>1172</v>
      </c>
      <c r="D46" s="17">
        <v>2.00076099E8</v>
      </c>
      <c r="E46" s="18">
        <v>5.12475203E8</v>
      </c>
      <c r="F46" s="6" t="s">
        <v>212</v>
      </c>
      <c r="G46" s="6" t="s">
        <v>1215</v>
      </c>
      <c r="H46" s="6" t="s">
        <v>178</v>
      </c>
      <c r="I46" s="17">
        <v>3.15</v>
      </c>
      <c r="J46" s="6" t="s">
        <v>331</v>
      </c>
      <c r="K46" s="6" t="s">
        <v>93</v>
      </c>
      <c r="L46" s="19">
        <v>0.067142</v>
      </c>
      <c r="M46" s="8">
        <v>-0.009</v>
      </c>
      <c r="N46" s="7">
        <v>148434.99</v>
      </c>
      <c r="O46" s="7">
        <v>152.55</v>
      </c>
      <c r="P46" s="7">
        <v>226.44</v>
      </c>
      <c r="Q46" s="8">
        <v>6.0E-4</v>
      </c>
      <c r="R46" s="8">
        <v>0.0</v>
      </c>
    </row>
    <row r="47" spans="2:18" ht="12.75">
      <c r="B47" s="6" t="s">
        <v>1226</v>
      </c>
      <c r="C47" s="6" t="s">
        <v>1172</v>
      </c>
      <c r="D47" s="17">
        <v>2.00074359E8</v>
      </c>
      <c r="E47" s="18">
        <v>5.12475203E8</v>
      </c>
      <c r="F47" s="6" t="s">
        <v>212</v>
      </c>
      <c r="G47" s="6" t="s">
        <v>1215</v>
      </c>
      <c r="H47" s="6" t="s">
        <v>178</v>
      </c>
      <c r="I47" s="17">
        <v>3.15</v>
      </c>
      <c r="J47" s="6" t="s">
        <v>331</v>
      </c>
      <c r="K47" s="6" t="s">
        <v>93</v>
      </c>
      <c r="L47" s="19">
        <v>0.067142</v>
      </c>
      <c r="M47" s="8">
        <v>-0.009</v>
      </c>
      <c r="N47" s="7">
        <v>17459.24</v>
      </c>
      <c r="O47" s="7">
        <v>161.5</v>
      </c>
      <c r="P47" s="7">
        <v>28.2</v>
      </c>
      <c r="Q47" s="8">
        <v>1.0E-4</v>
      </c>
      <c r="R47" s="8">
        <v>0.0</v>
      </c>
    </row>
    <row r="48" spans="2:18" ht="12.75">
      <c r="B48" s="6" t="s">
        <v>1227</v>
      </c>
      <c r="C48" s="6" t="s">
        <v>1172</v>
      </c>
      <c r="D48" s="17">
        <v>2.00074508E8</v>
      </c>
      <c r="E48" s="18">
        <v>5.12475203E8</v>
      </c>
      <c r="F48" s="6" t="s">
        <v>212</v>
      </c>
      <c r="G48" s="6" t="s">
        <v>1215</v>
      </c>
      <c r="H48" s="6" t="s">
        <v>178</v>
      </c>
      <c r="I48" s="17">
        <v>3.15</v>
      </c>
      <c r="J48" s="6" t="s">
        <v>331</v>
      </c>
      <c r="K48" s="6" t="s">
        <v>93</v>
      </c>
      <c r="L48" s="19">
        <v>0.067142</v>
      </c>
      <c r="M48" s="8">
        <v>-0.009</v>
      </c>
      <c r="N48" s="7">
        <v>225115.17</v>
      </c>
      <c r="O48" s="7">
        <v>161.35</v>
      </c>
      <c r="P48" s="7">
        <v>363.22</v>
      </c>
      <c r="Q48" s="8">
        <v>0.001</v>
      </c>
      <c r="R48" s="8">
        <v>0.0</v>
      </c>
    </row>
    <row r="49" spans="2:18" ht="12.75">
      <c r="B49" s="6" t="s">
        <v>1228</v>
      </c>
      <c r="C49" s="6" t="s">
        <v>1172</v>
      </c>
      <c r="D49" s="17">
        <v>2.0007468E8</v>
      </c>
      <c r="E49" s="18">
        <v>5.12475203E8</v>
      </c>
      <c r="F49" s="6" t="s">
        <v>212</v>
      </c>
      <c r="G49" s="6" t="s">
        <v>1215</v>
      </c>
      <c r="H49" s="6" t="s">
        <v>178</v>
      </c>
      <c r="I49" s="17">
        <v>3.15</v>
      </c>
      <c r="J49" s="6" t="s">
        <v>331</v>
      </c>
      <c r="K49" s="6" t="s">
        <v>93</v>
      </c>
      <c r="L49" s="19">
        <v>0.067142</v>
      </c>
      <c r="M49" s="8">
        <v>-0.009</v>
      </c>
      <c r="N49" s="7">
        <v>262706.28</v>
      </c>
      <c r="O49" s="7">
        <v>161.35</v>
      </c>
      <c r="P49" s="7">
        <v>423.88</v>
      </c>
      <c r="Q49" s="8">
        <v>0.0011</v>
      </c>
      <c r="R49" s="8">
        <v>0.0</v>
      </c>
    </row>
    <row r="50" spans="2:18" ht="12.75">
      <c r="B50" s="6" t="s">
        <v>1229</v>
      </c>
      <c r="C50" s="6" t="s">
        <v>1172</v>
      </c>
      <c r="D50" s="17">
        <v>2.0007492E8</v>
      </c>
      <c r="E50" s="18">
        <v>5.12475203E8</v>
      </c>
      <c r="F50" s="6" t="s">
        <v>212</v>
      </c>
      <c r="G50" s="6" t="s">
        <v>1215</v>
      </c>
      <c r="H50" s="6" t="s">
        <v>178</v>
      </c>
      <c r="I50" s="17">
        <v>3.15</v>
      </c>
      <c r="J50" s="6" t="s">
        <v>331</v>
      </c>
      <c r="K50" s="6" t="s">
        <v>93</v>
      </c>
      <c r="L50" s="19">
        <v>0.067142</v>
      </c>
      <c r="M50" s="8">
        <v>-0.009</v>
      </c>
      <c r="N50" s="7">
        <v>63532.28</v>
      </c>
      <c r="O50" s="7">
        <v>160.2</v>
      </c>
      <c r="P50" s="7">
        <v>101.78</v>
      </c>
      <c r="Q50" s="8">
        <v>3.0E-4</v>
      </c>
      <c r="R50" s="8">
        <v>0.0</v>
      </c>
    </row>
    <row r="51" spans="2:18" ht="12.75">
      <c r="B51" s="6" t="s">
        <v>1230</v>
      </c>
      <c r="C51" s="6" t="s">
        <v>1172</v>
      </c>
      <c r="D51" s="17">
        <v>2.00075E8</v>
      </c>
      <c r="E51" s="18">
        <v>5.12475203E8</v>
      </c>
      <c r="F51" s="6" t="s">
        <v>212</v>
      </c>
      <c r="G51" s="6" t="s">
        <v>1215</v>
      </c>
      <c r="H51" s="6" t="s">
        <v>178</v>
      </c>
      <c r="I51" s="17">
        <v>3.15</v>
      </c>
      <c r="J51" s="6" t="s">
        <v>331</v>
      </c>
      <c r="K51" s="6" t="s">
        <v>93</v>
      </c>
      <c r="L51" s="19">
        <v>0.067142</v>
      </c>
      <c r="M51" s="8">
        <v>-0.009</v>
      </c>
      <c r="N51" s="7">
        <v>823388.65</v>
      </c>
      <c r="O51" s="7">
        <v>158.63</v>
      </c>
      <c r="P51" s="7">
        <v>1306.14</v>
      </c>
      <c r="Q51" s="8">
        <v>0.0035</v>
      </c>
      <c r="R51" s="8">
        <v>1.0E-4</v>
      </c>
    </row>
    <row r="52" spans="2:18" ht="12.75">
      <c r="B52" s="6" t="s">
        <v>1231</v>
      </c>
      <c r="C52" s="6" t="s">
        <v>1172</v>
      </c>
      <c r="D52" s="17">
        <v>2.00074763E8</v>
      </c>
      <c r="E52" s="18">
        <v>5.12475203E8</v>
      </c>
      <c r="F52" s="6" t="s">
        <v>212</v>
      </c>
      <c r="G52" s="6" t="s">
        <v>1215</v>
      </c>
      <c r="H52" s="6" t="s">
        <v>178</v>
      </c>
      <c r="I52" s="17">
        <v>3.15</v>
      </c>
      <c r="J52" s="6" t="s">
        <v>331</v>
      </c>
      <c r="K52" s="6" t="s">
        <v>93</v>
      </c>
      <c r="L52" s="19">
        <v>0.067142</v>
      </c>
      <c r="M52" s="8">
        <v>-0.009</v>
      </c>
      <c r="N52" s="7">
        <v>266333.87</v>
      </c>
      <c r="O52" s="7">
        <v>161.35</v>
      </c>
      <c r="P52" s="7">
        <v>429.73</v>
      </c>
      <c r="Q52" s="8">
        <v>0.0011</v>
      </c>
      <c r="R52" s="8">
        <v>0.0</v>
      </c>
    </row>
    <row r="53" spans="2:18" ht="12.75">
      <c r="B53" s="6" t="s">
        <v>1232</v>
      </c>
      <c r="C53" s="6" t="s">
        <v>1172</v>
      </c>
      <c r="D53" s="17">
        <v>2.00074847E8</v>
      </c>
      <c r="E53" s="18">
        <v>5.12475203E8</v>
      </c>
      <c r="F53" s="6" t="s">
        <v>212</v>
      </c>
      <c r="G53" s="6" t="s">
        <v>1215</v>
      </c>
      <c r="H53" s="6" t="s">
        <v>178</v>
      </c>
      <c r="I53" s="17">
        <v>3.15</v>
      </c>
      <c r="J53" s="6" t="s">
        <v>331</v>
      </c>
      <c r="K53" s="6" t="s">
        <v>93</v>
      </c>
      <c r="L53" s="19">
        <v>0.067142</v>
      </c>
      <c r="M53" s="8">
        <v>-0.0091</v>
      </c>
      <c r="N53" s="7">
        <v>250148.39</v>
      </c>
      <c r="O53" s="7">
        <v>162.62</v>
      </c>
      <c r="P53" s="7">
        <v>406.79</v>
      </c>
      <c r="Q53" s="8">
        <v>0.0011</v>
      </c>
      <c r="R53" s="8">
        <v>0.0</v>
      </c>
    </row>
    <row r="54" spans="2:18" ht="12.75">
      <c r="B54" s="6" t="s">
        <v>1233</v>
      </c>
      <c r="C54" s="6" t="s">
        <v>1172</v>
      </c>
      <c r="D54" s="17">
        <v>2.00074433E8</v>
      </c>
      <c r="E54" s="18">
        <v>5.12475203E8</v>
      </c>
      <c r="F54" s="6" t="s">
        <v>212</v>
      </c>
      <c r="G54" s="6" t="s">
        <v>1215</v>
      </c>
      <c r="H54" s="6" t="s">
        <v>178</v>
      </c>
      <c r="I54" s="17">
        <v>3.15</v>
      </c>
      <c r="J54" s="6" t="s">
        <v>331</v>
      </c>
      <c r="K54" s="6" t="s">
        <v>93</v>
      </c>
      <c r="L54" s="19">
        <v>0.067142</v>
      </c>
      <c r="M54" s="8">
        <v>-0.0091</v>
      </c>
      <c r="N54" s="7">
        <v>196438.81</v>
      </c>
      <c r="O54" s="7">
        <v>163.04</v>
      </c>
      <c r="P54" s="7">
        <v>320.27</v>
      </c>
      <c r="Q54" s="8">
        <v>8.0E-4</v>
      </c>
      <c r="R54" s="8">
        <v>0.0</v>
      </c>
    </row>
    <row r="55" spans="2:18" ht="12.75">
      <c r="B55" s="6" t="s">
        <v>1234</v>
      </c>
      <c r="C55" s="6" t="s">
        <v>1172</v>
      </c>
      <c r="D55" s="17">
        <v>2.00638591E8</v>
      </c>
      <c r="E55" s="18">
        <v>5.14617091E8</v>
      </c>
      <c r="F55" s="6" t="s">
        <v>212</v>
      </c>
      <c r="G55" s="6" t="s">
        <v>1235</v>
      </c>
      <c r="H55" s="6" t="s">
        <v>178</v>
      </c>
      <c r="I55" s="17">
        <v>7.49</v>
      </c>
      <c r="J55" s="6" t="s">
        <v>331</v>
      </c>
      <c r="K55" s="6" t="s">
        <v>93</v>
      </c>
      <c r="L55" s="19">
        <v>0.0341</v>
      </c>
      <c r="M55" s="8">
        <v>0.0108</v>
      </c>
      <c r="N55" s="7">
        <v>6.43969222E7</v>
      </c>
      <c r="O55" s="7">
        <v>121.25</v>
      </c>
      <c r="P55" s="7">
        <v>78081.27</v>
      </c>
      <c r="Q55" s="8">
        <v>0.2068</v>
      </c>
      <c r="R55" s="8">
        <v>0.0047</v>
      </c>
    </row>
    <row r="56" spans="2:18" ht="12.75">
      <c r="B56" s="6" t="s">
        <v>1236</v>
      </c>
      <c r="C56" s="6" t="s">
        <v>1172</v>
      </c>
      <c r="D56" s="17">
        <v>2.00638914E8</v>
      </c>
      <c r="E56" s="18">
        <v>5.14617091E8</v>
      </c>
      <c r="F56" s="6" t="s">
        <v>212</v>
      </c>
      <c r="G56" s="6" t="s">
        <v>1237</v>
      </c>
      <c r="H56" s="6" t="s">
        <v>178</v>
      </c>
      <c r="I56" s="17">
        <v>7.59</v>
      </c>
      <c r="J56" s="6" t="s">
        <v>331</v>
      </c>
      <c r="K56" s="6" t="s">
        <v>93</v>
      </c>
      <c r="L56" s="19">
        <v>0.0331</v>
      </c>
      <c r="M56" s="8">
        <v>0.011</v>
      </c>
      <c r="N56" s="7">
        <v>2639019.28</v>
      </c>
      <c r="O56" s="7">
        <v>119.93</v>
      </c>
      <c r="P56" s="7">
        <v>3164.98</v>
      </c>
      <c r="Q56" s="8">
        <v>0.0084</v>
      </c>
      <c r="R56" s="8">
        <v>2.0E-4</v>
      </c>
    </row>
    <row r="57" spans="2:18" ht="12.75">
      <c r="B57" s="6" t="s">
        <v>1238</v>
      </c>
      <c r="C57" s="6" t="s">
        <v>1172</v>
      </c>
      <c r="D57" s="17">
        <v>2.00639581E8</v>
      </c>
      <c r="E57" s="18">
        <v>5.14617091E8</v>
      </c>
      <c r="F57" s="6" t="s">
        <v>212</v>
      </c>
      <c r="G57" s="6" t="s">
        <v>1239</v>
      </c>
      <c r="H57" s="6" t="s">
        <v>178</v>
      </c>
      <c r="I57" s="17">
        <v>7.55</v>
      </c>
      <c r="J57" s="6" t="s">
        <v>331</v>
      </c>
      <c r="K57" s="6" t="s">
        <v>93</v>
      </c>
      <c r="L57" s="19">
        <v>0.0331</v>
      </c>
      <c r="M57" s="8">
        <v>0.012</v>
      </c>
      <c r="N57" s="7">
        <v>652756.34</v>
      </c>
      <c r="O57" s="7">
        <v>119.43</v>
      </c>
      <c r="P57" s="7">
        <v>779.59</v>
      </c>
      <c r="Q57" s="8">
        <v>0.0021</v>
      </c>
      <c r="R57" s="8">
        <v>0.0</v>
      </c>
    </row>
    <row r="58" spans="2:18" ht="12.75">
      <c r="B58" s="6" t="s">
        <v>1240</v>
      </c>
      <c r="C58" s="6" t="s">
        <v>1172</v>
      </c>
      <c r="D58" s="17">
        <v>2.00399822E8</v>
      </c>
      <c r="E58" s="18">
        <v>5.13245225E8</v>
      </c>
      <c r="F58" s="6" t="s">
        <v>241</v>
      </c>
      <c r="G58" s="6" t="s">
        <v>1241</v>
      </c>
      <c r="H58" s="6" t="s">
        <v>178</v>
      </c>
      <c r="I58" s="17">
        <v>4.89</v>
      </c>
      <c r="J58" s="6" t="s">
        <v>1242</v>
      </c>
      <c r="K58" s="6" t="s">
        <v>93</v>
      </c>
      <c r="L58" s="19">
        <v>0.0513</v>
      </c>
      <c r="M58" s="8">
        <v>-0.0033</v>
      </c>
      <c r="N58" s="7">
        <v>6729491.2</v>
      </c>
      <c r="O58" s="7">
        <v>134.99</v>
      </c>
      <c r="P58" s="7">
        <v>9084.14</v>
      </c>
      <c r="Q58" s="8">
        <v>0.0241</v>
      </c>
      <c r="R58" s="8">
        <v>5.0E-4</v>
      </c>
    </row>
    <row r="59" spans="2:18" ht="12.75">
      <c r="B59" s="6" t="s">
        <v>1243</v>
      </c>
      <c r="C59" s="6" t="s">
        <v>1172</v>
      </c>
      <c r="D59" s="17">
        <v>6.0615184E8</v>
      </c>
      <c r="E59" s="18">
        <v>5.14329507E8</v>
      </c>
      <c r="F59" s="6" t="s">
        <v>241</v>
      </c>
      <c r="G59" s="6" t="s">
        <v>1244</v>
      </c>
      <c r="H59" s="6" t="s">
        <v>178</v>
      </c>
      <c r="I59" s="17">
        <v>2.66</v>
      </c>
      <c r="J59" s="6" t="s">
        <v>293</v>
      </c>
      <c r="K59" s="6" t="s">
        <v>43</v>
      </c>
      <c r="L59" s="19">
        <v>0.087637</v>
      </c>
      <c r="M59" s="8">
        <v>0.0193</v>
      </c>
      <c r="N59" s="7">
        <v>3491745.87</v>
      </c>
      <c r="O59" s="7">
        <v>107.28</v>
      </c>
      <c r="P59" s="7">
        <v>12211.78</v>
      </c>
      <c r="Q59" s="8">
        <v>0.0323</v>
      </c>
      <c r="R59" s="8">
        <v>7.0E-4</v>
      </c>
    </row>
    <row r="60" spans="2:18" ht="12.75">
      <c r="B60" s="6" t="s">
        <v>1245</v>
      </c>
      <c r="C60" s="6" t="s">
        <v>1172</v>
      </c>
      <c r="D60" s="17">
        <v>2.00537108E8</v>
      </c>
      <c r="E60" s="18">
        <v>5.13708818E8</v>
      </c>
      <c r="F60" s="6" t="s">
        <v>241</v>
      </c>
      <c r="G60" s="6" t="s">
        <v>1246</v>
      </c>
      <c r="H60" s="6" t="s">
        <v>178</v>
      </c>
      <c r="I60" s="17">
        <v>5.25</v>
      </c>
      <c r="J60" s="6" t="s">
        <v>1242</v>
      </c>
      <c r="K60" s="6" t="s">
        <v>93</v>
      </c>
      <c r="L60" s="19">
        <v>0.025563</v>
      </c>
      <c r="M60" s="8">
        <v>0.0052</v>
      </c>
      <c r="N60" s="7">
        <v>6.371923395E7</v>
      </c>
      <c r="O60" s="7">
        <v>113.61</v>
      </c>
      <c r="P60" s="7">
        <v>72391.42</v>
      </c>
      <c r="Q60" s="8">
        <v>0.1917</v>
      </c>
      <c r="R60" s="8">
        <v>0.0043</v>
      </c>
    </row>
    <row r="61" spans="2:18" ht="12.75">
      <c r="B61" s="6" t="s">
        <v>1247</v>
      </c>
      <c r="C61" s="6" t="s">
        <v>1172</v>
      </c>
      <c r="D61" s="17">
        <v>1500586.0</v>
      </c>
      <c r="E61" s="18">
        <v>5.12475203E8</v>
      </c>
      <c r="F61" s="6" t="s">
        <v>241</v>
      </c>
      <c r="G61" s="6" t="s">
        <v>1248</v>
      </c>
      <c r="H61" s="6" t="s">
        <v>178</v>
      </c>
      <c r="I61" s="17">
        <v>3.26</v>
      </c>
      <c r="J61" s="6" t="s">
        <v>331</v>
      </c>
      <c r="K61" s="6" t="s">
        <v>93</v>
      </c>
      <c r="L61" s="19">
        <v>0.081525</v>
      </c>
      <c r="M61" s="8">
        <v>-0.0091</v>
      </c>
      <c r="N61" s="7">
        <v>4277790.65</v>
      </c>
      <c r="O61" s="7">
        <v>145.78</v>
      </c>
      <c r="P61" s="7">
        <v>6236.16</v>
      </c>
      <c r="Q61" s="8">
        <v>0.0165</v>
      </c>
      <c r="R61" s="8">
        <v>4.0E-4</v>
      </c>
    </row>
    <row r="62" spans="2:18" ht="12.75">
      <c r="B62" s="6" t="s">
        <v>1249</v>
      </c>
      <c r="C62" s="6" t="s">
        <v>1172</v>
      </c>
      <c r="D62" s="17">
        <v>5.0006683E7</v>
      </c>
      <c r="E62" s="18">
        <v>5.14874155E8</v>
      </c>
      <c r="F62" s="6" t="s">
        <v>241</v>
      </c>
      <c r="G62" s="6" t="s">
        <v>1250</v>
      </c>
      <c r="H62" s="6" t="s">
        <v>178</v>
      </c>
      <c r="I62" s="17">
        <v>12.46</v>
      </c>
      <c r="J62" s="6" t="s">
        <v>1004</v>
      </c>
      <c r="K62" s="6" t="s">
        <v>93</v>
      </c>
      <c r="L62" s="19">
        <v>0.03</v>
      </c>
      <c r="M62" s="8">
        <v>0.017</v>
      </c>
      <c r="N62" s="7">
        <v>2113826.73</v>
      </c>
      <c r="O62" s="7">
        <v>118.56</v>
      </c>
      <c r="P62" s="7">
        <v>2506.15</v>
      </c>
      <c r="Q62" s="8">
        <v>0.0066</v>
      </c>
      <c r="R62" s="8">
        <v>2.0E-4</v>
      </c>
    </row>
    <row r="63" spans="2:18" ht="12.75">
      <c r="B63" s="6" t="s">
        <v>1251</v>
      </c>
      <c r="C63" s="6" t="s">
        <v>1172</v>
      </c>
      <c r="D63" s="17">
        <v>5.0006675E7</v>
      </c>
      <c r="E63" s="18">
        <v>5.14874155E8</v>
      </c>
      <c r="F63" s="6" t="s">
        <v>241</v>
      </c>
      <c r="G63" s="6" t="s">
        <v>1250</v>
      </c>
      <c r="H63" s="6" t="s">
        <v>178</v>
      </c>
      <c r="I63" s="17">
        <v>12.46</v>
      </c>
      <c r="J63" s="6" t="s">
        <v>1004</v>
      </c>
      <c r="K63" s="6" t="s">
        <v>93</v>
      </c>
      <c r="L63" s="19">
        <v>0.03</v>
      </c>
      <c r="M63" s="8">
        <v>0.017</v>
      </c>
      <c r="N63" s="7">
        <v>3.263657158E7</v>
      </c>
      <c r="O63" s="7">
        <v>118.56</v>
      </c>
      <c r="P63" s="7">
        <v>38693.92</v>
      </c>
      <c r="Q63" s="8">
        <v>0.1025</v>
      </c>
      <c r="R63" s="8">
        <v>0.0023</v>
      </c>
    </row>
    <row r="64" spans="2:18" ht="12.75">
      <c r="B64" s="6" t="s">
        <v>1252</v>
      </c>
      <c r="C64" s="6" t="s">
        <v>1172</v>
      </c>
      <c r="D64" s="17">
        <v>5.0006659E7</v>
      </c>
      <c r="E64" s="18">
        <v>5.50266373E8</v>
      </c>
      <c r="F64" s="6" t="s">
        <v>265</v>
      </c>
      <c r="G64" s="6" t="s">
        <v>1157</v>
      </c>
      <c r="H64" s="6" t="s">
        <v>178</v>
      </c>
      <c r="I64" s="17">
        <v>11.09</v>
      </c>
      <c r="J64" s="6" t="s">
        <v>1242</v>
      </c>
      <c r="K64" s="6" t="s">
        <v>93</v>
      </c>
      <c r="L64" s="19">
        <v>0.0425</v>
      </c>
      <c r="M64" s="8">
        <v>0.0383</v>
      </c>
      <c r="N64" s="7">
        <v>7026783.59</v>
      </c>
      <c r="O64" s="7">
        <v>101.04</v>
      </c>
      <c r="P64" s="7">
        <v>7099.86</v>
      </c>
      <c r="Q64" s="8">
        <v>0.0188</v>
      </c>
      <c r="R64" s="8">
        <v>4.0E-4</v>
      </c>
    </row>
    <row r="65" spans="2:18" ht="12.75">
      <c r="B65" s="6" t="s">
        <v>1253</v>
      </c>
      <c r="C65" s="6" t="s">
        <v>1172</v>
      </c>
      <c r="D65" s="17">
        <v>2.00391316E8</v>
      </c>
      <c r="E65" s="18">
        <v>5.12510538E8</v>
      </c>
      <c r="F65" s="6" t="s">
        <v>265</v>
      </c>
      <c r="G65" s="6" t="s">
        <v>1254</v>
      </c>
      <c r="H65" s="6" t="s">
        <v>178</v>
      </c>
      <c r="I65" s="17">
        <v>1.97</v>
      </c>
      <c r="J65" s="6" t="s">
        <v>1255</v>
      </c>
      <c r="K65" s="6" t="s">
        <v>93</v>
      </c>
      <c r="L65" s="19">
        <v>0.0283</v>
      </c>
      <c r="M65" s="8">
        <v>-0.0073</v>
      </c>
      <c r="N65" s="7">
        <v>2.212471217E7</v>
      </c>
      <c r="O65" s="7">
        <v>115.86</v>
      </c>
      <c r="P65" s="7">
        <v>25633.69</v>
      </c>
      <c r="Q65" s="8">
        <v>0.0679</v>
      </c>
      <c r="R65" s="8">
        <v>0.0015</v>
      </c>
    </row>
    <row r="66" spans="2:18" ht="12.75">
      <c r="B66" s="6" t="s">
        <v>1256</v>
      </c>
      <c r="C66" s="6" t="s">
        <v>1172</v>
      </c>
      <c r="D66" s="17">
        <v>2.00004034E8</v>
      </c>
      <c r="E66" s="18">
        <v>5.15435279E8</v>
      </c>
      <c r="F66" s="6" t="s">
        <v>265</v>
      </c>
      <c r="G66" s="6" t="s">
        <v>1257</v>
      </c>
      <c r="H66" s="6" t="s">
        <v>178</v>
      </c>
      <c r="I66" s="17">
        <v>10.64</v>
      </c>
      <c r="J66" s="6" t="s">
        <v>1255</v>
      </c>
      <c r="K66" s="6" t="s">
        <v>93</v>
      </c>
      <c r="L66" s="19">
        <v>0.0425</v>
      </c>
      <c r="M66" s="8">
        <v>0.0392</v>
      </c>
      <c r="N66" s="7">
        <v>1634554.37</v>
      </c>
      <c r="O66" s="7">
        <v>101.0</v>
      </c>
      <c r="P66" s="7">
        <v>1650.9</v>
      </c>
      <c r="Q66" s="8">
        <v>0.0044</v>
      </c>
      <c r="R66" s="8">
        <v>1.0E-4</v>
      </c>
    </row>
    <row r="67" spans="2:18" ht="12.75">
      <c r="B67" s="6" t="s">
        <v>1256</v>
      </c>
      <c r="C67" s="6" t="s">
        <v>1172</v>
      </c>
      <c r="D67" s="17">
        <v>5.0006204E7</v>
      </c>
      <c r="E67" s="18">
        <v>5.15435279E8</v>
      </c>
      <c r="F67" s="6" t="s">
        <v>265</v>
      </c>
      <c r="G67" s="6" t="s">
        <v>1258</v>
      </c>
      <c r="H67" s="6" t="s">
        <v>178</v>
      </c>
      <c r="I67" s="17">
        <v>10.64</v>
      </c>
      <c r="J67" s="6" t="s">
        <v>1255</v>
      </c>
      <c r="K67" s="6" t="s">
        <v>93</v>
      </c>
      <c r="L67" s="19">
        <v>0.041</v>
      </c>
      <c r="M67" s="8">
        <v>0.0392</v>
      </c>
      <c r="N67" s="7">
        <v>223441.9</v>
      </c>
      <c r="O67" s="7">
        <v>101.0</v>
      </c>
      <c r="P67" s="7">
        <v>225.68</v>
      </c>
      <c r="Q67" s="8">
        <v>6.0E-4</v>
      </c>
      <c r="R67" s="8">
        <v>0.0</v>
      </c>
    </row>
    <row r="68" spans="2:18" ht="12.75">
      <c r="B68" s="6" t="s">
        <v>1256</v>
      </c>
      <c r="C68" s="6" t="s">
        <v>1172</v>
      </c>
      <c r="D68" s="17">
        <v>5.0000793E7</v>
      </c>
      <c r="E68" s="18">
        <v>5.15435279E8</v>
      </c>
      <c r="F68" s="6" t="s">
        <v>265</v>
      </c>
      <c r="G68" s="6" t="s">
        <v>1259</v>
      </c>
      <c r="H68" s="6" t="s">
        <v>178</v>
      </c>
      <c r="I68" s="17">
        <v>10.64</v>
      </c>
      <c r="J68" s="6" t="s">
        <v>1255</v>
      </c>
      <c r="K68" s="6" t="s">
        <v>93</v>
      </c>
      <c r="L68" s="19">
        <v>0.025</v>
      </c>
      <c r="M68" s="8">
        <v>0.0392</v>
      </c>
      <c r="N68" s="7">
        <v>1726789.7</v>
      </c>
      <c r="O68" s="7">
        <v>101.0</v>
      </c>
      <c r="P68" s="7">
        <v>1744.06</v>
      </c>
      <c r="Q68" s="8">
        <v>0.0046</v>
      </c>
      <c r="R68" s="8">
        <v>1.0E-4</v>
      </c>
    </row>
    <row r="69" spans="2:18" ht="12.75">
      <c r="B69" s="6" t="s">
        <v>1256</v>
      </c>
      <c r="C69" s="6" t="s">
        <v>1172</v>
      </c>
      <c r="D69" s="17">
        <v>5.000066E7</v>
      </c>
      <c r="E69" s="18">
        <v>5.15435279E8</v>
      </c>
      <c r="F69" s="6" t="s">
        <v>265</v>
      </c>
      <c r="G69" s="6" t="s">
        <v>1260</v>
      </c>
      <c r="H69" s="6" t="s">
        <v>178</v>
      </c>
      <c r="I69" s="17">
        <v>10.64</v>
      </c>
      <c r="J69" s="6" t="s">
        <v>1255</v>
      </c>
      <c r="K69" s="6" t="s">
        <v>93</v>
      </c>
      <c r="L69" s="19">
        <v>0.0425</v>
      </c>
      <c r="M69" s="8">
        <v>0.0392</v>
      </c>
      <c r="N69" s="7">
        <v>4515830.17</v>
      </c>
      <c r="O69" s="7">
        <v>101.0</v>
      </c>
      <c r="P69" s="7">
        <v>4560.99</v>
      </c>
      <c r="Q69" s="8">
        <v>0.0121</v>
      </c>
      <c r="R69" s="8">
        <v>3.0E-4</v>
      </c>
    </row>
    <row r="70" spans="2:18" ht="12.75">
      <c r="B70" s="6" t="s">
        <v>1256</v>
      </c>
      <c r="C70" s="6" t="s">
        <v>1172</v>
      </c>
      <c r="D70" s="17">
        <v>5.0000751E7</v>
      </c>
      <c r="E70" s="18">
        <v>5.15435279E8</v>
      </c>
      <c r="F70" s="6" t="s">
        <v>265</v>
      </c>
      <c r="G70" s="6" t="s">
        <v>1261</v>
      </c>
      <c r="H70" s="6" t="s">
        <v>178</v>
      </c>
      <c r="I70" s="17">
        <v>10.64</v>
      </c>
      <c r="J70" s="6" t="s">
        <v>1255</v>
      </c>
      <c r="K70" s="6" t="s">
        <v>93</v>
      </c>
      <c r="L70" s="19">
        <v>0.0425</v>
      </c>
      <c r="M70" s="8">
        <v>0.0392</v>
      </c>
      <c r="N70" s="7">
        <v>2088114.84</v>
      </c>
      <c r="O70" s="7">
        <v>101.0</v>
      </c>
      <c r="P70" s="7">
        <v>2109.0</v>
      </c>
      <c r="Q70" s="8">
        <v>0.0056</v>
      </c>
      <c r="R70" s="8">
        <v>1.0E-4</v>
      </c>
    </row>
    <row r="71" spans="2:18" ht="12.75">
      <c r="B71" s="6" t="s">
        <v>1256</v>
      </c>
      <c r="C71" s="6" t="s">
        <v>1172</v>
      </c>
      <c r="D71" s="17">
        <v>5.0001013E7</v>
      </c>
      <c r="E71" s="18">
        <v>5.15435279E8</v>
      </c>
      <c r="F71" s="6" t="s">
        <v>265</v>
      </c>
      <c r="G71" s="6" t="s">
        <v>1262</v>
      </c>
      <c r="H71" s="6" t="s">
        <v>178</v>
      </c>
      <c r="I71" s="17">
        <v>10.64</v>
      </c>
      <c r="J71" s="6" t="s">
        <v>1255</v>
      </c>
      <c r="K71" s="6" t="s">
        <v>93</v>
      </c>
      <c r="L71" s="19">
        <v>0.025</v>
      </c>
      <c r="M71" s="8">
        <v>0.0392</v>
      </c>
      <c r="N71" s="7">
        <v>2357082.94</v>
      </c>
      <c r="O71" s="7">
        <v>101.0</v>
      </c>
      <c r="P71" s="7">
        <v>2380.65</v>
      </c>
      <c r="Q71" s="8">
        <v>0.0063</v>
      </c>
      <c r="R71" s="8">
        <v>1.0E-4</v>
      </c>
    </row>
    <row r="72" spans="2:18" ht="12.75">
      <c r="B72" s="6" t="s">
        <v>1263</v>
      </c>
      <c r="C72" s="6" t="s">
        <v>1172</v>
      </c>
      <c r="D72" s="17">
        <v>5.0005982E7</v>
      </c>
      <c r="E72" s="18">
        <v>5.15435279E8</v>
      </c>
      <c r="F72" s="6" t="s">
        <v>265</v>
      </c>
      <c r="G72" s="6" t="s">
        <v>1264</v>
      </c>
      <c r="H72" s="6" t="s">
        <v>178</v>
      </c>
      <c r="I72" s="17">
        <v>10.64</v>
      </c>
      <c r="J72" s="6" t="s">
        <v>1255</v>
      </c>
      <c r="K72" s="6" t="s">
        <v>93</v>
      </c>
      <c r="L72" s="19">
        <v>0.025</v>
      </c>
      <c r="M72" s="8">
        <v>0.0392</v>
      </c>
      <c r="N72" s="7">
        <v>1521052.38</v>
      </c>
      <c r="O72" s="7">
        <v>101.0</v>
      </c>
      <c r="P72" s="7">
        <v>1536.26</v>
      </c>
      <c r="Q72" s="8">
        <v>0.0041</v>
      </c>
      <c r="R72" s="8">
        <v>1.0E-4</v>
      </c>
    </row>
    <row r="73" spans="2:18" ht="12.75">
      <c r="B73" s="6" t="s">
        <v>1263</v>
      </c>
      <c r="C73" s="6" t="s">
        <v>1172</v>
      </c>
      <c r="D73" s="17">
        <v>5.000113E7</v>
      </c>
      <c r="E73" s="18">
        <v>5.15435279E8</v>
      </c>
      <c r="F73" s="6" t="s">
        <v>265</v>
      </c>
      <c r="G73" s="6" t="s">
        <v>1265</v>
      </c>
      <c r="H73" s="6" t="s">
        <v>178</v>
      </c>
      <c r="I73" s="17">
        <v>10.64</v>
      </c>
      <c r="J73" s="6" t="s">
        <v>1255</v>
      </c>
      <c r="K73" s="6" t="s">
        <v>93</v>
      </c>
      <c r="L73" s="19">
        <v>0.0425</v>
      </c>
      <c r="M73" s="8">
        <v>0.0392</v>
      </c>
      <c r="N73" s="7">
        <v>4454362.57</v>
      </c>
      <c r="O73" s="7">
        <v>101.0</v>
      </c>
      <c r="P73" s="7">
        <v>4498.91</v>
      </c>
      <c r="Q73" s="8">
        <v>0.0119</v>
      </c>
      <c r="R73" s="8">
        <v>3.0E-4</v>
      </c>
    </row>
    <row r="74" spans="2:18" ht="12.75">
      <c r="B74" s="6" t="s">
        <v>1263</v>
      </c>
      <c r="C74" s="6" t="s">
        <v>1172</v>
      </c>
      <c r="D74" s="17">
        <v>5.000636E7</v>
      </c>
      <c r="E74" s="18">
        <v>5.15435279E8</v>
      </c>
      <c r="F74" s="6" t="s">
        <v>265</v>
      </c>
      <c r="G74" s="6" t="s">
        <v>1266</v>
      </c>
      <c r="H74" s="6" t="s">
        <v>178</v>
      </c>
      <c r="I74" s="17">
        <v>10.64</v>
      </c>
      <c r="J74" s="6" t="s">
        <v>1255</v>
      </c>
      <c r="K74" s="6" t="s">
        <v>93</v>
      </c>
      <c r="L74" s="19">
        <v>0.0235</v>
      </c>
      <c r="M74" s="8">
        <v>0.0392</v>
      </c>
      <c r="N74" s="7">
        <v>1037265.76</v>
      </c>
      <c r="O74" s="7">
        <v>101.0</v>
      </c>
      <c r="P74" s="7">
        <v>1047.64</v>
      </c>
      <c r="Q74" s="8">
        <v>0.0028</v>
      </c>
      <c r="R74" s="8">
        <v>1.0E-4</v>
      </c>
    </row>
    <row r="75" spans="2:18" ht="12.75">
      <c r="B75" s="6" t="s">
        <v>1267</v>
      </c>
      <c r="C75" s="6" t="s">
        <v>1172</v>
      </c>
      <c r="D75" s="17">
        <v>5.0006741E7</v>
      </c>
      <c r="E75" s="18">
        <v>5.15435279E8</v>
      </c>
      <c r="F75" s="6" t="s">
        <v>265</v>
      </c>
      <c r="G75" s="6" t="s">
        <v>1147</v>
      </c>
      <c r="H75" s="6" t="s">
        <v>178</v>
      </c>
      <c r="I75" s="17">
        <v>10.62</v>
      </c>
      <c r="J75" s="6" t="s">
        <v>1004</v>
      </c>
      <c r="K75" s="6" t="s">
        <v>93</v>
      </c>
      <c r="L75" s="19">
        <v>0.0235</v>
      </c>
      <c r="M75" s="8">
        <v>0.0398</v>
      </c>
      <c r="N75" s="7">
        <v>3695702.0</v>
      </c>
      <c r="O75" s="7">
        <v>100.48</v>
      </c>
      <c r="P75" s="7">
        <v>3713.44</v>
      </c>
      <c r="Q75" s="8">
        <v>0.0098</v>
      </c>
      <c r="R75" s="8">
        <v>2.0E-4</v>
      </c>
    </row>
    <row r="76" spans="2:18" ht="12.75">
      <c r="B76" s="6" t="s">
        <v>1268</v>
      </c>
      <c r="C76" s="6" t="s">
        <v>1172</v>
      </c>
      <c r="D76" s="17">
        <v>2.00062701E8</v>
      </c>
      <c r="E76" s="18">
        <v>5.12475203E8</v>
      </c>
      <c r="F76" s="6" t="s">
        <v>274</v>
      </c>
      <c r="G76" s="6" t="s">
        <v>818</v>
      </c>
      <c r="H76" s="6" t="s">
        <v>178</v>
      </c>
      <c r="I76" s="17">
        <v>2.08</v>
      </c>
      <c r="J76" s="6" t="s">
        <v>331</v>
      </c>
      <c r="K76" s="6" t="s">
        <v>93</v>
      </c>
      <c r="L76" s="19">
        <v>0.0715</v>
      </c>
      <c r="M76" s="8">
        <v>-0.0106</v>
      </c>
      <c r="N76" s="7">
        <v>3608904.0</v>
      </c>
      <c r="O76" s="7">
        <v>129.04</v>
      </c>
      <c r="P76" s="7">
        <v>4656.93</v>
      </c>
      <c r="Q76" s="8">
        <v>0.0123</v>
      </c>
      <c r="R76" s="8">
        <v>3.0E-4</v>
      </c>
    </row>
    <row r="77" spans="2:18" ht="12.75">
      <c r="B77" s="6" t="s">
        <v>1269</v>
      </c>
      <c r="C77" s="6" t="s">
        <v>1172</v>
      </c>
      <c r="D77" s="17">
        <v>5.0006451E7</v>
      </c>
      <c r="E77" s="18">
        <v>5.10459928E8</v>
      </c>
      <c r="F77" s="6" t="s">
        <v>274</v>
      </c>
      <c r="G77" s="6" t="s">
        <v>1270</v>
      </c>
      <c r="H77" s="6" t="s">
        <v>178</v>
      </c>
      <c r="I77" s="17">
        <v>9.46</v>
      </c>
      <c r="J77" s="6" t="s">
        <v>1004</v>
      </c>
      <c r="K77" s="6" t="s">
        <v>93</v>
      </c>
      <c r="L77" s="19">
        <v>0.019033</v>
      </c>
      <c r="M77" s="8">
        <v>0.012</v>
      </c>
      <c r="N77" s="7">
        <v>1262305.56</v>
      </c>
      <c r="O77" s="7">
        <v>108.38</v>
      </c>
      <c r="P77" s="7">
        <v>1368.09</v>
      </c>
      <c r="Q77" s="8">
        <v>0.0036</v>
      </c>
      <c r="R77" s="8">
        <v>1.0E-4</v>
      </c>
    </row>
    <row r="78" spans="2:18" ht="12.75">
      <c r="B78" s="6" t="s">
        <v>1269</v>
      </c>
      <c r="C78" s="6" t="s">
        <v>1172</v>
      </c>
      <c r="D78" s="17">
        <v>5.000306E7</v>
      </c>
      <c r="E78" s="18">
        <v>5.10459928E8</v>
      </c>
      <c r="F78" s="6" t="s">
        <v>274</v>
      </c>
      <c r="G78" s="6" t="s">
        <v>1262</v>
      </c>
      <c r="H78" s="6" t="s">
        <v>178</v>
      </c>
      <c r="I78" s="17">
        <v>9.49</v>
      </c>
      <c r="J78" s="6" t="s">
        <v>1242</v>
      </c>
      <c r="K78" s="6" t="s">
        <v>93</v>
      </c>
      <c r="L78" s="19">
        <v>0.0235</v>
      </c>
      <c r="M78" s="8">
        <v>0.012</v>
      </c>
      <c r="N78" s="7">
        <v>2.326602857E7</v>
      </c>
      <c r="O78" s="7">
        <v>106.35</v>
      </c>
      <c r="P78" s="7">
        <v>24743.42</v>
      </c>
      <c r="Q78" s="8">
        <v>0.0655</v>
      </c>
      <c r="R78" s="8">
        <v>0.0015</v>
      </c>
    </row>
    <row r="79" spans="2:18" ht="12.75">
      <c r="B79" s="6" t="s">
        <v>1271</v>
      </c>
      <c r="C79" s="6" t="s">
        <v>1172</v>
      </c>
      <c r="D79" s="17">
        <v>2.00458073E8</v>
      </c>
      <c r="E79" s="18">
        <v>5.13000877E8</v>
      </c>
      <c r="F79" s="6" t="s">
        <v>288</v>
      </c>
      <c r="G79" s="6" t="s">
        <v>1272</v>
      </c>
      <c r="H79" s="6" t="s">
        <v>178</v>
      </c>
      <c r="I79" s="17">
        <v>2.59</v>
      </c>
      <c r="J79" s="6" t="s">
        <v>191</v>
      </c>
      <c r="K79" s="6" t="s">
        <v>93</v>
      </c>
      <c r="L79" s="19">
        <v>0.0384</v>
      </c>
      <c r="M79" s="8">
        <v>0.0305</v>
      </c>
      <c r="N79" s="7">
        <v>259503.82</v>
      </c>
      <c r="O79" s="7">
        <v>102.32</v>
      </c>
      <c r="P79" s="7">
        <v>265.52</v>
      </c>
      <c r="Q79" s="8">
        <v>7.0E-4</v>
      </c>
      <c r="R79" s="8">
        <v>0.0</v>
      </c>
    </row>
    <row r="80" spans="2:18" ht="12.75">
      <c r="B80" s="6" t="s">
        <v>1273</v>
      </c>
      <c r="C80" s="6" t="s">
        <v>1172</v>
      </c>
      <c r="D80" s="17">
        <v>2.0045583E8</v>
      </c>
      <c r="E80" s="18">
        <v>5.13000877E8</v>
      </c>
      <c r="F80" s="6" t="s">
        <v>1274</v>
      </c>
      <c r="G80" s="6" t="s">
        <v>1275</v>
      </c>
      <c r="H80" s="6" t="s">
        <v>178</v>
      </c>
      <c r="I80" s="17">
        <v>2.59</v>
      </c>
      <c r="J80" s="6" t="s">
        <v>191</v>
      </c>
      <c r="K80" s="6" t="s">
        <v>93</v>
      </c>
      <c r="L80" s="19">
        <v>0.0384</v>
      </c>
      <c r="M80" s="8">
        <v>0.0306</v>
      </c>
      <c r="N80" s="7">
        <v>775799.92</v>
      </c>
      <c r="O80" s="7">
        <v>102.32</v>
      </c>
      <c r="P80" s="7">
        <v>793.8</v>
      </c>
      <c r="Q80" s="8">
        <v>0.0021</v>
      </c>
      <c r="R80" s="8">
        <v>0.0</v>
      </c>
    </row>
    <row r="81" spans="2:18" ht="12.75">
      <c r="B81" s="6" t="s">
        <v>1276</v>
      </c>
      <c r="C81" s="6" t="s">
        <v>1172</v>
      </c>
      <c r="D81" s="17">
        <v>2.00455426E8</v>
      </c>
      <c r="E81" s="18">
        <v>5.13000877E8</v>
      </c>
      <c r="F81" s="6" t="s">
        <v>1274</v>
      </c>
      <c r="G81" s="6" t="s">
        <v>1277</v>
      </c>
      <c r="H81" s="6" t="s">
        <v>178</v>
      </c>
      <c r="I81" s="17">
        <v>2.69</v>
      </c>
      <c r="J81" s="6" t="s">
        <v>191</v>
      </c>
      <c r="K81" s="6" t="s">
        <v>93</v>
      </c>
      <c r="L81" s="19">
        <v>0.0337</v>
      </c>
      <c r="M81" s="8">
        <v>0.0252</v>
      </c>
      <c r="N81" s="7">
        <v>1057025.51</v>
      </c>
      <c r="O81" s="7">
        <v>102.52</v>
      </c>
      <c r="P81" s="7">
        <v>1083.66</v>
      </c>
      <c r="Q81" s="8">
        <v>0.0029</v>
      </c>
      <c r="R81" s="8">
        <v>1.0E-4</v>
      </c>
    </row>
    <row r="82" spans="2:18" ht="12.75">
      <c r="B82" s="6" t="s">
        <v>1278</v>
      </c>
      <c r="C82" s="6" t="s">
        <v>1172</v>
      </c>
      <c r="D82" s="17">
        <v>2.00455269E8</v>
      </c>
      <c r="E82" s="18">
        <v>5.13000877E8</v>
      </c>
      <c r="F82" s="6" t="s">
        <v>1274</v>
      </c>
      <c r="G82" s="6" t="s">
        <v>1279</v>
      </c>
      <c r="H82" s="6" t="s">
        <v>178</v>
      </c>
      <c r="I82" s="17">
        <v>2.74</v>
      </c>
      <c r="J82" s="6" t="s">
        <v>191</v>
      </c>
      <c r="K82" s="6" t="s">
        <v>93</v>
      </c>
      <c r="L82" s="19">
        <v>0.023</v>
      </c>
      <c r="M82" s="8">
        <v>0.0058</v>
      </c>
      <c r="N82" s="7">
        <v>2052192.97</v>
      </c>
      <c r="O82" s="7">
        <v>108.07</v>
      </c>
      <c r="P82" s="7">
        <v>2217.8</v>
      </c>
      <c r="Q82" s="8">
        <v>0.0059</v>
      </c>
      <c r="R82" s="8">
        <v>1.0E-4</v>
      </c>
    </row>
    <row r="83" spans="2:18" ht="12.75">
      <c r="B83" s="6" t="s">
        <v>1280</v>
      </c>
      <c r="C83" s="6" t="s">
        <v>1172</v>
      </c>
      <c r="D83" s="17">
        <v>2.00455186E8</v>
      </c>
      <c r="E83" s="18">
        <v>5.13000877E8</v>
      </c>
      <c r="F83" s="6" t="s">
        <v>1274</v>
      </c>
      <c r="G83" s="6" t="s">
        <v>1279</v>
      </c>
      <c r="H83" s="6" t="s">
        <v>178</v>
      </c>
      <c r="I83" s="17">
        <v>1.6</v>
      </c>
      <c r="J83" s="6" t="s">
        <v>191</v>
      </c>
      <c r="K83" s="6" t="s">
        <v>93</v>
      </c>
      <c r="L83" s="19">
        <v>0.022</v>
      </c>
      <c r="M83" s="8">
        <v>0.0136</v>
      </c>
      <c r="N83" s="7">
        <v>3437905.75</v>
      </c>
      <c r="O83" s="7">
        <v>101.53</v>
      </c>
      <c r="P83" s="7">
        <v>3490.51</v>
      </c>
      <c r="Q83" s="8">
        <v>0.0092</v>
      </c>
      <c r="R83" s="8">
        <v>2.0E-4</v>
      </c>
    </row>
    <row r="84" spans="2:18" ht="12.75">
      <c r="B84" s="6" t="s">
        <v>1281</v>
      </c>
      <c r="C84" s="6" t="s">
        <v>1172</v>
      </c>
      <c r="D84" s="17">
        <v>2.00455343E8</v>
      </c>
      <c r="E84" s="18">
        <v>5.13000877E8</v>
      </c>
      <c r="F84" s="6" t="s">
        <v>1274</v>
      </c>
      <c r="G84" s="6" t="s">
        <v>1279</v>
      </c>
      <c r="H84" s="6" t="s">
        <v>178</v>
      </c>
      <c r="I84" s="17">
        <v>1.59</v>
      </c>
      <c r="J84" s="6" t="s">
        <v>191</v>
      </c>
      <c r="K84" s="6" t="s">
        <v>93</v>
      </c>
      <c r="L84" s="19">
        <v>0.0367</v>
      </c>
      <c r="M84" s="8">
        <v>0.0248</v>
      </c>
      <c r="N84" s="7">
        <v>3532025.82</v>
      </c>
      <c r="O84" s="7">
        <v>101.29</v>
      </c>
      <c r="P84" s="7">
        <v>3577.59</v>
      </c>
      <c r="Q84" s="8">
        <v>0.0095</v>
      </c>
      <c r="R84" s="8">
        <v>2.0E-4</v>
      </c>
    </row>
    <row r="85" spans="2:18" ht="12.75">
      <c r="B85" s="6" t="s">
        <v>1282</v>
      </c>
      <c r="C85" s="6" t="s">
        <v>1172</v>
      </c>
      <c r="D85" s="17">
        <v>2.00455004E8</v>
      </c>
      <c r="E85" s="18">
        <v>5.13000877E8</v>
      </c>
      <c r="F85" s="6" t="s">
        <v>1274</v>
      </c>
      <c r="G85" s="6" t="s">
        <v>1279</v>
      </c>
      <c r="H85" s="6" t="s">
        <v>178</v>
      </c>
      <c r="I85" s="17">
        <v>3.62</v>
      </c>
      <c r="J85" s="6" t="s">
        <v>191</v>
      </c>
      <c r="K85" s="6" t="s">
        <v>93</v>
      </c>
      <c r="L85" s="19">
        <v>0.0367</v>
      </c>
      <c r="M85" s="8">
        <v>0.0257</v>
      </c>
      <c r="N85" s="7">
        <v>3838530.9</v>
      </c>
      <c r="O85" s="7">
        <v>104.3</v>
      </c>
      <c r="P85" s="7">
        <v>4003.59</v>
      </c>
      <c r="Q85" s="8">
        <v>0.0106</v>
      </c>
      <c r="R85" s="8">
        <v>2.0E-4</v>
      </c>
    </row>
    <row r="86" spans="2:18" ht="12.75">
      <c r="B86" s="6" t="s">
        <v>1283</v>
      </c>
      <c r="C86" s="6" t="s">
        <v>1172</v>
      </c>
      <c r="D86" s="17">
        <v>2.00377059E8</v>
      </c>
      <c r="E86" s="18">
        <v>5.11153629E8</v>
      </c>
      <c r="F86" s="6" t="s">
        <v>101</v>
      </c>
      <c r="G86" s="6" t="s">
        <v>1284</v>
      </c>
      <c r="H86" s="6"/>
      <c r="I86" s="17">
        <v>0.0</v>
      </c>
      <c r="J86" s="6" t="s">
        <v>331</v>
      </c>
      <c r="K86" s="6" t="s">
        <v>93</v>
      </c>
      <c r="L86" s="19">
        <v>0.055</v>
      </c>
      <c r="M86" s="8">
        <v>0.055</v>
      </c>
      <c r="N86" s="7">
        <v>3415179.15</v>
      </c>
      <c r="O86" s="7">
        <v>53.98</v>
      </c>
      <c r="P86" s="7">
        <v>1843.63</v>
      </c>
      <c r="Q86" s="8">
        <v>0.0049</v>
      </c>
      <c r="R86" s="8">
        <v>1.0E-4</v>
      </c>
    </row>
    <row r="87" spans="2:18" ht="12.75">
      <c r="B87" s="6" t="s">
        <v>1285</v>
      </c>
      <c r="C87" s="6" t="s">
        <v>1172</v>
      </c>
      <c r="D87" s="17">
        <v>2.0037804E8</v>
      </c>
      <c r="E87" s="18">
        <v>5.11153629E8</v>
      </c>
      <c r="F87" s="6" t="s">
        <v>101</v>
      </c>
      <c r="G87" s="6" t="s">
        <v>1284</v>
      </c>
      <c r="H87" s="6"/>
      <c r="I87" s="17">
        <v>0.0</v>
      </c>
      <c r="J87" s="6" t="s">
        <v>331</v>
      </c>
      <c r="K87" s="6" t="s">
        <v>93</v>
      </c>
      <c r="L87" s="19">
        <v>0.066</v>
      </c>
      <c r="M87" s="8">
        <v>0.066</v>
      </c>
      <c r="N87" s="7">
        <v>262530.6</v>
      </c>
      <c r="O87" s="7">
        <v>54.61</v>
      </c>
      <c r="P87" s="7">
        <v>143.36</v>
      </c>
      <c r="Q87" s="8">
        <v>4.0E-4</v>
      </c>
      <c r="R87" s="8">
        <v>0.0</v>
      </c>
    </row>
    <row r="88" spans="2:18" ht="12.75">
      <c r="B88" s="6" t="s">
        <v>1286</v>
      </c>
      <c r="C88" s="6" t="s">
        <v>1172</v>
      </c>
      <c r="D88" s="17">
        <v>2.00081776E8</v>
      </c>
      <c r="E88" s="18">
        <v>5.20024126E8</v>
      </c>
      <c r="F88" s="6" t="s">
        <v>101</v>
      </c>
      <c r="G88" s="6" t="s">
        <v>1287</v>
      </c>
      <c r="H88" s="6"/>
      <c r="I88" s="17">
        <v>1.29</v>
      </c>
      <c r="J88" s="6" t="s">
        <v>1255</v>
      </c>
      <c r="K88" s="6" t="s">
        <v>93</v>
      </c>
      <c r="L88" s="19">
        <v>0.045</v>
      </c>
      <c r="M88" s="8">
        <v>-0.0129</v>
      </c>
      <c r="N88" s="7">
        <v>9397018.95</v>
      </c>
      <c r="O88" s="7">
        <v>111.26</v>
      </c>
      <c r="P88" s="7">
        <v>10455.12</v>
      </c>
      <c r="Q88" s="8">
        <v>0.0277</v>
      </c>
      <c r="R88" s="8">
        <v>6.0E-4</v>
      </c>
    </row>
    <row r="89" spans="2:18" ht="12.75">
      <c r="B89" s="6" t="s">
        <v>1288</v>
      </c>
      <c r="C89" s="6" t="s">
        <v>1172</v>
      </c>
      <c r="D89" s="17">
        <v>2.00081933E8</v>
      </c>
      <c r="E89" s="18">
        <v>5.20024126E8</v>
      </c>
      <c r="F89" s="6" t="s">
        <v>101</v>
      </c>
      <c r="G89" s="6" t="s">
        <v>1289</v>
      </c>
      <c r="H89" s="6"/>
      <c r="I89" s="17">
        <v>1.29</v>
      </c>
      <c r="J89" s="6" t="s">
        <v>1255</v>
      </c>
      <c r="K89" s="6" t="s">
        <v>93</v>
      </c>
      <c r="L89" s="19">
        <v>0.045</v>
      </c>
      <c r="M89" s="8">
        <v>-0.0102</v>
      </c>
      <c r="N89" s="7">
        <v>2667419.8</v>
      </c>
      <c r="O89" s="7">
        <v>109.18</v>
      </c>
      <c r="P89" s="7">
        <v>2912.29</v>
      </c>
      <c r="Q89" s="8">
        <v>0.0077</v>
      </c>
      <c r="R89" s="8">
        <v>2.0E-4</v>
      </c>
    </row>
    <row r="90" spans="2:18" ht="12.75">
      <c r="B90" s="6" t="s">
        <v>1290</v>
      </c>
      <c r="C90" s="6" t="s">
        <v>1172</v>
      </c>
      <c r="D90" s="17">
        <v>2.00081859E8</v>
      </c>
      <c r="E90" s="18">
        <v>5.20024126E8</v>
      </c>
      <c r="F90" s="6" t="s">
        <v>101</v>
      </c>
      <c r="G90" s="6" t="s">
        <v>1291</v>
      </c>
      <c r="H90" s="6"/>
      <c r="I90" s="17">
        <v>1.29</v>
      </c>
      <c r="J90" s="6" t="s">
        <v>1255</v>
      </c>
      <c r="K90" s="6" t="s">
        <v>93</v>
      </c>
      <c r="L90" s="19">
        <v>0.045</v>
      </c>
      <c r="M90" s="8">
        <v>-0.0122</v>
      </c>
      <c r="N90" s="7">
        <v>2801657.77</v>
      </c>
      <c r="O90" s="7">
        <v>111.68</v>
      </c>
      <c r="P90" s="7">
        <v>3128.89</v>
      </c>
      <c r="Q90" s="8">
        <v>0.0083</v>
      </c>
      <c r="R90" s="8">
        <v>2.0E-4</v>
      </c>
    </row>
    <row r="91" spans="2:18" ht="12.75">
      <c r="B91" s="13" t="s">
        <v>1292</v>
      </c>
      <c r="C91" s="13"/>
      <c r="D91" s="14"/>
      <c r="E91" s="13"/>
      <c r="F91" s="13"/>
      <c r="G91" s="13"/>
      <c r="H91" s="13"/>
      <c r="I91" s="14">
        <v>0.0</v>
      </c>
      <c r="J91" s="13"/>
      <c r="K91" s="13"/>
      <c r="M91" s="16">
        <v>0.0</v>
      </c>
      <c r="N91" s="15">
        <v>0.0</v>
      </c>
      <c r="P91" s="15">
        <v>0.0</v>
      </c>
      <c r="Q91" s="16">
        <v>0.0</v>
      </c>
      <c r="R91" s="16">
        <v>0.0</v>
      </c>
    </row>
    <row r="92" spans="2:18" ht="12.75">
      <c r="B92" s="13" t="s">
        <v>1293</v>
      </c>
      <c r="C92" s="13"/>
      <c r="D92" s="14"/>
      <c r="E92" s="13"/>
      <c r="F92" s="13"/>
      <c r="G92" s="13"/>
      <c r="H92" s="13"/>
      <c r="J92" s="13"/>
      <c r="K92" s="13"/>
      <c r="N92" s="15">
        <v>0.0</v>
      </c>
      <c r="P92" s="15">
        <v>0.0</v>
      </c>
      <c r="Q92" s="16">
        <v>0.0</v>
      </c>
      <c r="R92" s="16">
        <v>0.0</v>
      </c>
    </row>
    <row r="93" spans="2:18" ht="12.75">
      <c r="B93" s="13" t="s">
        <v>1294</v>
      </c>
      <c r="C93" s="13"/>
      <c r="D93" s="14"/>
      <c r="E93" s="13"/>
      <c r="F93" s="13"/>
      <c r="G93" s="13"/>
      <c r="H93" s="13"/>
      <c r="I93" s="14">
        <v>0.0</v>
      </c>
      <c r="J93" s="13"/>
      <c r="K93" s="13"/>
      <c r="M93" s="16">
        <v>0.0</v>
      </c>
      <c r="N93" s="15">
        <v>0.0</v>
      </c>
      <c r="P93" s="15">
        <v>0.0</v>
      </c>
      <c r="Q93" s="16">
        <v>0.0</v>
      </c>
      <c r="R93" s="16">
        <v>0.0</v>
      </c>
    </row>
    <row r="94" spans="2:18" ht="12.75">
      <c r="B94" s="13" t="s">
        <v>1295</v>
      </c>
      <c r="C94" s="13"/>
      <c r="D94" s="14"/>
      <c r="E94" s="13"/>
      <c r="F94" s="13"/>
      <c r="G94" s="13"/>
      <c r="H94" s="13"/>
      <c r="I94" s="14">
        <v>0.0</v>
      </c>
      <c r="J94" s="13"/>
      <c r="K94" s="13"/>
      <c r="M94" s="16">
        <v>0.0</v>
      </c>
      <c r="N94" s="15">
        <v>0.0</v>
      </c>
      <c r="P94" s="15">
        <v>0.0</v>
      </c>
      <c r="Q94" s="16">
        <v>0.0</v>
      </c>
      <c r="R94" s="16">
        <v>0.0</v>
      </c>
    </row>
    <row r="95" spans="2:18" ht="12.75">
      <c r="B95" s="13" t="s">
        <v>1296</v>
      </c>
      <c r="C95" s="13"/>
      <c r="D95" s="14"/>
      <c r="E95" s="13"/>
      <c r="F95" s="13"/>
      <c r="G95" s="13"/>
      <c r="H95" s="13"/>
      <c r="I95" s="14">
        <v>0.0</v>
      </c>
      <c r="J95" s="13"/>
      <c r="K95" s="13"/>
      <c r="M95" s="16">
        <v>0.0</v>
      </c>
      <c r="N95" s="15">
        <v>0.0</v>
      </c>
      <c r="P95" s="15">
        <v>0.0</v>
      </c>
      <c r="Q95" s="16">
        <v>0.0</v>
      </c>
      <c r="R95" s="16">
        <v>0.0</v>
      </c>
    </row>
    <row r="96" spans="2:18" ht="12.75">
      <c r="B96" s="13" t="s">
        <v>1297</v>
      </c>
      <c r="C96" s="13"/>
      <c r="D96" s="14"/>
      <c r="E96" s="13"/>
      <c r="F96" s="13"/>
      <c r="G96" s="13"/>
      <c r="H96" s="13"/>
      <c r="I96" s="14">
        <v>1.01</v>
      </c>
      <c r="J96" s="13"/>
      <c r="K96" s="13"/>
      <c r="M96" s="16">
        <v>-0.0131</v>
      </c>
      <c r="N96" s="15">
        <v>9260603.91</v>
      </c>
      <c r="P96" s="15">
        <v>10366.26</v>
      </c>
      <c r="Q96" s="16">
        <v>0.0275</v>
      </c>
      <c r="R96" s="16">
        <v>6.0E-4</v>
      </c>
    </row>
    <row r="97" spans="2:18" ht="12.75">
      <c r="B97" s="6" t="s">
        <v>1298</v>
      </c>
      <c r="C97" s="6" t="s">
        <v>1172</v>
      </c>
      <c r="D97" s="17">
        <v>1.00285147E8</v>
      </c>
      <c r="E97" s="18">
        <v>5.12705153E8</v>
      </c>
      <c r="F97" s="6" t="s">
        <v>302</v>
      </c>
      <c r="G97" s="6" t="s">
        <v>1299</v>
      </c>
      <c r="H97" s="6" t="s">
        <v>183</v>
      </c>
      <c r="I97" s="17">
        <v>1.01</v>
      </c>
      <c r="J97" s="6" t="s">
        <v>987</v>
      </c>
      <c r="K97" s="6" t="s">
        <v>93</v>
      </c>
      <c r="L97" s="19">
        <v>0.0475</v>
      </c>
      <c r="M97" s="8">
        <v>-0.0131</v>
      </c>
      <c r="N97" s="7">
        <v>3545958.22</v>
      </c>
      <c r="O97" s="7">
        <v>112.18</v>
      </c>
      <c r="P97" s="7">
        <v>3977.86</v>
      </c>
      <c r="Q97" s="8">
        <v>0.0105</v>
      </c>
      <c r="R97" s="8">
        <v>2.0E-4</v>
      </c>
    </row>
    <row r="98" spans="2:18" ht="12.75">
      <c r="B98" s="6" t="s">
        <v>1300</v>
      </c>
      <c r="C98" s="6" t="s">
        <v>1172</v>
      </c>
      <c r="D98" s="17">
        <v>1.00285063E8</v>
      </c>
      <c r="E98" s="18">
        <v>5.12705153E8</v>
      </c>
      <c r="F98" s="6" t="s">
        <v>302</v>
      </c>
      <c r="G98" s="6" t="s">
        <v>1301</v>
      </c>
      <c r="H98" s="6" t="s">
        <v>183</v>
      </c>
      <c r="I98" s="17">
        <v>1.01</v>
      </c>
      <c r="J98" s="6" t="s">
        <v>987</v>
      </c>
      <c r="K98" s="6" t="s">
        <v>93</v>
      </c>
      <c r="L98" s="19">
        <v>0.045</v>
      </c>
      <c r="M98" s="8">
        <v>-0.0131</v>
      </c>
      <c r="N98" s="7">
        <v>5714645.69</v>
      </c>
      <c r="O98" s="7">
        <v>111.79</v>
      </c>
      <c r="P98" s="7">
        <v>6388.4</v>
      </c>
      <c r="Q98" s="8">
        <v>0.0169</v>
      </c>
      <c r="R98" s="8">
        <v>4.0E-4</v>
      </c>
    </row>
    <row r="99" spans="2:18" ht="12.75">
      <c r="B99" s="3" t="s">
        <v>1302</v>
      </c>
      <c r="C99" s="3"/>
      <c r="D99" s="12"/>
      <c r="E99" s="3"/>
      <c r="F99" s="3"/>
      <c r="G99" s="3"/>
      <c r="H99" s="3"/>
      <c r="J99" s="3"/>
      <c r="K99" s="3"/>
      <c r="N99" s="9">
        <v>0.0</v>
      </c>
      <c r="P99" s="9">
        <v>0.0</v>
      </c>
      <c r="Q99" s="10">
        <v>0.0</v>
      </c>
      <c r="R99" s="10">
        <v>0.0</v>
      </c>
    </row>
    <row r="100" spans="2:18" ht="12.75">
      <c r="B100" s="13" t="s">
        <v>1173</v>
      </c>
      <c r="C100" s="13"/>
      <c r="D100" s="14"/>
      <c r="E100" s="13"/>
      <c r="F100" s="13"/>
      <c r="G100" s="13"/>
      <c r="H100" s="13"/>
      <c r="I100" s="14">
        <v>0.0</v>
      </c>
      <c r="J100" s="13"/>
      <c r="K100" s="13"/>
      <c r="M100" s="16">
        <v>0.0</v>
      </c>
      <c r="N100" s="15">
        <v>0.0</v>
      </c>
      <c r="P100" s="15">
        <v>0.0</v>
      </c>
      <c r="Q100" s="16">
        <v>0.0</v>
      </c>
      <c r="R100" s="16">
        <v>0.0</v>
      </c>
    </row>
    <row r="101" spans="2:18" ht="12.75">
      <c r="B101" s="13" t="s">
        <v>1174</v>
      </c>
      <c r="C101" s="13"/>
      <c r="D101" s="14"/>
      <c r="E101" s="13"/>
      <c r="F101" s="13"/>
      <c r="G101" s="13"/>
      <c r="H101" s="13"/>
      <c r="I101" s="14">
        <v>0.0</v>
      </c>
      <c r="J101" s="13"/>
      <c r="K101" s="13"/>
      <c r="M101" s="16">
        <v>0.0</v>
      </c>
      <c r="N101" s="15">
        <v>0.0</v>
      </c>
      <c r="P101" s="15">
        <v>0.0</v>
      </c>
      <c r="Q101" s="16">
        <v>0.0</v>
      </c>
      <c r="R101" s="16">
        <v>0.0</v>
      </c>
    </row>
    <row r="102" spans="2:18" ht="12.75">
      <c r="B102" s="13" t="s">
        <v>1175</v>
      </c>
      <c r="C102" s="13"/>
      <c r="D102" s="14"/>
      <c r="E102" s="13"/>
      <c r="F102" s="13"/>
      <c r="G102" s="13"/>
      <c r="H102" s="13"/>
      <c r="I102" s="14">
        <v>0.0</v>
      </c>
      <c r="J102" s="13"/>
      <c r="K102" s="13"/>
      <c r="M102" s="16">
        <v>0.0</v>
      </c>
      <c r="N102" s="15">
        <v>0.0</v>
      </c>
      <c r="P102" s="15">
        <v>0.0</v>
      </c>
      <c r="Q102" s="16">
        <v>0.0</v>
      </c>
      <c r="R102" s="16">
        <v>0.0</v>
      </c>
    </row>
    <row r="103" spans="2:18" ht="12.75">
      <c r="B103" s="13" t="s">
        <v>1297</v>
      </c>
      <c r="C103" s="13"/>
      <c r="D103" s="14"/>
      <c r="E103" s="13"/>
      <c r="F103" s="13"/>
      <c r="G103" s="13"/>
      <c r="H103" s="13"/>
      <c r="I103" s="14">
        <v>0.0</v>
      </c>
      <c r="J103" s="13"/>
      <c r="K103" s="13"/>
      <c r="M103" s="16">
        <v>0.0</v>
      </c>
      <c r="N103" s="15">
        <v>0.0</v>
      </c>
      <c r="P103" s="15">
        <v>0.0</v>
      </c>
      <c r="Q103" s="16">
        <v>0.0</v>
      </c>
      <c r="R103" s="16">
        <v>0.0</v>
      </c>
    </row>
    <row r="106" spans="2:11" ht="12.75">
      <c r="B106" s="6" t="s">
        <v>121</v>
      </c>
      <c r="C106" s="6"/>
      <c r="D106" s="17"/>
      <c r="E106" s="6"/>
      <c r="F106" s="6"/>
      <c r="G106" s="6"/>
      <c r="H106" s="6"/>
      <c r="J106" s="6"/>
      <c r="K106" s="6"/>
    </row>
    <row r="110" spans="2:2" ht="12.75">
      <c r="B11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 topLeftCell="A1"/>
  </sheetViews>
  <sheetFormatPr defaultColWidth="9.144285714285713" defaultRowHeight="12.75"/>
  <cols>
    <col min="2" max="2" width="31.714285714285715" customWidth="1"/>
    <col min="3" max="3" width="12.714285714285714" customWidth="1"/>
    <col min="4" max="4" width="13.714285714285714" customWidth="1"/>
    <col min="5" max="5" width="8.714285714285714" customWidth="1"/>
    <col min="6" max="6" width="12.714285714285714" customWidth="1"/>
    <col min="7" max="7" width="6.714285714285714" customWidth="1"/>
    <col min="8" max="8" width="11.714285714285714" customWidth="1"/>
    <col min="9" max="9" width="14.714285714285714" customWidth="1"/>
    <col min="10" max="11" width="16.714285714285715" customWidth="1"/>
    <col min="12" max="12" width="9.714285714285714" customWidth="1"/>
    <col min="13" max="13" width="12.714285714285714" customWidth="1"/>
    <col min="14" max="14" width="26.714285714285715" customWidth="1"/>
    <col min="15" max="15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1303</v>
      </c>
    </row>
    <row r="7" spans="2:15" ht="12.75">
      <c r="B7" s="3" t="s">
        <v>75</v>
      </c>
      <c r="C7" s="3" t="s">
        <v>76</v>
      </c>
      <c r="D7" s="3" t="s">
        <v>77</v>
      </c>
      <c r="E7" s="3" t="s">
        <v>78</v>
      </c>
      <c r="F7" s="3" t="s">
        <v>79</v>
      </c>
      <c r="G7" s="3" t="s">
        <v>126</v>
      </c>
      <c r="H7" s="3" t="s">
        <v>80</v>
      </c>
      <c r="I7" s="3" t="s">
        <v>81</v>
      </c>
      <c r="J7" s="3" t="s">
        <v>82</v>
      </c>
      <c r="K7" s="3" t="s">
        <v>127</v>
      </c>
      <c r="L7" s="3" t="s">
        <v>42</v>
      </c>
      <c r="M7" s="3" t="s">
        <v>732</v>
      </c>
      <c r="N7" s="3" t="s">
        <v>130</v>
      </c>
      <c r="O7" s="3" t="s">
        <v>131</v>
      </c>
    </row>
    <row r="8" spans="2:15" ht="12.75" thickBot="1">
      <c r="B8" s="4"/>
      <c r="C8" s="4"/>
      <c r="D8" s="4"/>
      <c r="E8" s="4"/>
      <c r="F8" s="4"/>
      <c r="G8" s="4" t="s">
        <v>133</v>
      </c>
      <c r="H8" s="4"/>
      <c r="I8" s="4" t="s">
        <v>86</v>
      </c>
      <c r="J8" s="4" t="s">
        <v>86</v>
      </c>
      <c r="K8" s="4" t="s">
        <v>134</v>
      </c>
      <c r="L8" s="4" t="s">
        <v>135</v>
      </c>
      <c r="M8" s="4" t="s">
        <v>87</v>
      </c>
      <c r="N8" s="4" t="s">
        <v>86</v>
      </c>
      <c r="O8" s="4" t="s">
        <v>86</v>
      </c>
    </row>
    <row r="10" spans="2:15" ht="12.75">
      <c r="B10" s="3" t="s">
        <v>1304</v>
      </c>
      <c r="C10" s="12"/>
      <c r="D10" s="3"/>
      <c r="E10" s="3"/>
      <c r="F10" s="3"/>
      <c r="G10" s="12">
        <v>2.15</v>
      </c>
      <c r="H10" s="3"/>
      <c r="J10" s="10">
        <v>-0.0128</v>
      </c>
      <c r="K10" s="9">
        <v>2.6662E7</v>
      </c>
      <c r="M10" s="9">
        <v>28853.62</v>
      </c>
      <c r="N10" s="10">
        <v>1.0</v>
      </c>
      <c r="O10" s="10">
        <v>0.0017</v>
      </c>
    </row>
    <row r="11" spans="2:15" ht="12.75">
      <c r="B11" s="3" t="s">
        <v>89</v>
      </c>
      <c r="C11" s="12"/>
      <c r="D11" s="3"/>
      <c r="E11" s="3"/>
      <c r="F11" s="3"/>
      <c r="G11" s="12">
        <v>2.15</v>
      </c>
      <c r="H11" s="3"/>
      <c r="J11" s="10">
        <v>-0.0128</v>
      </c>
      <c r="K11" s="9">
        <v>2.6662E7</v>
      </c>
      <c r="M11" s="9">
        <v>28853.62</v>
      </c>
      <c r="N11" s="10">
        <v>1.0</v>
      </c>
      <c r="O11" s="10">
        <v>0.0017</v>
      </c>
    </row>
    <row r="12" spans="2:15" ht="12.75">
      <c r="B12" s="13" t="s">
        <v>1305</v>
      </c>
      <c r="C12" s="14"/>
      <c r="D12" s="13"/>
      <c r="E12" s="13"/>
      <c r="F12" s="13"/>
      <c r="G12" s="14">
        <v>2.15</v>
      </c>
      <c r="H12" s="13"/>
      <c r="J12" s="16">
        <v>-0.0128</v>
      </c>
      <c r="K12" s="15">
        <v>2.6662E7</v>
      </c>
      <c r="M12" s="15">
        <v>28853.62</v>
      </c>
      <c r="N12" s="16">
        <v>1.0</v>
      </c>
      <c r="O12" s="16">
        <v>0.0017</v>
      </c>
    </row>
    <row r="13" spans="2:15" ht="12.75">
      <c r="B13" s="6" t="s">
        <v>1306</v>
      </c>
      <c r="C13" s="17">
        <v>6620850.0</v>
      </c>
      <c r="D13" s="18">
        <v>12.0</v>
      </c>
      <c r="E13" s="6" t="s">
        <v>177</v>
      </c>
      <c r="F13" s="6" t="s">
        <v>178</v>
      </c>
      <c r="G13" s="17">
        <v>2.15</v>
      </c>
      <c r="H13" s="6" t="s">
        <v>93</v>
      </c>
      <c r="I13" s="19">
        <v>0.0082</v>
      </c>
      <c r="J13" s="8">
        <v>-0.0128</v>
      </c>
      <c r="K13" s="7">
        <v>2.6662E7</v>
      </c>
      <c r="L13" s="7">
        <v>108.22</v>
      </c>
      <c r="M13" s="7">
        <v>28853.62</v>
      </c>
      <c r="N13" s="8">
        <v>1.0</v>
      </c>
      <c r="O13" s="8">
        <v>0.0017</v>
      </c>
    </row>
    <row r="14" spans="2:15" ht="12.75">
      <c r="B14" s="13" t="s">
        <v>973</v>
      </c>
      <c r="C14" s="14"/>
      <c r="D14" s="13"/>
      <c r="E14" s="13"/>
      <c r="F14" s="13"/>
      <c r="G14" s="14">
        <v>0.0</v>
      </c>
      <c r="H14" s="13"/>
      <c r="J14" s="16">
        <v>0.0</v>
      </c>
      <c r="K14" s="15">
        <v>0.0</v>
      </c>
      <c r="M14" s="15">
        <v>0.0</v>
      </c>
      <c r="N14" s="16">
        <v>0.0</v>
      </c>
      <c r="O14" s="16">
        <v>0.0</v>
      </c>
    </row>
    <row r="15" spans="2:15" ht="12.75">
      <c r="B15" s="13" t="s">
        <v>1307</v>
      </c>
      <c r="C15" s="14"/>
      <c r="D15" s="13"/>
      <c r="E15" s="13"/>
      <c r="F15" s="13"/>
      <c r="G15" s="14">
        <v>0.0</v>
      </c>
      <c r="H15" s="13"/>
      <c r="J15" s="16">
        <v>0.0</v>
      </c>
      <c r="K15" s="15">
        <v>0.0</v>
      </c>
      <c r="M15" s="15">
        <v>0.0</v>
      </c>
      <c r="N15" s="16">
        <v>0.0</v>
      </c>
      <c r="O15" s="16">
        <v>0.0</v>
      </c>
    </row>
    <row r="16" spans="2:15" ht="12.75">
      <c r="B16" s="13" t="s">
        <v>1308</v>
      </c>
      <c r="C16" s="14"/>
      <c r="D16" s="13"/>
      <c r="E16" s="13"/>
      <c r="F16" s="13"/>
      <c r="G16" s="14">
        <v>0.0</v>
      </c>
      <c r="H16" s="13"/>
      <c r="J16" s="16">
        <v>0.0</v>
      </c>
      <c r="K16" s="15">
        <v>0.0</v>
      </c>
      <c r="M16" s="15">
        <v>0.0</v>
      </c>
      <c r="N16" s="16">
        <v>0.0</v>
      </c>
      <c r="O16" s="16">
        <v>0.0</v>
      </c>
    </row>
    <row r="17" spans="2:15" ht="12.75">
      <c r="B17" s="13" t="s">
        <v>593</v>
      </c>
      <c r="C17" s="14"/>
      <c r="D17" s="13"/>
      <c r="E17" s="13"/>
      <c r="F17" s="13"/>
      <c r="G17" s="14">
        <v>0.0</v>
      </c>
      <c r="H17" s="13"/>
      <c r="J17" s="16">
        <v>0.0</v>
      </c>
      <c r="K17" s="15">
        <v>0.0</v>
      </c>
      <c r="M17" s="15">
        <v>0.0</v>
      </c>
      <c r="N17" s="16">
        <v>0.0</v>
      </c>
      <c r="O17" s="16">
        <v>0.0</v>
      </c>
    </row>
    <row r="18" spans="2:15" ht="12.75">
      <c r="B18" s="3" t="s">
        <v>170</v>
      </c>
      <c r="C18" s="12"/>
      <c r="D18" s="3"/>
      <c r="E18" s="3"/>
      <c r="F18" s="3"/>
      <c r="H18" s="3"/>
      <c r="K18" s="9">
        <v>0.0</v>
      </c>
      <c r="M18" s="9">
        <v>0.0</v>
      </c>
      <c r="N18" s="10">
        <v>0.0</v>
      </c>
      <c r="O18" s="10">
        <v>0.0</v>
      </c>
    </row>
    <row r="21" spans="2:8" ht="12.75">
      <c r="B21" s="6" t="s">
        <v>121</v>
      </c>
      <c r="C21" s="17"/>
      <c r="D21" s="6"/>
      <c r="E21" s="6"/>
      <c r="F21" s="6"/>
      <c r="H21" s="6"/>
    </row>
    <row r="25" spans="2:2" ht="12.75">
      <c r="B2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6"/>
  <sheetViews>
    <sheetView rightToLeft="1" workbookViewId="0" topLeftCell="A1">
      <selection pane="topLeft" activeCell="G13" sqref="G13"/>
    </sheetView>
  </sheetViews>
  <sheetFormatPr defaultColWidth="9.144285714285713" defaultRowHeight="12.75"/>
  <cols>
    <col min="2" max="2" width="24.714285714285715" customWidth="1"/>
    <col min="3" max="3" width="21.714285714285715" customWidth="1"/>
    <col min="4" max="4" width="12.714285714285714" customWidth="1"/>
    <col min="5" max="5" width="30.714285714285715" customWidth="1"/>
    <col min="6" max="6" width="11.714285714285714" customWidth="1"/>
    <col min="7" max="7" width="14.714285714285714" customWidth="1"/>
    <col min="8" max="8" width="27.714285714285715" customWidth="1"/>
    <col min="9" max="9" width="20.714285714285715" customWidth="1"/>
    <col min="10" max="10" width="31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1309</v>
      </c>
    </row>
    <row r="7" spans="2:10" ht="12.75">
      <c r="B7" s="3" t="s">
        <v>75</v>
      </c>
      <c r="C7" s="3" t="s">
        <v>1310</v>
      </c>
      <c r="D7" s="3" t="s">
        <v>1311</v>
      </c>
      <c r="E7" s="3" t="s">
        <v>1312</v>
      </c>
      <c r="F7" s="3" t="s">
        <v>80</v>
      </c>
      <c r="G7" s="3" t="s">
        <v>1313</v>
      </c>
      <c r="H7" s="3" t="s">
        <v>84</v>
      </c>
      <c r="I7" s="3" t="s">
        <v>85</v>
      </c>
      <c r="J7" s="3" t="s">
        <v>1314</v>
      </c>
    </row>
    <row r="8" spans="2:10" ht="12.75" thickBot="1">
      <c r="B8" s="4"/>
      <c r="C8" s="4"/>
      <c r="D8" s="4"/>
      <c r="E8" s="4" t="s">
        <v>133</v>
      </c>
      <c r="F8" s="4"/>
      <c r="G8" s="4" t="s">
        <v>87</v>
      </c>
      <c r="H8" s="4" t="s">
        <v>86</v>
      </c>
      <c r="I8" s="4" t="s">
        <v>86</v>
      </c>
      <c r="J8" s="4"/>
    </row>
    <row r="10" spans="2:10" ht="12.75">
      <c r="B10" s="3" t="s">
        <v>1315</v>
      </c>
      <c r="C10" s="3"/>
      <c r="D10" s="3"/>
      <c r="F10" s="3"/>
      <c r="G10" s="9">
        <v>62583.35</v>
      </c>
      <c r="H10" s="10">
        <v>1.0</v>
      </c>
      <c r="I10" s="10">
        <v>0.0037</v>
      </c>
      <c r="J10" s="3"/>
    </row>
    <row r="11" spans="2:10" ht="12.75">
      <c r="B11" s="3" t="s">
        <v>1316</v>
      </c>
      <c r="C11" s="3"/>
      <c r="D11" s="3"/>
      <c r="F11" s="3"/>
      <c r="G11" s="9">
        <v>62583.35</v>
      </c>
      <c r="H11" s="10">
        <v>1.0</v>
      </c>
      <c r="I11" s="10">
        <v>0.0037</v>
      </c>
      <c r="J11" s="3"/>
    </row>
    <row r="12" spans="2:10" ht="12.75">
      <c r="B12" s="13" t="s">
        <v>1317</v>
      </c>
      <c r="C12" s="13"/>
      <c r="D12" s="13"/>
      <c r="F12" s="13"/>
      <c r="G12" s="15">
        <v>62583.35</v>
      </c>
      <c r="H12" s="16">
        <v>1.0</v>
      </c>
      <c r="I12" s="16">
        <v>0.0037</v>
      </c>
      <c r="J12" s="13"/>
    </row>
    <row r="13" spans="2:10" ht="12.75">
      <c r="B13" s="6" t="s">
        <v>1318</v>
      </c>
      <c r="C13" s="74" t="s">
        <v>1345</v>
      </c>
      <c r="D13" s="6" t="s">
        <v>1319</v>
      </c>
      <c r="F13" s="6" t="s">
        <v>93</v>
      </c>
      <c r="G13" s="7">
        <v>18803.29</v>
      </c>
      <c r="H13" s="8">
        <v>0.3005</v>
      </c>
      <c r="I13" s="8">
        <v>0.0011</v>
      </c>
      <c r="J13" s="6" t="s">
        <v>1320</v>
      </c>
    </row>
    <row r="14" spans="2:10" ht="12.75">
      <c r="B14" s="6" t="s">
        <v>1321</v>
      </c>
      <c r="C14" s="74" t="s">
        <v>1345</v>
      </c>
      <c r="D14" s="6" t="s">
        <v>1319</v>
      </c>
      <c r="F14" s="6" t="s">
        <v>93</v>
      </c>
      <c r="G14" s="7">
        <v>19892.7</v>
      </c>
      <c r="H14" s="8">
        <v>0.3179</v>
      </c>
      <c r="I14" s="8">
        <v>0.0012</v>
      </c>
      <c r="J14" s="6" t="s">
        <v>1322</v>
      </c>
    </row>
    <row r="15" spans="2:10" ht="12.75">
      <c r="B15" s="6" t="s">
        <v>1323</v>
      </c>
      <c r="C15" s="74" t="s">
        <v>1345</v>
      </c>
      <c r="D15" s="6" t="s">
        <v>1319</v>
      </c>
      <c r="F15" s="6" t="s">
        <v>93</v>
      </c>
      <c r="G15" s="7">
        <v>23887.35</v>
      </c>
      <c r="H15" s="8">
        <v>0.3817</v>
      </c>
      <c r="I15" s="8">
        <v>0.0014</v>
      </c>
      <c r="J15" s="6" t="s">
        <v>1324</v>
      </c>
    </row>
    <row r="16" spans="2:10" ht="12.75">
      <c r="B16" s="13" t="s">
        <v>1325</v>
      </c>
      <c r="C16" s="13"/>
      <c r="D16" s="13"/>
      <c r="F16" s="13"/>
      <c r="G16" s="15">
        <v>0.0</v>
      </c>
      <c r="H16" s="16">
        <v>0.0</v>
      </c>
      <c r="I16" s="16">
        <v>0.0</v>
      </c>
      <c r="J16" s="13"/>
    </row>
    <row r="17" spans="2:10" ht="12.75">
      <c r="B17" s="3" t="s">
        <v>1326</v>
      </c>
      <c r="C17" s="3"/>
      <c r="D17" s="3"/>
      <c r="F17" s="3"/>
      <c r="G17" s="9">
        <v>0.0</v>
      </c>
      <c r="H17" s="10">
        <v>0.0</v>
      </c>
      <c r="I17" s="10">
        <v>0.0</v>
      </c>
      <c r="J17" s="3"/>
    </row>
    <row r="18" spans="2:10" ht="12.75">
      <c r="B18" s="13" t="s">
        <v>1317</v>
      </c>
      <c r="C18" s="13"/>
      <c r="D18" s="13"/>
      <c r="F18" s="13"/>
      <c r="G18" s="15">
        <v>0.0</v>
      </c>
      <c r="H18" s="16">
        <v>0.0</v>
      </c>
      <c r="I18" s="16">
        <v>0.0</v>
      </c>
      <c r="J18" s="13"/>
    </row>
    <row r="19" spans="2:10" ht="12.75">
      <c r="B19" s="13" t="s">
        <v>1325</v>
      </c>
      <c r="C19" s="13"/>
      <c r="D19" s="13"/>
      <c r="F19" s="13"/>
      <c r="G19" s="15">
        <v>0.0</v>
      </c>
      <c r="H19" s="16">
        <v>0.0</v>
      </c>
      <c r="I19" s="16">
        <v>0.0</v>
      </c>
      <c r="J19" s="13"/>
    </row>
    <row r="22" spans="2:10" ht="12.75">
      <c r="B22" s="6" t="s">
        <v>121</v>
      </c>
      <c r="C22" s="6"/>
      <c r="D22" s="6"/>
      <c r="F22" s="6"/>
      <c r="J22" s="6"/>
    </row>
    <row r="26" spans="2:2" ht="12.75">
      <c r="B26" s="5"/>
    </row>
  </sheetData>
  <pageMargins left="0.75" right="0.75" top="1" bottom="1" header="0.5" footer="0.5"/>
  <pageSetup orientation="portrait" paperSize="9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 topLeftCell="A1">
      <selection pane="topLeft" activeCell="C4" sqref="C4"/>
    </sheetView>
  </sheetViews>
  <sheetFormatPr defaultColWidth="9.144285714285713" defaultRowHeight="12.75"/>
  <cols>
    <col min="2" max="2" width="30.714285714285715" customWidth="1"/>
    <col min="3" max="3" width="13.714285714285714" customWidth="1"/>
    <col min="4" max="4" width="8.714285714285714" customWidth="1"/>
    <col min="5" max="5" width="10.714285714285714" customWidth="1"/>
    <col min="6" max="6" width="11.714285714285714" customWidth="1"/>
    <col min="7" max="7" width="14.714285714285714" customWidth="1"/>
    <col min="8" max="8" width="16.714285714285715" customWidth="1"/>
    <col min="9" max="9" width="12.714285714285714" customWidth="1"/>
    <col min="10" max="10" width="26.714285714285715" customWidth="1"/>
    <col min="11" max="1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1327</v>
      </c>
    </row>
    <row r="7" spans="2:11" ht="12.75">
      <c r="B7" s="3" t="s">
        <v>75</v>
      </c>
      <c r="C7" s="3" t="s">
        <v>77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732</v>
      </c>
      <c r="J7" s="3" t="s">
        <v>130</v>
      </c>
      <c r="K7" s="3" t="s">
        <v>131</v>
      </c>
    </row>
    <row r="8" spans="2:11" ht="12.75" thickBot="1">
      <c r="B8" s="4"/>
      <c r="C8" s="4"/>
      <c r="D8" s="4"/>
      <c r="E8" s="4"/>
      <c r="F8" s="4"/>
      <c r="G8" s="4" t="s">
        <v>86</v>
      </c>
      <c r="H8" s="4" t="s">
        <v>86</v>
      </c>
      <c r="I8" s="4" t="s">
        <v>87</v>
      </c>
      <c r="J8" s="4" t="s">
        <v>86</v>
      </c>
      <c r="K8" s="4" t="s">
        <v>86</v>
      </c>
    </row>
    <row r="10" spans="2:11" ht="12.75">
      <c r="B10" s="3" t="s">
        <v>1328</v>
      </c>
      <c r="C10" s="3"/>
      <c r="D10" s="3"/>
      <c r="E10" s="3"/>
      <c r="F10" s="3"/>
      <c r="I10" s="9">
        <v>0.0</v>
      </c>
      <c r="J10" s="10">
        <v>0.0</v>
      </c>
      <c r="K10" s="10">
        <v>0.0</v>
      </c>
    </row>
    <row r="11" spans="2:11" ht="12.75">
      <c r="B11" s="3" t="s">
        <v>89</v>
      </c>
      <c r="C11" s="3"/>
      <c r="D11" s="3"/>
      <c r="E11" s="3"/>
      <c r="F11" s="3"/>
      <c r="I11" s="9">
        <v>0.0</v>
      </c>
      <c r="J11" s="10">
        <v>0.0</v>
      </c>
      <c r="K11" s="10">
        <v>0.0</v>
      </c>
    </row>
    <row r="12" spans="2:11" ht="12.75">
      <c r="B12" s="3" t="s">
        <v>120</v>
      </c>
      <c r="C12" s="3"/>
      <c r="D12" s="3"/>
      <c r="E12" s="3"/>
      <c r="F12" s="3"/>
      <c r="I12" s="9">
        <v>0.0</v>
      </c>
      <c r="J12" s="10">
        <v>0.0</v>
      </c>
      <c r="K12" s="10">
        <v>0.0</v>
      </c>
    </row>
    <row r="15" spans="2:6" ht="12.75">
      <c r="B15" s="6" t="s">
        <v>121</v>
      </c>
      <c r="C15" s="6"/>
      <c r="D15" s="6"/>
      <c r="E15" s="6"/>
      <c r="F15" s="6"/>
    </row>
    <row r="19" spans="2:2" ht="12.75">
      <c r="B19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 topLeftCell="A1">
      <selection pane="topLeft" activeCell="C4" sqref="C4"/>
    </sheetView>
  </sheetViews>
  <sheetFormatPr defaultColWidth="9.144285714285713" defaultRowHeight="12.75"/>
  <cols>
    <col min="2" max="2" width="22.714285714285715" customWidth="1"/>
    <col min="3" max="3" width="12.714285714285714" customWidth="1"/>
    <col min="4" max="4" width="8.714285714285714" customWidth="1"/>
    <col min="5" max="5" width="10.714285714285714" customWidth="1"/>
    <col min="6" max="6" width="11.714285714285714" customWidth="1"/>
    <col min="7" max="7" width="14.714285714285714" customWidth="1"/>
    <col min="8" max="8" width="16.714285714285715" customWidth="1"/>
    <col min="9" max="9" width="12.714285714285714" customWidth="1"/>
    <col min="10" max="10" width="26.714285714285715" customWidth="1"/>
    <col min="11" max="1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1329</v>
      </c>
    </row>
    <row r="7" spans="2:11" ht="12.75">
      <c r="B7" s="3" t="s">
        <v>75</v>
      </c>
      <c r="C7" s="3" t="s">
        <v>76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732</v>
      </c>
      <c r="J7" s="3" t="s">
        <v>130</v>
      </c>
      <c r="K7" s="3" t="s">
        <v>131</v>
      </c>
    </row>
    <row r="8" spans="2:11" ht="12.75" thickBot="1">
      <c r="B8" s="4"/>
      <c r="C8" s="4"/>
      <c r="D8" s="4"/>
      <c r="E8" s="4"/>
      <c r="F8" s="4"/>
      <c r="G8" s="4" t="s">
        <v>86</v>
      </c>
      <c r="H8" s="4" t="s">
        <v>86</v>
      </c>
      <c r="I8" s="4" t="s">
        <v>87</v>
      </c>
      <c r="J8" s="4" t="s">
        <v>86</v>
      </c>
      <c r="K8" s="4" t="s">
        <v>86</v>
      </c>
    </row>
    <row r="10" spans="2:11" ht="12.75">
      <c r="B10" s="3" t="s">
        <v>1330</v>
      </c>
      <c r="C10" s="12"/>
      <c r="D10" s="3"/>
      <c r="E10" s="3"/>
      <c r="F10" s="3"/>
      <c r="I10" s="9">
        <v>0.0</v>
      </c>
      <c r="J10" s="10">
        <v>0.0</v>
      </c>
      <c r="K10" s="10">
        <v>0.0</v>
      </c>
    </row>
    <row r="11" spans="2:11" ht="12.75">
      <c r="B11" s="3" t="s">
        <v>89</v>
      </c>
      <c r="C11" s="12"/>
      <c r="D11" s="3"/>
      <c r="E11" s="3"/>
      <c r="F11" s="3"/>
      <c r="I11" s="9">
        <v>0.0</v>
      </c>
      <c r="J11" s="10">
        <v>0.0</v>
      </c>
      <c r="K11" s="10">
        <v>0.0</v>
      </c>
    </row>
    <row r="12" spans="2:11" ht="12.75">
      <c r="B12" s="3" t="s">
        <v>120</v>
      </c>
      <c r="C12" s="12"/>
      <c r="D12" s="3"/>
      <c r="E12" s="3"/>
      <c r="F12" s="3"/>
      <c r="I12" s="9">
        <v>0.0</v>
      </c>
      <c r="J12" s="10">
        <v>0.0</v>
      </c>
      <c r="K12" s="10">
        <v>0.0</v>
      </c>
    </row>
    <row r="15" spans="2:6" ht="12.75">
      <c r="B15" s="6" t="s">
        <v>121</v>
      </c>
      <c r="C15" s="17"/>
      <c r="D15" s="6"/>
      <c r="E15" s="6"/>
      <c r="F15" s="6"/>
    </row>
    <row r="19" spans="2:2" ht="12.75">
      <c r="B19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5"/>
  <sheetViews>
    <sheetView rightToLeft="1" workbookViewId="0" topLeftCell="A1">
      <selection pane="topLeft" activeCell="D41" sqref="D41"/>
    </sheetView>
  </sheetViews>
  <sheetFormatPr defaultColWidth="9.144285714285713" defaultRowHeight="12.75"/>
  <cols>
    <col min="2" max="2" width="31.714285714285715" customWidth="1"/>
    <col min="3" max="3" width="17.714285714285715" customWidth="1"/>
    <col min="4" max="4" width="24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1331</v>
      </c>
    </row>
    <row r="7" spans="2:4" ht="12.75">
      <c r="B7" s="3" t="s">
        <v>75</v>
      </c>
      <c r="C7" s="3" t="s">
        <v>1332</v>
      </c>
      <c r="D7" s="3" t="s">
        <v>1333</v>
      </c>
    </row>
    <row r="8" spans="2:4" ht="12.75" thickBot="1">
      <c r="B8" s="4"/>
      <c r="C8" s="4" t="s">
        <v>87</v>
      </c>
      <c r="D8" s="4" t="s">
        <v>132</v>
      </c>
    </row>
    <row r="10" spans="2:4" ht="12.75">
      <c r="B10" s="3" t="s">
        <v>1334</v>
      </c>
      <c r="C10" s="9">
        <f>C11+C22</f>
        <v>447185.2000000001</v>
      </c>
      <c r="D10" s="3"/>
    </row>
    <row r="11" spans="2:4" ht="12.75">
      <c r="B11" s="3" t="s">
        <v>89</v>
      </c>
      <c r="C11" s="9">
        <f>SUM(C12:C21)</f>
        <v>95801.8</v>
      </c>
      <c r="D11" s="3"/>
    </row>
    <row r="12" spans="2:4" s="73" customFormat="1" ht="12.75">
      <c r="B12" s="74" t="s">
        <v>1043</v>
      </c>
      <c r="C12" s="77">
        <v>1892.32</v>
      </c>
      <c r="D12" s="69">
        <v>46842.0</v>
      </c>
    </row>
    <row r="13" spans="2:4" s="73" customFormat="1" ht="12.75">
      <c r="B13" s="74" t="s">
        <v>1044</v>
      </c>
      <c r="C13" s="77">
        <v>1890.14</v>
      </c>
      <c r="D13" s="78">
        <v>44423.0</v>
      </c>
    </row>
    <row r="14" spans="2:4" s="73" customFormat="1" ht="12.75">
      <c r="B14" s="74" t="s">
        <v>1045</v>
      </c>
      <c r="C14" s="77">
        <v>3727.51</v>
      </c>
      <c r="D14" s="69">
        <v>46022.0</v>
      </c>
    </row>
    <row r="15" spans="2:4" s="73" customFormat="1" ht="12.75">
      <c r="B15" s="74" t="s">
        <v>1048</v>
      </c>
      <c r="C15" s="77">
        <v>12478.3</v>
      </c>
      <c r="D15" s="69">
        <v>45688.0</v>
      </c>
    </row>
    <row r="16" spans="2:4" s="73" customFormat="1" ht="12.75">
      <c r="B16" s="74" t="s">
        <v>1051</v>
      </c>
      <c r="C16" s="77">
        <v>5543.92</v>
      </c>
      <c r="D16" s="69">
        <v>44561.0</v>
      </c>
    </row>
    <row r="17" spans="2:4" s="73" customFormat="1" ht="12.75">
      <c r="B17" s="74" t="s">
        <v>1052</v>
      </c>
      <c r="C17" s="77">
        <v>24833.15</v>
      </c>
      <c r="D17" s="69">
        <v>46721.0</v>
      </c>
    </row>
    <row r="18" spans="2:4" s="73" customFormat="1" ht="12.75">
      <c r="B18" s="74" t="s">
        <v>1053</v>
      </c>
      <c r="C18" s="77">
        <v>4711.21</v>
      </c>
      <c r="D18" s="69">
        <v>46387.0</v>
      </c>
    </row>
    <row r="19" spans="2:4" s="73" customFormat="1" ht="12.75">
      <c r="B19" s="74" t="s">
        <v>1054</v>
      </c>
      <c r="C19" s="77">
        <v>7631.76</v>
      </c>
      <c r="D19" s="69">
        <v>47238.0</v>
      </c>
    </row>
    <row r="20" spans="2:4" s="73" customFormat="1" ht="12.75">
      <c r="B20" s="74" t="s">
        <v>1055</v>
      </c>
      <c r="C20" s="77">
        <v>2435.88</v>
      </c>
      <c r="D20" s="69">
        <v>45795.0</v>
      </c>
    </row>
    <row r="21" spans="2:4" s="73" customFormat="1" ht="12.75">
      <c r="B21" s="74" t="s">
        <v>1056</v>
      </c>
      <c r="C21" s="77">
        <v>30657.61</v>
      </c>
      <c r="D21" s="69">
        <v>47573.0</v>
      </c>
    </row>
    <row r="22" spans="2:4" ht="12.75">
      <c r="B22" s="3" t="s">
        <v>120</v>
      </c>
      <c r="C22" s="9">
        <f>SUM(C23:C58)</f>
        <v>351383.40000000014</v>
      </c>
      <c r="D22" s="3"/>
    </row>
    <row r="23" spans="2:4" s="73" customFormat="1" ht="12.75">
      <c r="B23" s="76" t="s">
        <v>1084</v>
      </c>
      <c r="C23" s="77">
        <v>9760.85</v>
      </c>
      <c r="D23" s="69">
        <v>46203.0</v>
      </c>
    </row>
    <row r="24" spans="2:4" s="73" customFormat="1" ht="12.75">
      <c r="B24" s="76" t="s">
        <v>1085</v>
      </c>
      <c r="C24" s="77">
        <v>15192.25</v>
      </c>
      <c r="D24" s="69">
        <v>46081.0</v>
      </c>
    </row>
    <row r="25" spans="2:4" s="73" customFormat="1" ht="12.75">
      <c r="B25" s="76" t="s">
        <v>1087</v>
      </c>
      <c r="C25" s="77">
        <v>14414.4</v>
      </c>
      <c r="D25" s="69">
        <v>45961.0</v>
      </c>
    </row>
    <row r="26" spans="2:4" s="73" customFormat="1" ht="12.75">
      <c r="B26" s="76" t="s">
        <v>1094</v>
      </c>
      <c r="C26" s="77">
        <v>32004.56</v>
      </c>
      <c r="D26" s="69">
        <v>47422.0</v>
      </c>
    </row>
    <row r="27" spans="2:4" s="73" customFormat="1" ht="12.75">
      <c r="B27" s="76" t="s">
        <v>1096</v>
      </c>
      <c r="C27" s="77">
        <v>7364.62</v>
      </c>
      <c r="D27" s="69">
        <v>44459.0</v>
      </c>
    </row>
    <row r="28" spans="2:4" s="73" customFormat="1" ht="12.75">
      <c r="B28" s="76" t="s">
        <v>1097</v>
      </c>
      <c r="C28" s="77">
        <v>3295.06</v>
      </c>
      <c r="D28" s="69">
        <v>46965.0</v>
      </c>
    </row>
    <row r="29" spans="2:4" s="73" customFormat="1" ht="12.75">
      <c r="B29" s="76" t="s">
        <v>1092</v>
      </c>
      <c r="C29" s="77">
        <v>5445.48</v>
      </c>
      <c r="D29" s="69">
        <v>47149.0</v>
      </c>
    </row>
    <row r="30" spans="2:4" s="73" customFormat="1" ht="12.75">
      <c r="B30" s="76" t="s">
        <v>1093</v>
      </c>
      <c r="C30" s="77">
        <v>7216.3</v>
      </c>
      <c r="D30" s="69">
        <v>47542.0</v>
      </c>
    </row>
    <row r="31" spans="2:4" s="73" customFormat="1" ht="12.75">
      <c r="B31" s="76" t="s">
        <v>1110</v>
      </c>
      <c r="C31" s="77">
        <v>14605.53</v>
      </c>
      <c r="D31" s="69">
        <v>46142.0</v>
      </c>
    </row>
    <row r="32" spans="2:4" s="73" customFormat="1" ht="12.75">
      <c r="B32" s="76" t="s">
        <v>1076</v>
      </c>
      <c r="C32" s="77">
        <v>7742.24</v>
      </c>
      <c r="D32" s="69">
        <v>46934.0</v>
      </c>
    </row>
    <row r="33" spans="2:4" s="73" customFormat="1" ht="12.75">
      <c r="B33" s="76" t="s">
        <v>1107</v>
      </c>
      <c r="C33" s="77">
        <v>2564.12</v>
      </c>
      <c r="D33" s="69">
        <v>47118.0</v>
      </c>
    </row>
    <row r="34" spans="2:4" s="73" customFormat="1" ht="12.75">
      <c r="B34" s="76" t="s">
        <v>1108</v>
      </c>
      <c r="C34" s="77">
        <v>6117.86</v>
      </c>
      <c r="D34" s="69">
        <v>48883.0</v>
      </c>
    </row>
    <row r="35" spans="2:4" s="73" customFormat="1" ht="12.75">
      <c r="B35" s="76" t="s">
        <v>1109</v>
      </c>
      <c r="C35" s="77">
        <v>5647.85</v>
      </c>
      <c r="D35" s="69">
        <v>48852.0</v>
      </c>
    </row>
    <row r="36" spans="2:4" s="73" customFormat="1" ht="12.75">
      <c r="B36" s="76" t="s">
        <v>1106</v>
      </c>
      <c r="C36" s="77">
        <v>1282.06</v>
      </c>
      <c r="D36" s="78">
        <v>46873.0</v>
      </c>
    </row>
    <row r="37" spans="2:4" s="73" customFormat="1" ht="12.75">
      <c r="B37" s="76" t="s">
        <v>1103</v>
      </c>
      <c r="C37" s="77">
        <v>19221.74</v>
      </c>
      <c r="D37" s="69">
        <v>47269.0</v>
      </c>
    </row>
    <row r="38" spans="2:4" s="73" customFormat="1" ht="12.75">
      <c r="B38" s="76" t="s">
        <v>1079</v>
      </c>
      <c r="C38" s="77">
        <v>2271.4</v>
      </c>
      <c r="D38" s="69">
        <v>45626.0</v>
      </c>
    </row>
    <row r="39" spans="2:4" s="73" customFormat="1" ht="12.75">
      <c r="B39" s="76" t="s">
        <v>1072</v>
      </c>
      <c r="C39" s="77">
        <v>13101.64</v>
      </c>
      <c r="D39" s="69">
        <v>47360.0</v>
      </c>
    </row>
    <row r="40" spans="2:4" s="73" customFormat="1" ht="12.75">
      <c r="B40" s="76" t="s">
        <v>1064</v>
      </c>
      <c r="C40" s="77">
        <v>1943.2</v>
      </c>
      <c r="D40" s="69">
        <v>44377.0</v>
      </c>
    </row>
    <row r="41" spans="2:4" s="73" customFormat="1" ht="12.75">
      <c r="B41" s="76" t="s">
        <v>1105</v>
      </c>
      <c r="C41" s="77">
        <v>1292.41</v>
      </c>
      <c r="D41" s="69">
        <v>44785.0</v>
      </c>
    </row>
    <row r="42" spans="2:4" s="73" customFormat="1" ht="12.75">
      <c r="B42" s="76" t="s">
        <v>1111</v>
      </c>
      <c r="C42" s="77">
        <v>9433.16</v>
      </c>
      <c r="D42" s="69">
        <v>46748.0</v>
      </c>
    </row>
    <row r="43" spans="2:4" s="73" customFormat="1" ht="12.75">
      <c r="B43" s="76" t="s">
        <v>1086</v>
      </c>
      <c r="C43" s="77">
        <v>17833.83</v>
      </c>
      <c r="D43" s="69">
        <v>47483.0</v>
      </c>
    </row>
    <row r="44" spans="2:4" s="73" customFormat="1" ht="12.75">
      <c r="B44" s="76" t="s">
        <v>1102</v>
      </c>
      <c r="C44" s="77">
        <v>5560.7</v>
      </c>
      <c r="D44" s="69">
        <v>48060.0</v>
      </c>
    </row>
    <row r="45" spans="2:4" s="73" customFormat="1" ht="12.75">
      <c r="B45" s="76" t="s">
        <v>1088</v>
      </c>
      <c r="C45" s="77">
        <v>974.38</v>
      </c>
      <c r="D45" s="69">
        <v>47299.0</v>
      </c>
    </row>
    <row r="46" spans="2:4" s="73" customFormat="1" ht="12.75">
      <c r="B46" s="76" t="s">
        <v>1080</v>
      </c>
      <c r="C46" s="77">
        <v>2897.45</v>
      </c>
      <c r="D46" s="69">
        <v>47118.0</v>
      </c>
    </row>
    <row r="47" spans="2:4" s="73" customFormat="1" ht="12.75">
      <c r="B47" s="76" t="s">
        <v>1075</v>
      </c>
      <c r="C47" s="77">
        <v>618.34</v>
      </c>
      <c r="D47" s="69">
        <v>46904.0</v>
      </c>
    </row>
    <row r="48" spans="2:4" s="73" customFormat="1" ht="12.75">
      <c r="B48" s="76" t="s">
        <v>1090</v>
      </c>
      <c r="C48" s="77">
        <v>20895.6</v>
      </c>
      <c r="D48" s="69">
        <v>47573.0</v>
      </c>
    </row>
    <row r="49" spans="2:4" s="73" customFormat="1" ht="12.75">
      <c r="B49" s="76" t="s">
        <v>1058</v>
      </c>
      <c r="C49" s="77">
        <v>1192.29</v>
      </c>
      <c r="D49" s="69">
        <v>46111.0</v>
      </c>
    </row>
    <row r="50" spans="2:4" s="73" customFormat="1" ht="12.75">
      <c r="B50" s="76" t="s">
        <v>1100</v>
      </c>
      <c r="C50" s="77">
        <v>11361.85</v>
      </c>
      <c r="D50" s="69">
        <v>46507.0</v>
      </c>
    </row>
    <row r="51" spans="2:4" s="73" customFormat="1" ht="12.75">
      <c r="B51" s="76" t="s">
        <v>1082</v>
      </c>
      <c r="C51" s="77">
        <v>24367.95</v>
      </c>
      <c r="D51" s="69">
        <v>45627.0</v>
      </c>
    </row>
    <row r="52" spans="2:4" s="73" customFormat="1" ht="12.75">
      <c r="B52" s="76" t="s">
        <v>1112</v>
      </c>
      <c r="C52" s="77">
        <v>25501.22</v>
      </c>
      <c r="D52" s="69">
        <v>46098.0</v>
      </c>
    </row>
    <row r="53" spans="2:4" s="73" customFormat="1" ht="12.75">
      <c r="B53" s="76" t="s">
        <v>1098</v>
      </c>
      <c r="C53" s="77">
        <v>17315.4</v>
      </c>
      <c r="D53" s="69">
        <v>46691.0</v>
      </c>
    </row>
    <row r="54" spans="2:4" s="73" customFormat="1" ht="12.75">
      <c r="B54" s="76" t="s">
        <v>1089</v>
      </c>
      <c r="C54" s="77">
        <v>9889.58</v>
      </c>
      <c r="D54" s="69">
        <v>47879.0</v>
      </c>
    </row>
    <row r="55" spans="2:4" s="73" customFormat="1" ht="12.75">
      <c r="B55" s="76" t="s">
        <v>1346</v>
      </c>
      <c r="C55" s="77">
        <v>4764.49</v>
      </c>
      <c r="D55" s="69">
        <v>47149.0</v>
      </c>
    </row>
    <row r="56" spans="2:4" s="73" customFormat="1" ht="12.75">
      <c r="B56" s="76" t="s">
        <v>1347</v>
      </c>
      <c r="C56" s="77">
        <v>10727.7</v>
      </c>
      <c r="D56" s="69">
        <v>47118.0</v>
      </c>
    </row>
    <row r="57" spans="2:4" s="73" customFormat="1" ht="12.75">
      <c r="B57" s="76" t="s">
        <v>1104</v>
      </c>
      <c r="C57" s="77">
        <v>9842.63</v>
      </c>
      <c r="D57" s="69">
        <v>48213.0</v>
      </c>
    </row>
    <row r="58" spans="2:4" ht="12.75">
      <c r="B58" s="76" t="s">
        <v>1049</v>
      </c>
      <c r="C58" s="77">
        <v>7723.26</v>
      </c>
      <c r="D58" s="69">
        <v>46138.0</v>
      </c>
    </row>
    <row r="59" spans="2:2" s="75" customFormat="1" ht="12.75">
      <c r="B59" s="76"/>
    </row>
    <row r="61" spans="2:4" ht="12.75">
      <c r="B61" s="6" t="s">
        <v>121</v>
      </c>
      <c r="D61" s="6"/>
    </row>
    <row r="65" spans="2:2" ht="12.75">
      <c r="B6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 topLeftCell="A1"/>
  </sheetViews>
  <sheetFormatPr defaultColWidth="9.144285714285713" defaultRowHeight="12.75"/>
  <cols>
    <col min="2" max="2" width="30.714285714285715" customWidth="1"/>
    <col min="3" max="3" width="12.714285714285714" customWidth="1"/>
    <col min="4" max="4" width="11.714285714285714" customWidth="1"/>
    <col min="5" max="5" width="8.714285714285714" customWidth="1"/>
    <col min="6" max="6" width="10.714285714285714" customWidth="1"/>
    <col min="7" max="7" width="14.714285714285714" customWidth="1"/>
    <col min="8" max="8" width="6.714285714285714" customWidth="1"/>
    <col min="9" max="9" width="11.714285714285714" customWidth="1"/>
    <col min="10" max="10" width="14.714285714285714" customWidth="1"/>
    <col min="11" max="11" width="17.714285714285715" customWidth="1"/>
    <col min="12" max="12" width="11.714285714285714" customWidth="1"/>
    <col min="13" max="13" width="14.714285714285714" customWidth="1"/>
    <col min="14" max="14" width="24.714285714285715" customWidth="1"/>
    <col min="15" max="15" width="26.714285714285715" customWidth="1"/>
    <col min="16" max="16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1335</v>
      </c>
    </row>
    <row r="7" spans="2:16" ht="12.75">
      <c r="B7" s="3" t="s">
        <v>75</v>
      </c>
      <c r="C7" s="3" t="s">
        <v>76</v>
      </c>
      <c r="D7" s="3" t="s">
        <v>166</v>
      </c>
      <c r="E7" s="3" t="s">
        <v>78</v>
      </c>
      <c r="F7" s="3" t="s">
        <v>79</v>
      </c>
      <c r="G7" s="3" t="s">
        <v>125</v>
      </c>
      <c r="H7" s="3" t="s">
        <v>126</v>
      </c>
      <c r="I7" s="3" t="s">
        <v>80</v>
      </c>
      <c r="J7" s="3" t="s">
        <v>81</v>
      </c>
      <c r="K7" s="3" t="s">
        <v>1336</v>
      </c>
      <c r="L7" s="3" t="s">
        <v>127</v>
      </c>
      <c r="M7" s="3" t="s">
        <v>1337</v>
      </c>
      <c r="N7" s="3" t="s">
        <v>129</v>
      </c>
      <c r="O7" s="3" t="s">
        <v>130</v>
      </c>
      <c r="P7" s="3" t="s">
        <v>131</v>
      </c>
    </row>
    <row r="8" spans="2:16" ht="12.75" thickBot="1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86</v>
      </c>
      <c r="K8" s="4" t="s">
        <v>86</v>
      </c>
      <c r="L8" s="4" t="s">
        <v>134</v>
      </c>
      <c r="M8" s="4" t="s">
        <v>87</v>
      </c>
      <c r="N8" s="4" t="s">
        <v>86</v>
      </c>
      <c r="O8" s="4" t="s">
        <v>86</v>
      </c>
      <c r="P8" s="4" t="s">
        <v>86</v>
      </c>
    </row>
    <row r="10" spans="2:16" ht="12.75">
      <c r="B10" s="3" t="s">
        <v>1338</v>
      </c>
      <c r="C10" s="12"/>
      <c r="D10" s="3"/>
      <c r="E10" s="3"/>
      <c r="F10" s="3"/>
      <c r="G10" s="3"/>
      <c r="H10" s="12">
        <v>0.0</v>
      </c>
      <c r="I10" s="3"/>
      <c r="K10" s="10">
        <v>0.0</v>
      </c>
      <c r="L10" s="9">
        <v>0.0</v>
      </c>
      <c r="M10" s="9">
        <v>0.0</v>
      </c>
      <c r="O10" s="10">
        <v>0.0</v>
      </c>
      <c r="P10" s="10">
        <v>0.0</v>
      </c>
    </row>
    <row r="11" spans="2:16" ht="12.75">
      <c r="B11" s="3" t="s">
        <v>89</v>
      </c>
      <c r="C11" s="12"/>
      <c r="D11" s="3"/>
      <c r="E11" s="3"/>
      <c r="F11" s="3"/>
      <c r="G11" s="3"/>
      <c r="I11" s="3"/>
      <c r="L11" s="9">
        <v>0.0</v>
      </c>
      <c r="M11" s="9">
        <v>0.0</v>
      </c>
      <c r="O11" s="10">
        <v>0.0</v>
      </c>
      <c r="P11" s="10">
        <v>0.0</v>
      </c>
    </row>
    <row r="12" spans="2:16" ht="12.75">
      <c r="B12" s="13" t="s">
        <v>168</v>
      </c>
      <c r="C12" s="14"/>
      <c r="D12" s="13"/>
      <c r="E12" s="13"/>
      <c r="F12" s="13"/>
      <c r="G12" s="13"/>
      <c r="H12" s="14">
        <v>0.0</v>
      </c>
      <c r="I12" s="13"/>
      <c r="K12" s="16">
        <v>0.0</v>
      </c>
      <c r="L12" s="15">
        <v>0.0</v>
      </c>
      <c r="M12" s="15">
        <v>0.0</v>
      </c>
      <c r="O12" s="16">
        <v>0.0</v>
      </c>
      <c r="P12" s="16">
        <v>0.0</v>
      </c>
    </row>
    <row r="13" spans="2:16" ht="12.75">
      <c r="B13" s="13" t="s">
        <v>152</v>
      </c>
      <c r="C13" s="14"/>
      <c r="D13" s="13"/>
      <c r="E13" s="13"/>
      <c r="F13" s="13"/>
      <c r="G13" s="13"/>
      <c r="H13" s="14">
        <v>0.0</v>
      </c>
      <c r="I13" s="13"/>
      <c r="K13" s="16">
        <v>0.0</v>
      </c>
      <c r="L13" s="15">
        <v>0.0</v>
      </c>
      <c r="M13" s="15">
        <v>0.0</v>
      </c>
      <c r="O13" s="16">
        <v>0.0</v>
      </c>
      <c r="P13" s="16">
        <v>0.0</v>
      </c>
    </row>
    <row r="14" spans="2:16" ht="12.75">
      <c r="B14" s="13" t="s">
        <v>169</v>
      </c>
      <c r="C14" s="14"/>
      <c r="D14" s="13"/>
      <c r="E14" s="13"/>
      <c r="F14" s="13"/>
      <c r="G14" s="13"/>
      <c r="H14" s="14">
        <v>0.0</v>
      </c>
      <c r="I14" s="13"/>
      <c r="K14" s="16">
        <v>0.0</v>
      </c>
      <c r="L14" s="15">
        <v>0.0</v>
      </c>
      <c r="M14" s="15">
        <v>0.0</v>
      </c>
      <c r="O14" s="16">
        <v>0.0</v>
      </c>
      <c r="P14" s="16">
        <v>0.0</v>
      </c>
    </row>
    <row r="15" spans="2:16" ht="12.75">
      <c r="B15" s="13" t="s">
        <v>593</v>
      </c>
      <c r="C15" s="14"/>
      <c r="D15" s="13"/>
      <c r="E15" s="13"/>
      <c r="F15" s="13"/>
      <c r="G15" s="13"/>
      <c r="H15" s="14">
        <v>0.0</v>
      </c>
      <c r="I15" s="13"/>
      <c r="K15" s="16">
        <v>0.0</v>
      </c>
      <c r="L15" s="15">
        <v>0.0</v>
      </c>
      <c r="M15" s="15">
        <v>0.0</v>
      </c>
      <c r="O15" s="16">
        <v>0.0</v>
      </c>
      <c r="P15" s="16">
        <v>0.0</v>
      </c>
    </row>
    <row r="16" spans="2:16" ht="12.75">
      <c r="B16" s="3" t="s">
        <v>120</v>
      </c>
      <c r="C16" s="12"/>
      <c r="D16" s="3"/>
      <c r="E16" s="3"/>
      <c r="F16" s="3"/>
      <c r="G16" s="3"/>
      <c r="I16" s="3"/>
      <c r="L16" s="9">
        <v>0.0</v>
      </c>
      <c r="M16" s="9">
        <v>0.0</v>
      </c>
      <c r="O16" s="10">
        <v>0.0</v>
      </c>
      <c r="P16" s="10">
        <v>0.0</v>
      </c>
    </row>
    <row r="17" spans="2:16" ht="12.75">
      <c r="B17" s="13" t="s">
        <v>171</v>
      </c>
      <c r="C17" s="14"/>
      <c r="D17" s="13"/>
      <c r="E17" s="13"/>
      <c r="F17" s="13"/>
      <c r="G17" s="13"/>
      <c r="H17" s="14">
        <v>0.0</v>
      </c>
      <c r="I17" s="13"/>
      <c r="K17" s="16">
        <v>0.0</v>
      </c>
      <c r="L17" s="15">
        <v>0.0</v>
      </c>
      <c r="M17" s="15">
        <v>0.0</v>
      </c>
      <c r="O17" s="16">
        <v>0.0</v>
      </c>
      <c r="P17" s="16">
        <v>0.0</v>
      </c>
    </row>
    <row r="18" spans="2:16" ht="12.75">
      <c r="B18" s="13" t="s">
        <v>172</v>
      </c>
      <c r="C18" s="14"/>
      <c r="D18" s="13"/>
      <c r="E18" s="13"/>
      <c r="F18" s="13"/>
      <c r="G18" s="13"/>
      <c r="H18" s="14">
        <v>0.0</v>
      </c>
      <c r="I18" s="13"/>
      <c r="K18" s="16">
        <v>0.0</v>
      </c>
      <c r="L18" s="15">
        <v>0.0</v>
      </c>
      <c r="M18" s="15">
        <v>0.0</v>
      </c>
      <c r="O18" s="16">
        <v>0.0</v>
      </c>
      <c r="P18" s="16">
        <v>0.0</v>
      </c>
    </row>
    <row r="21" spans="2:9" ht="12.75">
      <c r="B21" s="6" t="s">
        <v>121</v>
      </c>
      <c r="C21" s="17"/>
      <c r="D21" s="6"/>
      <c r="E21" s="6"/>
      <c r="F21" s="6"/>
      <c r="G21" s="6"/>
      <c r="I21" s="6"/>
    </row>
    <row r="25" spans="2:2" ht="12.75">
      <c r="B2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 topLeftCell="A1"/>
  </sheetViews>
  <sheetFormatPr defaultColWidth="9.144285714285713" defaultRowHeight="12.75"/>
  <cols>
    <col min="2" max="2" width="30.714285714285715" customWidth="1"/>
    <col min="3" max="3" width="12.714285714285714" customWidth="1"/>
    <col min="4" max="4" width="11.714285714285714" customWidth="1"/>
    <col min="5" max="5" width="8.714285714285714" customWidth="1"/>
    <col min="6" max="6" width="10.714285714285714" customWidth="1"/>
    <col min="7" max="7" width="14.714285714285714" customWidth="1"/>
    <col min="8" max="8" width="6.714285714285714" customWidth="1"/>
    <col min="9" max="9" width="11.714285714285714" customWidth="1"/>
    <col min="10" max="10" width="14.714285714285714" customWidth="1"/>
    <col min="11" max="11" width="17.714285714285715" customWidth="1"/>
    <col min="12" max="12" width="11.714285714285714" customWidth="1"/>
    <col min="13" max="13" width="14.714285714285714" customWidth="1"/>
    <col min="14" max="14" width="24.714285714285715" customWidth="1"/>
    <col min="15" max="15" width="26.714285714285715" customWidth="1"/>
    <col min="16" max="16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1339</v>
      </c>
    </row>
    <row r="7" spans="2:16" ht="12.75">
      <c r="B7" s="3" t="s">
        <v>75</v>
      </c>
      <c r="C7" s="3" t="s">
        <v>76</v>
      </c>
      <c r="D7" s="3" t="s">
        <v>166</v>
      </c>
      <c r="E7" s="3" t="s">
        <v>78</v>
      </c>
      <c r="F7" s="3" t="s">
        <v>79</v>
      </c>
      <c r="G7" s="3" t="s">
        <v>125</v>
      </c>
      <c r="H7" s="3" t="s">
        <v>126</v>
      </c>
      <c r="I7" s="3" t="s">
        <v>80</v>
      </c>
      <c r="J7" s="3" t="s">
        <v>81</v>
      </c>
      <c r="K7" s="3" t="s">
        <v>1336</v>
      </c>
      <c r="L7" s="3" t="s">
        <v>127</v>
      </c>
      <c r="M7" s="3" t="s">
        <v>1337</v>
      </c>
      <c r="N7" s="3" t="s">
        <v>129</v>
      </c>
      <c r="O7" s="3" t="s">
        <v>130</v>
      </c>
      <c r="P7" s="3" t="s">
        <v>131</v>
      </c>
    </row>
    <row r="8" spans="2:16" ht="12.75" thickBot="1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86</v>
      </c>
      <c r="K8" s="4" t="s">
        <v>86</v>
      </c>
      <c r="L8" s="4" t="s">
        <v>134</v>
      </c>
      <c r="M8" s="4" t="s">
        <v>87</v>
      </c>
      <c r="N8" s="4" t="s">
        <v>86</v>
      </c>
      <c r="O8" s="4" t="s">
        <v>86</v>
      </c>
      <c r="P8" s="4" t="s">
        <v>86</v>
      </c>
    </row>
    <row r="10" spans="2:16" ht="12.75">
      <c r="B10" s="3" t="s">
        <v>1340</v>
      </c>
      <c r="C10" s="12"/>
      <c r="D10" s="3"/>
      <c r="E10" s="3"/>
      <c r="F10" s="3"/>
      <c r="G10" s="3"/>
      <c r="H10" s="12">
        <v>0.0</v>
      </c>
      <c r="I10" s="3"/>
      <c r="K10" s="10">
        <v>0.0</v>
      </c>
      <c r="L10" s="9">
        <v>0.0</v>
      </c>
      <c r="M10" s="9">
        <v>0.0</v>
      </c>
      <c r="O10" s="10">
        <v>0.0</v>
      </c>
      <c r="P10" s="10">
        <v>0.0</v>
      </c>
    </row>
    <row r="11" spans="2:16" ht="12.75">
      <c r="B11" s="3" t="s">
        <v>1341</v>
      </c>
      <c r="C11" s="12"/>
      <c r="D11" s="3"/>
      <c r="E11" s="3"/>
      <c r="F11" s="3"/>
      <c r="G11" s="3"/>
      <c r="I11" s="3"/>
      <c r="L11" s="9">
        <v>0.0</v>
      </c>
      <c r="M11" s="9">
        <v>0.0</v>
      </c>
      <c r="O11" s="10">
        <v>0.0</v>
      </c>
      <c r="P11" s="10">
        <v>0.0</v>
      </c>
    </row>
    <row r="12" spans="2:16" ht="12.75">
      <c r="B12" s="13" t="s">
        <v>168</v>
      </c>
      <c r="C12" s="14"/>
      <c r="D12" s="13"/>
      <c r="E12" s="13"/>
      <c r="F12" s="13"/>
      <c r="G12" s="13"/>
      <c r="H12" s="14">
        <v>0.0</v>
      </c>
      <c r="I12" s="13"/>
      <c r="K12" s="16">
        <v>0.0</v>
      </c>
      <c r="L12" s="15">
        <v>0.0</v>
      </c>
      <c r="M12" s="15">
        <v>0.0</v>
      </c>
      <c r="O12" s="16">
        <v>0.0</v>
      </c>
      <c r="P12" s="16">
        <v>0.0</v>
      </c>
    </row>
    <row r="13" spans="2:16" ht="12.75">
      <c r="B13" s="13" t="s">
        <v>152</v>
      </c>
      <c r="C13" s="14"/>
      <c r="D13" s="13"/>
      <c r="E13" s="13"/>
      <c r="F13" s="13"/>
      <c r="G13" s="13"/>
      <c r="H13" s="14">
        <v>0.0</v>
      </c>
      <c r="I13" s="13"/>
      <c r="K13" s="16">
        <v>0.0</v>
      </c>
      <c r="L13" s="15">
        <v>0.0</v>
      </c>
      <c r="M13" s="15">
        <v>0.0</v>
      </c>
      <c r="O13" s="16">
        <v>0.0</v>
      </c>
      <c r="P13" s="16">
        <v>0.0</v>
      </c>
    </row>
    <row r="14" spans="2:16" ht="12.75">
      <c r="B14" s="13" t="s">
        <v>169</v>
      </c>
      <c r="C14" s="14"/>
      <c r="D14" s="13"/>
      <c r="E14" s="13"/>
      <c r="F14" s="13"/>
      <c r="G14" s="13"/>
      <c r="H14" s="14">
        <v>0.0</v>
      </c>
      <c r="I14" s="13"/>
      <c r="K14" s="16">
        <v>0.0</v>
      </c>
      <c r="L14" s="15">
        <v>0.0</v>
      </c>
      <c r="M14" s="15">
        <v>0.0</v>
      </c>
      <c r="O14" s="16">
        <v>0.0</v>
      </c>
      <c r="P14" s="16">
        <v>0.0</v>
      </c>
    </row>
    <row r="15" spans="2:16" ht="12.75">
      <c r="B15" s="13" t="s">
        <v>593</v>
      </c>
      <c r="C15" s="14"/>
      <c r="D15" s="13"/>
      <c r="E15" s="13"/>
      <c r="F15" s="13"/>
      <c r="G15" s="13"/>
      <c r="H15" s="14">
        <v>0.0</v>
      </c>
      <c r="I15" s="13"/>
      <c r="K15" s="16">
        <v>0.0</v>
      </c>
      <c r="L15" s="15">
        <v>0.0</v>
      </c>
      <c r="M15" s="15">
        <v>0.0</v>
      </c>
      <c r="O15" s="16">
        <v>0.0</v>
      </c>
      <c r="P15" s="16">
        <v>0.0</v>
      </c>
    </row>
    <row r="16" spans="2:16" ht="12.75">
      <c r="B16" s="3" t="s">
        <v>120</v>
      </c>
      <c r="C16" s="12"/>
      <c r="D16" s="3"/>
      <c r="E16" s="3"/>
      <c r="F16" s="3"/>
      <c r="G16" s="3"/>
      <c r="I16" s="3"/>
      <c r="L16" s="9">
        <v>0.0</v>
      </c>
      <c r="M16" s="9">
        <v>0.0</v>
      </c>
      <c r="O16" s="10">
        <v>0.0</v>
      </c>
      <c r="P16" s="10">
        <v>0.0</v>
      </c>
    </row>
    <row r="17" spans="2:16" ht="12.75">
      <c r="B17" s="13" t="s">
        <v>171</v>
      </c>
      <c r="C17" s="14"/>
      <c r="D17" s="13"/>
      <c r="E17" s="13"/>
      <c r="F17" s="13"/>
      <c r="G17" s="13"/>
      <c r="H17" s="14">
        <v>0.0</v>
      </c>
      <c r="I17" s="13"/>
      <c r="K17" s="16">
        <v>0.0</v>
      </c>
      <c r="L17" s="15">
        <v>0.0</v>
      </c>
      <c r="M17" s="15">
        <v>0.0</v>
      </c>
      <c r="O17" s="16">
        <v>0.0</v>
      </c>
      <c r="P17" s="16">
        <v>0.0</v>
      </c>
    </row>
    <row r="18" spans="2:16" ht="12.75">
      <c r="B18" s="13" t="s">
        <v>172</v>
      </c>
      <c r="C18" s="14"/>
      <c r="D18" s="13"/>
      <c r="E18" s="13"/>
      <c r="F18" s="13"/>
      <c r="G18" s="13"/>
      <c r="H18" s="14">
        <v>0.0</v>
      </c>
      <c r="I18" s="13"/>
      <c r="K18" s="16">
        <v>0.0</v>
      </c>
      <c r="L18" s="15">
        <v>0.0</v>
      </c>
      <c r="M18" s="15">
        <v>0.0</v>
      </c>
      <c r="O18" s="16">
        <v>0.0</v>
      </c>
      <c r="P18" s="16">
        <v>0.0</v>
      </c>
    </row>
    <row r="21" spans="2:9" ht="12.75">
      <c r="B21" s="6" t="s">
        <v>121</v>
      </c>
      <c r="C21" s="17"/>
      <c r="D21" s="6"/>
      <c r="E21" s="6"/>
      <c r="F21" s="6"/>
      <c r="G21" s="6"/>
      <c r="I21" s="6"/>
    </row>
    <row r="25" spans="2:2" ht="12.75">
      <c r="B2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rightToLeft="1" workbookViewId="0" topLeftCell="A1"/>
  </sheetViews>
  <sheetFormatPr defaultColWidth="9.144285714285713" defaultRowHeight="12.75"/>
  <cols>
    <col min="2" max="2" width="44.714285714285715" customWidth="1"/>
    <col min="3" max="4" width="12.714285714285714" customWidth="1"/>
    <col min="5" max="5" width="8.714285714285714" customWidth="1"/>
    <col min="6" max="6" width="10.714285714285714" customWidth="1"/>
    <col min="7" max="7" width="14.714285714285714" customWidth="1"/>
    <col min="8" max="8" width="8.714285714285714" customWidth="1"/>
    <col min="9" max="9" width="11.714285714285714" customWidth="1"/>
    <col min="10" max="10" width="14.714285714285714" customWidth="1"/>
    <col min="11" max="11" width="16.714285714285715" customWidth="1"/>
    <col min="12" max="12" width="20.714285714285715" customWidth="1"/>
    <col min="13" max="13" width="9.714285714285714" customWidth="1"/>
    <col min="14" max="14" width="21.714285714285715" customWidth="1"/>
    <col min="15" max="15" width="15.714285714285714" customWidth="1"/>
    <col min="16" max="16" width="24.714285714285715" customWidth="1"/>
    <col min="17" max="17" width="26.714285714285715" customWidth="1"/>
    <col min="18" max="18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123</v>
      </c>
    </row>
    <row r="8" spans="2:18" ht="12.75">
      <c r="B8" s="3" t="s">
        <v>75</v>
      </c>
      <c r="C8" s="3" t="s">
        <v>76</v>
      </c>
      <c r="D8" s="3" t="s">
        <v>124</v>
      </c>
      <c r="E8" s="3" t="s">
        <v>78</v>
      </c>
      <c r="F8" s="3" t="s">
        <v>79</v>
      </c>
      <c r="G8" s="3" t="s">
        <v>125</v>
      </c>
      <c r="H8" s="3" t="s">
        <v>126</v>
      </c>
      <c r="I8" s="3" t="s">
        <v>80</v>
      </c>
      <c r="J8" s="3" t="s">
        <v>81</v>
      </c>
      <c r="K8" s="3" t="s">
        <v>82</v>
      </c>
      <c r="L8" s="3" t="s">
        <v>127</v>
      </c>
      <c r="M8" s="3" t="s">
        <v>42</v>
      </c>
      <c r="N8" s="3" t="s">
        <v>128</v>
      </c>
      <c r="O8" s="3" t="s">
        <v>83</v>
      </c>
      <c r="P8" s="3" t="s">
        <v>129</v>
      </c>
      <c r="Q8" s="3" t="s">
        <v>130</v>
      </c>
      <c r="R8" s="3" t="s">
        <v>131</v>
      </c>
    </row>
    <row r="9" spans="2:18" ht="12.75" thickBot="1">
      <c r="B9" s="4"/>
      <c r="C9" s="4"/>
      <c r="D9" s="4"/>
      <c r="E9" s="4"/>
      <c r="F9" s="4"/>
      <c r="G9" s="4" t="s">
        <v>132</v>
      </c>
      <c r="H9" s="4" t="s">
        <v>133</v>
      </c>
      <c r="I9" s="4"/>
      <c r="J9" s="4" t="s">
        <v>86</v>
      </c>
      <c r="K9" s="4" t="s">
        <v>86</v>
      </c>
      <c r="L9" s="4" t="s">
        <v>134</v>
      </c>
      <c r="M9" s="4" t="s">
        <v>135</v>
      </c>
      <c r="N9" s="4" t="s">
        <v>87</v>
      </c>
      <c r="O9" s="4" t="s">
        <v>87</v>
      </c>
      <c r="P9" s="4" t="s">
        <v>86</v>
      </c>
      <c r="Q9" s="4" t="s">
        <v>86</v>
      </c>
      <c r="R9" s="4" t="s">
        <v>86</v>
      </c>
    </row>
    <row r="11" spans="2:18" ht="12.75">
      <c r="B11" s="3" t="s">
        <v>136</v>
      </c>
      <c r="C11" s="12"/>
      <c r="D11" s="20"/>
      <c r="E11" s="3"/>
      <c r="F11" s="3"/>
      <c r="G11" s="3"/>
      <c r="H11" s="12">
        <v>15.97</v>
      </c>
      <c r="I11" s="3"/>
      <c r="K11" s="10">
        <v>0.005</v>
      </c>
      <c r="L11" s="9">
        <v>1.954409494E9</v>
      </c>
      <c r="O11" s="9">
        <v>3032876.16</v>
      </c>
      <c r="Q11" s="10">
        <v>1.0</v>
      </c>
      <c r="R11" s="10">
        <v>0.1816</v>
      </c>
    </row>
    <row r="12" spans="2:18" ht="12.75">
      <c r="B12" s="3" t="s">
        <v>89</v>
      </c>
      <c r="C12" s="12"/>
      <c r="D12" s="20"/>
      <c r="E12" s="3"/>
      <c r="F12" s="3"/>
      <c r="G12" s="3"/>
      <c r="H12" s="12">
        <v>15.97</v>
      </c>
      <c r="I12" s="3"/>
      <c r="K12" s="10">
        <v>0.005</v>
      </c>
      <c r="L12" s="9">
        <v>1.954409494E9</v>
      </c>
      <c r="O12" s="9">
        <v>3032876.16</v>
      </c>
      <c r="Q12" s="10">
        <v>1.0</v>
      </c>
      <c r="R12" s="10">
        <v>0.1816</v>
      </c>
    </row>
    <row r="13" spans="2:18" ht="12.75">
      <c r="B13" s="13" t="s">
        <v>137</v>
      </c>
      <c r="C13" s="14"/>
      <c r="D13" s="21"/>
      <c r="E13" s="13"/>
      <c r="F13" s="13"/>
      <c r="G13" s="13"/>
      <c r="H13" s="14">
        <v>15.74</v>
      </c>
      <c r="I13" s="13"/>
      <c r="K13" s="16">
        <v>-4.0E-4</v>
      </c>
      <c r="L13" s="15">
        <v>1.423306227E9</v>
      </c>
      <c r="O13" s="15">
        <v>2298232.59</v>
      </c>
      <c r="Q13" s="16">
        <v>0.7578</v>
      </c>
      <c r="R13" s="16">
        <v>0.1376</v>
      </c>
    </row>
    <row r="14" spans="2:18" ht="12.75">
      <c r="B14" s="13" t="s">
        <v>138</v>
      </c>
      <c r="C14" s="14"/>
      <c r="D14" s="21"/>
      <c r="E14" s="13"/>
      <c r="F14" s="13"/>
      <c r="G14" s="13"/>
      <c r="H14" s="14">
        <v>15.74</v>
      </c>
      <c r="I14" s="13"/>
      <c r="K14" s="16">
        <v>-4.0E-4</v>
      </c>
      <c r="L14" s="15">
        <v>1.423306227E9</v>
      </c>
      <c r="O14" s="15">
        <v>2298232.59</v>
      </c>
      <c r="Q14" s="16">
        <v>0.7578</v>
      </c>
      <c r="R14" s="16">
        <v>0.1376</v>
      </c>
    </row>
    <row r="15" spans="2:18" ht="12.75">
      <c r="B15" s="6" t="s">
        <v>139</v>
      </c>
      <c r="C15" s="17">
        <v>1128081.0</v>
      </c>
      <c r="D15" s="18" t="s">
        <v>140</v>
      </c>
      <c r="E15" s="6" t="s">
        <v>141</v>
      </c>
      <c r="F15" s="6"/>
      <c r="G15" s="6"/>
      <c r="H15" s="17">
        <v>2.2</v>
      </c>
      <c r="I15" s="6" t="s">
        <v>93</v>
      </c>
      <c r="J15" s="19">
        <v>0.0175</v>
      </c>
      <c r="K15" s="8">
        <v>-0.0175</v>
      </c>
      <c r="L15" s="7">
        <v>2387503.0</v>
      </c>
      <c r="M15" s="7">
        <v>112.94</v>
      </c>
      <c r="N15" s="7">
        <v>0.0</v>
      </c>
      <c r="O15" s="7">
        <v>2696.45</v>
      </c>
      <c r="P15" s="8">
        <v>1.0E-4</v>
      </c>
      <c r="Q15" s="8">
        <v>9.0E-4</v>
      </c>
      <c r="R15" s="8">
        <v>2.0E-4</v>
      </c>
    </row>
    <row r="16" spans="2:18" ht="12.75">
      <c r="B16" s="6" t="s">
        <v>142</v>
      </c>
      <c r="C16" s="17">
        <v>9590332.0</v>
      </c>
      <c r="D16" s="18" t="s">
        <v>140</v>
      </c>
      <c r="E16" s="6" t="s">
        <v>141</v>
      </c>
      <c r="F16" s="6"/>
      <c r="G16" s="6"/>
      <c r="H16" s="17">
        <v>0.08</v>
      </c>
      <c r="I16" s="6" t="s">
        <v>93</v>
      </c>
      <c r="J16" s="19">
        <v>0.04</v>
      </c>
      <c r="K16" s="8">
        <v>0.0113</v>
      </c>
      <c r="L16" s="7">
        <v>48233.0</v>
      </c>
      <c r="M16" s="7">
        <v>137.53</v>
      </c>
      <c r="N16" s="7">
        <v>0.0</v>
      </c>
      <c r="O16" s="7">
        <v>66.33</v>
      </c>
      <c r="P16" s="8">
        <v>0.0</v>
      </c>
      <c r="Q16" s="8">
        <v>0.0</v>
      </c>
      <c r="R16" s="8">
        <v>0.0</v>
      </c>
    </row>
    <row r="17" spans="2:18" ht="12.75">
      <c r="B17" s="6" t="s">
        <v>143</v>
      </c>
      <c r="C17" s="17">
        <v>9590431.0</v>
      </c>
      <c r="D17" s="18" t="s">
        <v>140</v>
      </c>
      <c r="E17" s="6" t="s">
        <v>141</v>
      </c>
      <c r="F17" s="6"/>
      <c r="G17" s="6"/>
      <c r="H17" s="17">
        <v>2.88</v>
      </c>
      <c r="I17" s="6" t="s">
        <v>93</v>
      </c>
      <c r="J17" s="19">
        <v>0.04</v>
      </c>
      <c r="K17" s="8">
        <v>-0.016</v>
      </c>
      <c r="L17" s="7">
        <v>1801654.0</v>
      </c>
      <c r="M17" s="7">
        <v>152.28</v>
      </c>
      <c r="N17" s="7">
        <v>0.0</v>
      </c>
      <c r="O17" s="7">
        <v>2743.56</v>
      </c>
      <c r="P17" s="8">
        <v>1.0E-4</v>
      </c>
      <c r="Q17" s="8">
        <v>9.0E-4</v>
      </c>
      <c r="R17" s="8">
        <v>2.0E-4</v>
      </c>
    </row>
    <row r="18" spans="2:18" ht="12.75">
      <c r="B18" s="6" t="s">
        <v>144</v>
      </c>
      <c r="C18" s="17">
        <v>1140847.0</v>
      </c>
      <c r="D18" s="18" t="s">
        <v>140</v>
      </c>
      <c r="E18" s="6" t="s">
        <v>141</v>
      </c>
      <c r="F18" s="6"/>
      <c r="G18" s="6"/>
      <c r="H18" s="17">
        <v>5.81</v>
      </c>
      <c r="I18" s="6" t="s">
        <v>93</v>
      </c>
      <c r="J18" s="19">
        <v>0.0075</v>
      </c>
      <c r="K18" s="8">
        <v>-0.0119</v>
      </c>
      <c r="L18" s="7">
        <v>4044106.0</v>
      </c>
      <c r="M18" s="7">
        <v>114.87</v>
      </c>
      <c r="N18" s="7">
        <v>0.0</v>
      </c>
      <c r="O18" s="7">
        <v>4645.46</v>
      </c>
      <c r="P18" s="8">
        <v>2.0E-4</v>
      </c>
      <c r="Q18" s="8">
        <v>0.0015</v>
      </c>
      <c r="R18" s="8">
        <v>3.0E-4</v>
      </c>
    </row>
    <row r="19" spans="2:18" ht="12.75">
      <c r="B19" s="6" t="s">
        <v>145</v>
      </c>
      <c r="C19" s="17">
        <v>1134865.0</v>
      </c>
      <c r="D19" s="18" t="s">
        <v>140</v>
      </c>
      <c r="E19" s="6" t="s">
        <v>141</v>
      </c>
      <c r="F19" s="6"/>
      <c r="G19" s="6"/>
      <c r="H19" s="17">
        <v>21.6</v>
      </c>
      <c r="I19" s="6" t="s">
        <v>93</v>
      </c>
      <c r="J19" s="19">
        <v>0.01</v>
      </c>
      <c r="K19" s="8">
        <v>0.003</v>
      </c>
      <c r="L19" s="7">
        <v>4.97292064E8</v>
      </c>
      <c r="M19" s="7">
        <v>118.87</v>
      </c>
      <c r="N19" s="7">
        <v>0.0</v>
      </c>
      <c r="O19" s="7">
        <v>591131.08</v>
      </c>
      <c r="P19" s="8">
        <v>0.0275</v>
      </c>
      <c r="Q19" s="8">
        <v>0.1949</v>
      </c>
      <c r="R19" s="8">
        <v>0.0354</v>
      </c>
    </row>
    <row r="20" spans="2:18" ht="12.75">
      <c r="B20" s="6" t="s">
        <v>146</v>
      </c>
      <c r="C20" s="17">
        <v>1124056.0</v>
      </c>
      <c r="D20" s="18" t="s">
        <v>140</v>
      </c>
      <c r="E20" s="6" t="s">
        <v>141</v>
      </c>
      <c r="F20" s="6"/>
      <c r="G20" s="6"/>
      <c r="H20" s="17">
        <v>1.23</v>
      </c>
      <c r="I20" s="6" t="s">
        <v>93</v>
      </c>
      <c r="J20" s="19">
        <v>0.0275</v>
      </c>
      <c r="K20" s="8">
        <v>-0.0189</v>
      </c>
      <c r="L20" s="7">
        <v>5759863.0</v>
      </c>
      <c r="M20" s="7">
        <v>113.53</v>
      </c>
      <c r="N20" s="7">
        <v>0.0</v>
      </c>
      <c r="O20" s="7">
        <v>6539.17</v>
      </c>
      <c r="P20" s="8">
        <v>3.0E-4</v>
      </c>
      <c r="Q20" s="8">
        <v>0.0022</v>
      </c>
      <c r="R20" s="8">
        <v>4.0E-4</v>
      </c>
    </row>
    <row r="21" spans="2:18" ht="12.75">
      <c r="B21" s="6" t="s">
        <v>147</v>
      </c>
      <c r="C21" s="17">
        <v>1135912.0</v>
      </c>
      <c r="D21" s="18" t="s">
        <v>140</v>
      </c>
      <c r="E21" s="6" t="s">
        <v>141</v>
      </c>
      <c r="F21" s="6"/>
      <c r="G21" s="6"/>
      <c r="H21" s="17">
        <v>4.27</v>
      </c>
      <c r="I21" s="6" t="s">
        <v>93</v>
      </c>
      <c r="J21" s="19">
        <v>0.0075</v>
      </c>
      <c r="K21" s="8">
        <v>-0.0144</v>
      </c>
      <c r="L21" s="7">
        <v>1243833.0</v>
      </c>
      <c r="M21" s="7">
        <v>112.46</v>
      </c>
      <c r="N21" s="7">
        <v>0.0</v>
      </c>
      <c r="O21" s="7">
        <v>1398.81</v>
      </c>
      <c r="P21" s="8">
        <v>1.0E-4</v>
      </c>
      <c r="Q21" s="8">
        <v>5.0E-4</v>
      </c>
      <c r="R21" s="8">
        <v>1.0E-4</v>
      </c>
    </row>
    <row r="22" spans="2:18" ht="12.75">
      <c r="B22" s="6" t="s">
        <v>148</v>
      </c>
      <c r="C22" s="17">
        <v>1172220.0</v>
      </c>
      <c r="D22" s="18" t="s">
        <v>140</v>
      </c>
      <c r="E22" s="6" t="s">
        <v>141</v>
      </c>
      <c r="F22" s="6"/>
      <c r="G22" s="6"/>
      <c r="H22" s="17">
        <v>10.37</v>
      </c>
      <c r="I22" s="6" t="s">
        <v>93</v>
      </c>
      <c r="J22" s="19">
        <v>0.001</v>
      </c>
      <c r="K22" s="8">
        <v>-0.0056</v>
      </c>
      <c r="L22" s="7">
        <v>235269.0</v>
      </c>
      <c r="M22" s="7">
        <v>108.59</v>
      </c>
      <c r="N22" s="7">
        <v>0.0</v>
      </c>
      <c r="O22" s="7">
        <v>255.48</v>
      </c>
      <c r="P22" s="8">
        <v>1.0E-4</v>
      </c>
      <c r="Q22" s="8">
        <v>1.0E-4</v>
      </c>
      <c r="R22" s="8">
        <v>0.0</v>
      </c>
    </row>
    <row r="23" spans="2:18" ht="12.75">
      <c r="B23" s="6" t="s">
        <v>149</v>
      </c>
      <c r="C23" s="17">
        <v>1168301.0</v>
      </c>
      <c r="D23" s="18" t="s">
        <v>140</v>
      </c>
      <c r="E23" s="6" t="s">
        <v>141</v>
      </c>
      <c r="F23" s="6"/>
      <c r="G23" s="6"/>
      <c r="H23" s="17">
        <v>28.2</v>
      </c>
      <c r="I23" s="6" t="s">
        <v>93</v>
      </c>
      <c r="J23" s="19">
        <v>0.005</v>
      </c>
      <c r="K23" s="8">
        <v>0.0053</v>
      </c>
      <c r="L23" s="7">
        <v>4.87E7</v>
      </c>
      <c r="M23" s="7">
        <v>100.98</v>
      </c>
      <c r="N23" s="7">
        <v>0.0</v>
      </c>
      <c r="O23" s="7">
        <v>49177.26</v>
      </c>
      <c r="P23" s="8">
        <v>0.0079</v>
      </c>
      <c r="Q23" s="8">
        <v>0.0162</v>
      </c>
      <c r="R23" s="8">
        <v>0.0029</v>
      </c>
    </row>
    <row r="24" spans="2:18" ht="12.75">
      <c r="B24" s="6" t="s">
        <v>150</v>
      </c>
      <c r="C24" s="17">
        <v>1097708.0</v>
      </c>
      <c r="D24" s="18" t="s">
        <v>140</v>
      </c>
      <c r="E24" s="6" t="s">
        <v>141</v>
      </c>
      <c r="F24" s="6"/>
      <c r="G24" s="6"/>
      <c r="H24" s="17">
        <v>12.33</v>
      </c>
      <c r="I24" s="6" t="s">
        <v>93</v>
      </c>
      <c r="J24" s="19">
        <v>0.04</v>
      </c>
      <c r="K24" s="8">
        <v>-0.0023</v>
      </c>
      <c r="L24" s="7">
        <v>6.13925038E8</v>
      </c>
      <c r="M24" s="7">
        <v>198.59</v>
      </c>
      <c r="N24" s="7">
        <v>0.0</v>
      </c>
      <c r="O24" s="7">
        <v>1219193.73</v>
      </c>
      <c r="P24" s="8">
        <v>0.0371</v>
      </c>
      <c r="Q24" s="8">
        <v>0.402</v>
      </c>
      <c r="R24" s="8">
        <v>0.073</v>
      </c>
    </row>
    <row r="25" spans="2:18" ht="12.75">
      <c r="B25" s="6" t="s">
        <v>151</v>
      </c>
      <c r="C25" s="17">
        <v>1120583.0</v>
      </c>
      <c r="D25" s="18" t="s">
        <v>140</v>
      </c>
      <c r="E25" s="6" t="s">
        <v>141</v>
      </c>
      <c r="F25" s="6"/>
      <c r="G25" s="6"/>
      <c r="H25" s="17">
        <v>16.48</v>
      </c>
      <c r="I25" s="6" t="s">
        <v>93</v>
      </c>
      <c r="J25" s="19">
        <v>0.0275</v>
      </c>
      <c r="K25" s="8">
        <v>6.0E-4</v>
      </c>
      <c r="L25" s="7">
        <v>2.47868664E8</v>
      </c>
      <c r="M25" s="7">
        <v>169.6</v>
      </c>
      <c r="N25" s="7">
        <v>0.0</v>
      </c>
      <c r="O25" s="7">
        <v>420385.25</v>
      </c>
      <c r="P25" s="8">
        <v>0.0138</v>
      </c>
      <c r="Q25" s="8">
        <v>0.1386</v>
      </c>
      <c r="R25" s="8">
        <v>0.0252</v>
      </c>
    </row>
    <row r="26" spans="2:18" ht="12.75">
      <c r="B26" s="13" t="s">
        <v>152</v>
      </c>
      <c r="C26" s="14"/>
      <c r="D26" s="21"/>
      <c r="E26" s="13"/>
      <c r="F26" s="13"/>
      <c r="G26" s="13"/>
      <c r="H26" s="14">
        <v>16.7</v>
      </c>
      <c r="I26" s="13"/>
      <c r="K26" s="16">
        <v>0.0218</v>
      </c>
      <c r="L26" s="15">
        <v>5.31103267E8</v>
      </c>
      <c r="O26" s="15">
        <v>734643.56</v>
      </c>
      <c r="Q26" s="16">
        <v>0.2422</v>
      </c>
      <c r="R26" s="16">
        <v>0.044</v>
      </c>
    </row>
    <row r="27" spans="2:18" ht="12.75">
      <c r="B27" s="13" t="s">
        <v>153</v>
      </c>
      <c r="C27" s="14"/>
      <c r="D27" s="21"/>
      <c r="E27" s="13"/>
      <c r="F27" s="13"/>
      <c r="G27" s="13"/>
      <c r="H27" s="14">
        <v>0.0</v>
      </c>
      <c r="I27" s="13"/>
      <c r="K27" s="16">
        <v>0.0</v>
      </c>
      <c r="L27" s="15">
        <v>0.0</v>
      </c>
      <c r="O27" s="15">
        <v>0.0</v>
      </c>
      <c r="Q27" s="16">
        <v>0.0</v>
      </c>
      <c r="R27" s="16">
        <v>0.0</v>
      </c>
    </row>
    <row r="28" spans="2:18" ht="12.75">
      <c r="B28" s="13" t="s">
        <v>154</v>
      </c>
      <c r="C28" s="14"/>
      <c r="D28" s="21"/>
      <c r="E28" s="13"/>
      <c r="F28" s="13"/>
      <c r="G28" s="13"/>
      <c r="H28" s="14">
        <v>16.7</v>
      </c>
      <c r="I28" s="13"/>
      <c r="K28" s="16">
        <v>0.0218</v>
      </c>
      <c r="L28" s="15">
        <v>5.31103267E8</v>
      </c>
      <c r="O28" s="15">
        <v>734643.56</v>
      </c>
      <c r="Q28" s="16">
        <v>0.2422</v>
      </c>
      <c r="R28" s="16">
        <v>0.044</v>
      </c>
    </row>
    <row r="29" spans="2:18" ht="12.75">
      <c r="B29" s="6" t="s">
        <v>155</v>
      </c>
      <c r="C29" s="17">
        <v>1125400.0</v>
      </c>
      <c r="D29" s="18" t="s">
        <v>140</v>
      </c>
      <c r="E29" s="6" t="s">
        <v>141</v>
      </c>
      <c r="F29" s="6"/>
      <c r="G29" s="6"/>
      <c r="H29" s="17">
        <v>14.3</v>
      </c>
      <c r="I29" s="6" t="s">
        <v>93</v>
      </c>
      <c r="J29" s="19">
        <v>0.055</v>
      </c>
      <c r="K29" s="8">
        <v>0.02</v>
      </c>
      <c r="L29" s="7">
        <v>1.49044033E8</v>
      </c>
      <c r="M29" s="7">
        <v>160.85</v>
      </c>
      <c r="N29" s="7">
        <v>0.0</v>
      </c>
      <c r="O29" s="7">
        <v>239737.33</v>
      </c>
      <c r="P29" s="8">
        <v>0.0075</v>
      </c>
      <c r="Q29" s="8">
        <v>0.079</v>
      </c>
      <c r="R29" s="8">
        <v>0.0144</v>
      </c>
    </row>
    <row r="30" spans="2:18" ht="12.75">
      <c r="B30" s="6" t="s">
        <v>156</v>
      </c>
      <c r="C30" s="17">
        <v>1130848.0</v>
      </c>
      <c r="D30" s="18" t="s">
        <v>140</v>
      </c>
      <c r="E30" s="6" t="s">
        <v>141</v>
      </c>
      <c r="F30" s="6"/>
      <c r="G30" s="6"/>
      <c r="H30" s="17">
        <v>2.65</v>
      </c>
      <c r="I30" s="6" t="s">
        <v>93</v>
      </c>
      <c r="J30" s="19">
        <v>0.0375</v>
      </c>
      <c r="K30" s="8">
        <v>0.0019</v>
      </c>
      <c r="L30" s="7">
        <v>1024759.0</v>
      </c>
      <c r="M30" s="7">
        <v>110.69</v>
      </c>
      <c r="N30" s="7">
        <v>0.0</v>
      </c>
      <c r="O30" s="7">
        <v>1134.31</v>
      </c>
      <c r="P30" s="8">
        <v>0.0</v>
      </c>
      <c r="Q30" s="8">
        <v>4.0E-4</v>
      </c>
      <c r="R30" s="8">
        <v>1.0E-4</v>
      </c>
    </row>
    <row r="31" spans="2:18" ht="12.75">
      <c r="B31" s="6" t="s">
        <v>157</v>
      </c>
      <c r="C31" s="17">
        <v>1140193.0</v>
      </c>
      <c r="D31" s="18" t="s">
        <v>140</v>
      </c>
      <c r="E31" s="6" t="s">
        <v>141</v>
      </c>
      <c r="F31" s="6"/>
      <c r="G31" s="6"/>
      <c r="H31" s="17">
        <v>17.95</v>
      </c>
      <c r="I31" s="6" t="s">
        <v>93</v>
      </c>
      <c r="J31" s="19">
        <v>0.0375</v>
      </c>
      <c r="K31" s="8">
        <v>0.0227</v>
      </c>
      <c r="L31" s="7">
        <v>3.7964503E8</v>
      </c>
      <c r="M31" s="7">
        <v>129.58</v>
      </c>
      <c r="N31" s="7">
        <v>0.0</v>
      </c>
      <c r="O31" s="7">
        <v>491944.03</v>
      </c>
      <c r="P31" s="8">
        <v>0.0164</v>
      </c>
      <c r="Q31" s="8">
        <v>0.1622</v>
      </c>
      <c r="R31" s="8">
        <v>0.0295</v>
      </c>
    </row>
    <row r="32" spans="2:18" ht="12.75">
      <c r="B32" s="6" t="s">
        <v>158</v>
      </c>
      <c r="C32" s="17">
        <v>1126747.0</v>
      </c>
      <c r="D32" s="18" t="s">
        <v>140</v>
      </c>
      <c r="E32" s="6" t="s">
        <v>141</v>
      </c>
      <c r="F32" s="6"/>
      <c r="G32" s="6"/>
      <c r="H32" s="17">
        <v>1.71</v>
      </c>
      <c r="I32" s="6" t="s">
        <v>93</v>
      </c>
      <c r="J32" s="19">
        <v>0.0425</v>
      </c>
      <c r="K32" s="8">
        <v>9.0E-4</v>
      </c>
      <c r="L32" s="7">
        <v>148715.0</v>
      </c>
      <c r="M32" s="7">
        <v>108.33</v>
      </c>
      <c r="N32" s="7">
        <v>0.0</v>
      </c>
      <c r="O32" s="7">
        <v>161.1</v>
      </c>
      <c r="P32" s="8">
        <v>0.0</v>
      </c>
      <c r="Q32" s="8">
        <v>1.0E-4</v>
      </c>
      <c r="R32" s="8">
        <v>0.0</v>
      </c>
    </row>
    <row r="33" spans="2:18" ht="12.75">
      <c r="B33" s="6" t="s">
        <v>159</v>
      </c>
      <c r="C33" s="17">
        <v>1099456.0</v>
      </c>
      <c r="D33" s="18" t="s">
        <v>140</v>
      </c>
      <c r="E33" s="6" t="s">
        <v>141</v>
      </c>
      <c r="F33" s="6"/>
      <c r="G33" s="6"/>
      <c r="H33" s="17">
        <v>4.64</v>
      </c>
      <c r="I33" s="6" t="s">
        <v>93</v>
      </c>
      <c r="J33" s="19">
        <v>0.0625</v>
      </c>
      <c r="K33" s="8">
        <v>0.005</v>
      </c>
      <c r="L33" s="7">
        <v>1240730.0</v>
      </c>
      <c r="M33" s="7">
        <v>134.34</v>
      </c>
      <c r="N33" s="7">
        <v>0.0</v>
      </c>
      <c r="O33" s="7">
        <v>1666.8</v>
      </c>
      <c r="P33" s="8">
        <v>1.0E-4</v>
      </c>
      <c r="Q33" s="8">
        <v>5.0E-4</v>
      </c>
      <c r="R33" s="8">
        <v>1.0E-4</v>
      </c>
    </row>
    <row r="34" spans="2:18" ht="12.75">
      <c r="B34" s="13" t="s">
        <v>160</v>
      </c>
      <c r="C34" s="14"/>
      <c r="D34" s="21"/>
      <c r="E34" s="13"/>
      <c r="F34" s="13"/>
      <c r="G34" s="13"/>
      <c r="H34" s="14">
        <v>0.0</v>
      </c>
      <c r="I34" s="13"/>
      <c r="K34" s="16">
        <v>0.0</v>
      </c>
      <c r="L34" s="15">
        <v>0.0</v>
      </c>
      <c r="O34" s="15">
        <v>0.0</v>
      </c>
      <c r="Q34" s="16">
        <v>0.0</v>
      </c>
      <c r="R34" s="16">
        <v>0.0</v>
      </c>
    </row>
    <row r="35" spans="2:18" ht="12.75">
      <c r="B35" s="13" t="s">
        <v>161</v>
      </c>
      <c r="C35" s="14"/>
      <c r="D35" s="21"/>
      <c r="E35" s="13"/>
      <c r="F35" s="13"/>
      <c r="G35" s="13"/>
      <c r="I35" s="13"/>
      <c r="L35" s="15">
        <v>0.0</v>
      </c>
      <c r="O35" s="15">
        <v>0.0</v>
      </c>
      <c r="Q35" s="16">
        <v>0.0</v>
      </c>
      <c r="R35" s="16">
        <v>0.0</v>
      </c>
    </row>
    <row r="36" spans="2:18" ht="12.75">
      <c r="B36" s="3" t="s">
        <v>120</v>
      </c>
      <c r="C36" s="12"/>
      <c r="D36" s="20"/>
      <c r="E36" s="3"/>
      <c r="F36" s="3"/>
      <c r="G36" s="3"/>
      <c r="I36" s="3"/>
      <c r="L36" s="9">
        <v>0.0</v>
      </c>
      <c r="O36" s="9">
        <v>0.0</v>
      </c>
      <c r="Q36" s="10">
        <v>0.0</v>
      </c>
      <c r="R36" s="10">
        <v>0.0</v>
      </c>
    </row>
    <row r="37" spans="2:18" ht="12.75">
      <c r="B37" s="13" t="s">
        <v>162</v>
      </c>
      <c r="C37" s="14"/>
      <c r="D37" s="21"/>
      <c r="E37" s="13"/>
      <c r="F37" s="13"/>
      <c r="G37" s="13"/>
      <c r="H37" s="14">
        <v>0.0</v>
      </c>
      <c r="I37" s="13"/>
      <c r="K37" s="16">
        <v>0.0</v>
      </c>
      <c r="L37" s="15">
        <v>0.0</v>
      </c>
      <c r="O37" s="15">
        <v>0.0</v>
      </c>
      <c r="Q37" s="16">
        <v>0.0</v>
      </c>
      <c r="R37" s="16">
        <v>0.0</v>
      </c>
    </row>
    <row r="38" spans="2:18" ht="12.75">
      <c r="B38" s="13" t="s">
        <v>163</v>
      </c>
      <c r="C38" s="14"/>
      <c r="D38" s="21"/>
      <c r="E38" s="13"/>
      <c r="F38" s="13"/>
      <c r="G38" s="13"/>
      <c r="H38" s="14">
        <v>0.0</v>
      </c>
      <c r="I38" s="13"/>
      <c r="K38" s="16">
        <v>0.0</v>
      </c>
      <c r="L38" s="15">
        <v>0.0</v>
      </c>
      <c r="O38" s="15">
        <v>0.0</v>
      </c>
      <c r="Q38" s="16">
        <v>0.0</v>
      </c>
      <c r="R38" s="16">
        <v>0.0</v>
      </c>
    </row>
    <row r="41" spans="2:9" ht="12.75">
      <c r="B41" s="6" t="s">
        <v>121</v>
      </c>
      <c r="C41" s="17"/>
      <c r="D41" s="18"/>
      <c r="E41" s="6"/>
      <c r="F41" s="6"/>
      <c r="G41" s="6"/>
      <c r="I41" s="6"/>
    </row>
    <row r="45" spans="2:2" ht="12.75">
      <c r="B4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 topLeftCell="A1"/>
  </sheetViews>
  <sheetFormatPr defaultColWidth="9.144285714285713" defaultRowHeight="12.75"/>
  <cols>
    <col min="2" max="2" width="36.714285714285715" customWidth="1"/>
    <col min="3" max="3" width="12.714285714285714" customWidth="1"/>
    <col min="4" max="4" width="11.714285714285714" customWidth="1"/>
    <col min="5" max="5" width="8.714285714285714" customWidth="1"/>
    <col min="6" max="6" width="10.714285714285714" customWidth="1"/>
    <col min="7" max="7" width="14.714285714285714" customWidth="1"/>
    <col min="8" max="8" width="6.714285714285714" customWidth="1"/>
    <col min="9" max="9" width="11.714285714285714" customWidth="1"/>
    <col min="10" max="10" width="14.714285714285714" customWidth="1"/>
    <col min="11" max="11" width="17.714285714285715" customWidth="1"/>
    <col min="12" max="12" width="11.714285714285714" customWidth="1"/>
    <col min="13" max="13" width="14.714285714285714" customWidth="1"/>
    <col min="14" max="14" width="24.714285714285715" customWidth="1"/>
    <col min="15" max="15" width="26.714285714285715" customWidth="1"/>
    <col min="16" max="16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1342</v>
      </c>
    </row>
    <row r="7" spans="2:16" ht="12.75">
      <c r="B7" s="3" t="s">
        <v>75</v>
      </c>
      <c r="C7" s="3" t="s">
        <v>76</v>
      </c>
      <c r="D7" s="3" t="s">
        <v>166</v>
      </c>
      <c r="E7" s="3" t="s">
        <v>78</v>
      </c>
      <c r="F7" s="3" t="s">
        <v>79</v>
      </c>
      <c r="G7" s="3" t="s">
        <v>125</v>
      </c>
      <c r="H7" s="3" t="s">
        <v>126</v>
      </c>
      <c r="I7" s="3" t="s">
        <v>80</v>
      </c>
      <c r="J7" s="3" t="s">
        <v>81</v>
      </c>
      <c r="K7" s="3" t="s">
        <v>1336</v>
      </c>
      <c r="L7" s="3" t="s">
        <v>127</v>
      </c>
      <c r="M7" s="3" t="s">
        <v>1337</v>
      </c>
      <c r="N7" s="3" t="s">
        <v>129</v>
      </c>
      <c r="O7" s="3" t="s">
        <v>130</v>
      </c>
      <c r="P7" s="3" t="s">
        <v>131</v>
      </c>
    </row>
    <row r="8" spans="2:16" ht="12.75" thickBot="1">
      <c r="B8" s="4"/>
      <c r="C8" s="4"/>
      <c r="D8" s="4"/>
      <c r="E8" s="4"/>
      <c r="F8" s="4"/>
      <c r="G8" s="4" t="s">
        <v>132</v>
      </c>
      <c r="H8" s="4" t="s">
        <v>133</v>
      </c>
      <c r="I8" s="4"/>
      <c r="J8" s="4" t="s">
        <v>86</v>
      </c>
      <c r="K8" s="4" t="s">
        <v>86</v>
      </c>
      <c r="L8" s="4" t="s">
        <v>134</v>
      </c>
      <c r="M8" s="4" t="s">
        <v>87</v>
      </c>
      <c r="N8" s="4" t="s">
        <v>86</v>
      </c>
      <c r="O8" s="4" t="s">
        <v>86</v>
      </c>
      <c r="P8" s="4" t="s">
        <v>86</v>
      </c>
    </row>
    <row r="10" spans="2:16" ht="12.75">
      <c r="B10" s="3" t="s">
        <v>1343</v>
      </c>
      <c r="C10" s="12"/>
      <c r="D10" s="3"/>
      <c r="E10" s="3"/>
      <c r="F10" s="3"/>
      <c r="G10" s="3"/>
      <c r="I10" s="3"/>
      <c r="L10" s="9">
        <v>0.0</v>
      </c>
      <c r="M10" s="9">
        <v>0.0</v>
      </c>
      <c r="O10" s="10">
        <v>0.0</v>
      </c>
      <c r="P10" s="10">
        <v>0.0</v>
      </c>
    </row>
    <row r="11" spans="2:16" ht="12.75">
      <c r="B11" s="3" t="s">
        <v>1341</v>
      </c>
      <c r="C11" s="12"/>
      <c r="D11" s="3"/>
      <c r="E11" s="3"/>
      <c r="F11" s="3"/>
      <c r="G11" s="3"/>
      <c r="I11" s="3"/>
      <c r="L11" s="9">
        <v>0.0</v>
      </c>
      <c r="M11" s="9">
        <v>0.0</v>
      </c>
      <c r="O11" s="10">
        <v>0.0</v>
      </c>
      <c r="P11" s="10">
        <v>0.0</v>
      </c>
    </row>
    <row r="12" spans="2:16" ht="12.75">
      <c r="B12" s="13" t="s">
        <v>168</v>
      </c>
      <c r="C12" s="14"/>
      <c r="D12" s="13"/>
      <c r="E12" s="13"/>
      <c r="F12" s="13"/>
      <c r="G12" s="13"/>
      <c r="I12" s="13"/>
      <c r="L12" s="15">
        <v>0.0</v>
      </c>
      <c r="M12" s="15">
        <v>0.0</v>
      </c>
      <c r="O12" s="16">
        <v>0.0</v>
      </c>
      <c r="P12" s="16">
        <v>0.0</v>
      </c>
    </row>
    <row r="13" spans="2:16" ht="12.75">
      <c r="B13" s="13" t="s">
        <v>152</v>
      </c>
      <c r="C13" s="14"/>
      <c r="D13" s="13"/>
      <c r="E13" s="13"/>
      <c r="F13" s="13"/>
      <c r="G13" s="13"/>
      <c r="I13" s="13"/>
      <c r="L13" s="15">
        <v>0.0</v>
      </c>
      <c r="M13" s="15">
        <v>0.0</v>
      </c>
      <c r="O13" s="16">
        <v>0.0</v>
      </c>
      <c r="P13" s="16">
        <v>0.0</v>
      </c>
    </row>
    <row r="14" spans="2:16" ht="12.75">
      <c r="B14" s="13" t="s">
        <v>169</v>
      </c>
      <c r="C14" s="14"/>
      <c r="D14" s="13"/>
      <c r="E14" s="13"/>
      <c r="F14" s="13"/>
      <c r="G14" s="13"/>
      <c r="I14" s="13"/>
      <c r="L14" s="15">
        <v>0.0</v>
      </c>
      <c r="M14" s="15">
        <v>0.0</v>
      </c>
      <c r="O14" s="16">
        <v>0.0</v>
      </c>
      <c r="P14" s="16">
        <v>0.0</v>
      </c>
    </row>
    <row r="15" spans="2:16" ht="12.75">
      <c r="B15" s="13" t="s">
        <v>593</v>
      </c>
      <c r="C15" s="14"/>
      <c r="D15" s="13"/>
      <c r="E15" s="13"/>
      <c r="F15" s="13"/>
      <c r="G15" s="13"/>
      <c r="I15" s="13"/>
      <c r="L15" s="15">
        <v>0.0</v>
      </c>
      <c r="M15" s="15">
        <v>0.0</v>
      </c>
      <c r="O15" s="16">
        <v>0.0</v>
      </c>
      <c r="P15" s="16">
        <v>0.0</v>
      </c>
    </row>
    <row r="16" spans="2:16" ht="12.75">
      <c r="B16" s="3" t="s">
        <v>120</v>
      </c>
      <c r="C16" s="12"/>
      <c r="D16" s="3"/>
      <c r="E16" s="3"/>
      <c r="F16" s="3"/>
      <c r="G16" s="3"/>
      <c r="I16" s="3"/>
      <c r="L16" s="9">
        <v>0.0</v>
      </c>
      <c r="M16" s="9">
        <v>0.0</v>
      </c>
      <c r="O16" s="10">
        <v>0.0</v>
      </c>
      <c r="P16" s="10">
        <v>0.0</v>
      </c>
    </row>
    <row r="17" spans="2:16" ht="12.75">
      <c r="B17" s="13" t="s">
        <v>171</v>
      </c>
      <c r="C17" s="14"/>
      <c r="D17" s="13"/>
      <c r="E17" s="13"/>
      <c r="F17" s="13"/>
      <c r="G17" s="13"/>
      <c r="I17" s="13"/>
      <c r="L17" s="15">
        <v>0.0</v>
      </c>
      <c r="M17" s="15">
        <v>0.0</v>
      </c>
      <c r="O17" s="16">
        <v>0.0</v>
      </c>
      <c r="P17" s="16">
        <v>0.0</v>
      </c>
    </row>
    <row r="18" spans="2:16" ht="12.75">
      <c r="B18" s="13" t="s">
        <v>172</v>
      </c>
      <c r="C18" s="14"/>
      <c r="D18" s="13"/>
      <c r="E18" s="13"/>
      <c r="F18" s="13"/>
      <c r="G18" s="13"/>
      <c r="I18" s="13"/>
      <c r="L18" s="15">
        <v>0.0</v>
      </c>
      <c r="M18" s="15">
        <v>0.0</v>
      </c>
      <c r="O18" s="16">
        <v>0.0</v>
      </c>
      <c r="P18" s="16">
        <v>0.0</v>
      </c>
    </row>
    <row r="21" spans="2:9" ht="12.75">
      <c r="B21" s="6" t="s">
        <v>121</v>
      </c>
      <c r="C21" s="17"/>
      <c r="D21" s="6"/>
      <c r="E21" s="6"/>
      <c r="F21" s="6"/>
      <c r="G21" s="6"/>
      <c r="I21" s="6"/>
    </row>
    <row r="25" spans="2:2" ht="12.75">
      <c r="B2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 topLeftCell="F1">
      <selection pane="topLeft" activeCell="B25" sqref="B25"/>
    </sheetView>
  </sheetViews>
  <sheetFormatPr defaultColWidth="9.144285714285713" defaultRowHeight="12.75"/>
  <cols>
    <col min="2" max="2" width="30.714285714285715" customWidth="1"/>
    <col min="3" max="4" width="12.714285714285714" customWidth="1"/>
    <col min="5" max="5" width="11.714285714285714" customWidth="1"/>
    <col min="6" max="6" width="13.714285714285714" customWidth="1"/>
    <col min="7" max="7" width="11.714285714285714" customWidth="1"/>
    <col min="8" max="8" width="8.714285714285714" customWidth="1"/>
    <col min="9" max="9" width="10.714285714285714" customWidth="1"/>
    <col min="10" max="10" width="14.714285714285714" customWidth="1"/>
    <col min="11" max="11" width="6.714285714285714" customWidth="1"/>
    <col min="12" max="12" width="11.714285714285714" customWidth="1"/>
    <col min="13" max="13" width="14.714285714285714" customWidth="1"/>
    <col min="14" max="14" width="16.714285714285715" customWidth="1"/>
    <col min="15" max="15" width="11.714285714285714" customWidth="1"/>
    <col min="16" max="16" width="9.714285714285714" customWidth="1"/>
    <col min="17" max="17" width="21.714285714285715" customWidth="1"/>
    <col min="18" max="18" width="11.714285714285714" customWidth="1"/>
    <col min="19" max="19" width="24.714285714285715" customWidth="1"/>
    <col min="20" max="20" width="26.714285714285715" customWidth="1"/>
    <col min="21" max="2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164</v>
      </c>
    </row>
    <row r="8" spans="2:21" ht="12.75">
      <c r="B8" s="3" t="s">
        <v>75</v>
      </c>
      <c r="C8" s="3" t="s">
        <v>76</v>
      </c>
      <c r="D8" s="3" t="s">
        <v>124</v>
      </c>
      <c r="E8" s="3" t="s">
        <v>165</v>
      </c>
      <c r="F8" s="3" t="s">
        <v>77</v>
      </c>
      <c r="G8" s="3" t="s">
        <v>166</v>
      </c>
      <c r="H8" s="3" t="s">
        <v>78</v>
      </c>
      <c r="I8" s="3" t="s">
        <v>79</v>
      </c>
      <c r="J8" s="3" t="s">
        <v>125</v>
      </c>
      <c r="K8" s="3" t="s">
        <v>126</v>
      </c>
      <c r="L8" s="3" t="s">
        <v>80</v>
      </c>
      <c r="M8" s="3" t="s">
        <v>81</v>
      </c>
      <c r="N8" s="3" t="s">
        <v>82</v>
      </c>
      <c r="O8" s="3" t="s">
        <v>127</v>
      </c>
      <c r="P8" s="3" t="s">
        <v>42</v>
      </c>
      <c r="Q8" s="3" t="s">
        <v>128</v>
      </c>
      <c r="R8" s="3" t="s">
        <v>83</v>
      </c>
      <c r="S8" s="3" t="s">
        <v>129</v>
      </c>
      <c r="T8" s="3" t="s">
        <v>130</v>
      </c>
      <c r="U8" s="3" t="s">
        <v>131</v>
      </c>
    </row>
    <row r="9" spans="2:21" ht="12.75" thickBot="1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/>
      <c r="M9" s="4" t="s">
        <v>86</v>
      </c>
      <c r="N9" s="4" t="s">
        <v>86</v>
      </c>
      <c r="O9" s="4" t="s">
        <v>134</v>
      </c>
      <c r="P9" s="4" t="s">
        <v>135</v>
      </c>
      <c r="Q9" s="4" t="s">
        <v>87</v>
      </c>
      <c r="R9" s="4" t="s">
        <v>87</v>
      </c>
      <c r="S9" s="4" t="s">
        <v>86</v>
      </c>
      <c r="T9" s="4" t="s">
        <v>86</v>
      </c>
      <c r="U9" s="4" t="s">
        <v>86</v>
      </c>
    </row>
    <row r="11" spans="2:21" ht="12.75">
      <c r="B11" s="3" t="s">
        <v>167</v>
      </c>
      <c r="C11" s="12"/>
      <c r="D11" s="20"/>
      <c r="E11" s="3"/>
      <c r="F11" s="3"/>
      <c r="G11" s="3"/>
      <c r="H11" s="3"/>
      <c r="I11" s="3"/>
      <c r="J11" s="3"/>
      <c r="K11" s="12">
        <v>0.0</v>
      </c>
      <c r="L11" s="3"/>
      <c r="N11" s="10">
        <v>0.0</v>
      </c>
      <c r="O11" s="9">
        <v>0.0</v>
      </c>
      <c r="R11" s="9">
        <v>0.0</v>
      </c>
      <c r="T11" s="10">
        <v>0.0</v>
      </c>
      <c r="U11" s="10">
        <v>0.0</v>
      </c>
    </row>
    <row r="12" spans="2:21" ht="12.75">
      <c r="B12" s="3" t="s">
        <v>89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0.0</v>
      </c>
      <c r="R12" s="9">
        <v>0.0</v>
      </c>
      <c r="T12" s="10">
        <v>0.0</v>
      </c>
      <c r="U12" s="10">
        <v>0.0</v>
      </c>
    </row>
    <row r="13" spans="2:21" ht="12.75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14">
        <v>0.0</v>
      </c>
      <c r="L13" s="13"/>
      <c r="N13" s="16">
        <v>0.0</v>
      </c>
      <c r="O13" s="15">
        <v>0.0</v>
      </c>
      <c r="R13" s="15">
        <v>0.0</v>
      </c>
      <c r="T13" s="16">
        <v>0.0</v>
      </c>
      <c r="U13" s="16">
        <v>0.0</v>
      </c>
    </row>
    <row r="14" spans="2:21" ht="12.75">
      <c r="B14" s="13" t="s">
        <v>152</v>
      </c>
      <c r="C14" s="14"/>
      <c r="D14" s="21"/>
      <c r="E14" s="13"/>
      <c r="F14" s="13"/>
      <c r="G14" s="13"/>
      <c r="H14" s="13"/>
      <c r="I14" s="13"/>
      <c r="J14" s="13"/>
      <c r="K14" s="14">
        <v>0.0</v>
      </c>
      <c r="L14" s="13"/>
      <c r="N14" s="16">
        <v>0.0</v>
      </c>
      <c r="O14" s="15">
        <v>0.0</v>
      </c>
      <c r="R14" s="15">
        <v>0.0</v>
      </c>
      <c r="T14" s="16">
        <v>0.0</v>
      </c>
      <c r="U14" s="16">
        <v>0.0</v>
      </c>
    </row>
    <row r="15" spans="2:21" ht="12.75">
      <c r="B15" s="13" t="s">
        <v>169</v>
      </c>
      <c r="C15" s="14"/>
      <c r="D15" s="21"/>
      <c r="E15" s="13"/>
      <c r="F15" s="13"/>
      <c r="G15" s="13"/>
      <c r="H15" s="13"/>
      <c r="I15" s="13"/>
      <c r="J15" s="13"/>
      <c r="K15" s="14">
        <v>0.0</v>
      </c>
      <c r="L15" s="13"/>
      <c r="N15" s="16">
        <v>0.0</v>
      </c>
      <c r="O15" s="15">
        <v>0.0</v>
      </c>
      <c r="R15" s="15">
        <v>0.0</v>
      </c>
      <c r="T15" s="16">
        <v>0.0</v>
      </c>
      <c r="U15" s="16">
        <v>0.0</v>
      </c>
    </row>
    <row r="16" spans="2:21" ht="12.75">
      <c r="B16" s="3" t="s">
        <v>170</v>
      </c>
      <c r="C16" s="12"/>
      <c r="D16" s="20"/>
      <c r="E16" s="3"/>
      <c r="F16" s="3"/>
      <c r="G16" s="3"/>
      <c r="H16" s="3"/>
      <c r="I16" s="3"/>
      <c r="J16" s="3"/>
      <c r="L16" s="3"/>
      <c r="O16" s="9">
        <v>0.0</v>
      </c>
      <c r="R16" s="9">
        <v>0.0</v>
      </c>
      <c r="T16" s="10">
        <v>0.0</v>
      </c>
      <c r="U16" s="10">
        <v>0.0</v>
      </c>
    </row>
    <row r="17" spans="2:21" ht="12.75">
      <c r="B17" s="13" t="s">
        <v>171</v>
      </c>
      <c r="C17" s="14"/>
      <c r="D17" s="21"/>
      <c r="E17" s="13"/>
      <c r="F17" s="13"/>
      <c r="G17" s="13"/>
      <c r="H17" s="13"/>
      <c r="I17" s="13"/>
      <c r="J17" s="13"/>
      <c r="K17" s="14">
        <v>0.0</v>
      </c>
      <c r="L17" s="13"/>
      <c r="N17" s="16">
        <v>0.0</v>
      </c>
      <c r="O17" s="15">
        <v>0.0</v>
      </c>
      <c r="R17" s="15">
        <v>0.0</v>
      </c>
      <c r="T17" s="16">
        <v>0.0</v>
      </c>
      <c r="U17" s="16">
        <v>0.0</v>
      </c>
    </row>
    <row r="18" spans="2:21" ht="12.75">
      <c r="B18" s="13" t="s">
        <v>172</v>
      </c>
      <c r="C18" s="14"/>
      <c r="D18" s="21"/>
      <c r="E18" s="13"/>
      <c r="F18" s="13"/>
      <c r="G18" s="13"/>
      <c r="H18" s="13"/>
      <c r="I18" s="13"/>
      <c r="J18" s="13"/>
      <c r="K18" s="14">
        <v>0.0</v>
      </c>
      <c r="L18" s="13"/>
      <c r="N18" s="16">
        <v>0.0</v>
      </c>
      <c r="O18" s="15">
        <v>0.0</v>
      </c>
      <c r="R18" s="15">
        <v>0.0</v>
      </c>
      <c r="T18" s="16">
        <v>0.0</v>
      </c>
      <c r="U18" s="16">
        <v>0.0</v>
      </c>
    </row>
    <row r="21" spans="2:12" ht="12.75">
      <c r="B21" s="6" t="s">
        <v>121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" ht="12.75">
      <c r="B25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60"/>
  <sheetViews>
    <sheetView rightToLeft="1" workbookViewId="0" topLeftCell="A88">
      <selection pane="topLeft" activeCell="D16" sqref="D16"/>
    </sheetView>
  </sheetViews>
  <sheetFormatPr defaultColWidth="9.144285714285713" defaultRowHeight="12.75"/>
  <cols>
    <col min="2" max="2" width="30.714285714285715" customWidth="1"/>
    <col min="3" max="3" width="15.714285714285714" customWidth="1"/>
    <col min="4" max="4" width="12.714285714285714" customWidth="1"/>
    <col min="5" max="5" width="11.714285714285714" customWidth="1"/>
    <col min="6" max="6" width="13.714285714285714" customWidth="1"/>
    <col min="7" max="7" width="28.714285714285715" customWidth="1"/>
    <col min="8" max="8" width="10.714285714285714" customWidth="1"/>
    <col min="9" max="9" width="12.714285714285714" customWidth="1"/>
    <col min="10" max="10" width="14.714285714285714" customWidth="1"/>
    <col min="11" max="11" width="8.714285714285714" customWidth="1"/>
    <col min="12" max="12" width="15.714285714285714" customWidth="1"/>
    <col min="13" max="13" width="14.714285714285714" customWidth="1"/>
    <col min="14" max="14" width="16.714285714285715" customWidth="1"/>
    <col min="15" max="15" width="20.714285714285715" customWidth="1"/>
    <col min="16" max="16" width="13.714285714285714" customWidth="1"/>
    <col min="17" max="17" width="21.714285714285715" customWidth="1"/>
    <col min="18" max="18" width="15.714285714285714" customWidth="1"/>
    <col min="19" max="19" width="24.714285714285715" customWidth="1"/>
    <col min="20" max="20" width="26.714285714285715" customWidth="1"/>
    <col min="21" max="21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173</v>
      </c>
    </row>
    <row r="8" spans="2:21" ht="12.75">
      <c r="B8" s="3" t="s">
        <v>75</v>
      </c>
      <c r="C8" s="3" t="s">
        <v>76</v>
      </c>
      <c r="D8" s="3" t="s">
        <v>124</v>
      </c>
      <c r="E8" s="3" t="s">
        <v>165</v>
      </c>
      <c r="F8" s="3" t="s">
        <v>77</v>
      </c>
      <c r="G8" s="3" t="s">
        <v>166</v>
      </c>
      <c r="H8" s="3" t="s">
        <v>78</v>
      </c>
      <c r="I8" s="3" t="s">
        <v>79</v>
      </c>
      <c r="J8" s="3" t="s">
        <v>125</v>
      </c>
      <c r="K8" s="3" t="s">
        <v>126</v>
      </c>
      <c r="L8" s="3" t="s">
        <v>80</v>
      </c>
      <c r="M8" s="3" t="s">
        <v>81</v>
      </c>
      <c r="N8" s="3" t="s">
        <v>82</v>
      </c>
      <c r="O8" s="3" t="s">
        <v>127</v>
      </c>
      <c r="P8" s="3" t="s">
        <v>42</v>
      </c>
      <c r="Q8" s="3" t="s">
        <v>128</v>
      </c>
      <c r="R8" s="3" t="s">
        <v>83</v>
      </c>
      <c r="S8" s="3" t="s">
        <v>129</v>
      </c>
      <c r="T8" s="3" t="s">
        <v>130</v>
      </c>
      <c r="U8" s="3" t="s">
        <v>131</v>
      </c>
    </row>
    <row r="9" spans="2:21" ht="12.75" thickBot="1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/>
      <c r="M9" s="4" t="s">
        <v>86</v>
      </c>
      <c r="N9" s="4" t="s">
        <v>86</v>
      </c>
      <c r="O9" s="4" t="s">
        <v>134</v>
      </c>
      <c r="P9" s="4" t="s">
        <v>135</v>
      </c>
      <c r="Q9" s="4" t="s">
        <v>87</v>
      </c>
      <c r="R9" s="4" t="s">
        <v>87</v>
      </c>
      <c r="S9" s="4" t="s">
        <v>86</v>
      </c>
      <c r="T9" s="4" t="s">
        <v>86</v>
      </c>
      <c r="U9" s="4" t="s">
        <v>86</v>
      </c>
    </row>
    <row r="11" spans="2:21" ht="12.75">
      <c r="B11" s="3" t="s">
        <v>174</v>
      </c>
      <c r="C11" s="12"/>
      <c r="D11" s="20"/>
      <c r="E11" s="3"/>
      <c r="F11" s="3"/>
      <c r="G11" s="3"/>
      <c r="H11" s="3"/>
      <c r="I11" s="3"/>
      <c r="J11" s="3"/>
      <c r="K11" s="12">
        <v>5.12</v>
      </c>
      <c r="L11" s="3"/>
      <c r="N11" s="10">
        <v>0.0013</v>
      </c>
      <c r="O11" s="9">
        <v>1.45039962228E9</v>
      </c>
      <c r="R11" s="9">
        <v>1693231.82</v>
      </c>
      <c r="T11" s="10">
        <v>1.0</v>
      </c>
      <c r="U11" s="10">
        <v>0.1014</v>
      </c>
    </row>
    <row r="12" spans="2:21" ht="12.75">
      <c r="B12" s="3" t="s">
        <v>89</v>
      </c>
      <c r="C12" s="12"/>
      <c r="D12" s="20"/>
      <c r="E12" s="3"/>
      <c r="F12" s="3"/>
      <c r="G12" s="3"/>
      <c r="H12" s="3"/>
      <c r="I12" s="3"/>
      <c r="J12" s="3"/>
      <c r="K12" s="12">
        <v>5.14</v>
      </c>
      <c r="L12" s="3"/>
      <c r="N12" s="10">
        <v>8.0E-4</v>
      </c>
      <c r="O12" s="9">
        <v>1.43927962228E9</v>
      </c>
      <c r="R12" s="9">
        <v>1656034.22</v>
      </c>
      <c r="T12" s="10">
        <v>0.978</v>
      </c>
      <c r="U12" s="10">
        <v>0.0992</v>
      </c>
    </row>
    <row r="13" spans="2:21" ht="12.75">
      <c r="B13" s="13" t="s">
        <v>168</v>
      </c>
      <c r="C13" s="14"/>
      <c r="D13" s="21"/>
      <c r="E13" s="13"/>
      <c r="F13" s="13"/>
      <c r="G13" s="13"/>
      <c r="H13" s="13"/>
      <c r="I13" s="13"/>
      <c r="J13" s="13"/>
      <c r="K13" s="14">
        <v>5.25</v>
      </c>
      <c r="L13" s="13"/>
      <c r="N13" s="16">
        <v>-0.0013</v>
      </c>
      <c r="O13" s="15">
        <v>1.31383380999E9</v>
      </c>
      <c r="R13" s="15">
        <v>1527701.63</v>
      </c>
      <c r="T13" s="16">
        <v>0.9022</v>
      </c>
      <c r="U13" s="16">
        <v>0.0915</v>
      </c>
    </row>
    <row r="14" spans="2:21" ht="12.75">
      <c r="B14" s="6" t="s">
        <v>175</v>
      </c>
      <c r="C14" s="17">
        <v>1160290.0</v>
      </c>
      <c r="D14" s="18" t="s">
        <v>140</v>
      </c>
      <c r="E14" s="6"/>
      <c r="F14" s="18">
        <v>5.13141879E8</v>
      </c>
      <c r="G14" s="6" t="s">
        <v>176</v>
      </c>
      <c r="H14" s="6" t="s">
        <v>177</v>
      </c>
      <c r="I14" s="6" t="s">
        <v>178</v>
      </c>
      <c r="J14" s="6"/>
      <c r="K14" s="17">
        <v>4.19</v>
      </c>
      <c r="L14" s="6" t="s">
        <v>93</v>
      </c>
      <c r="M14" s="19">
        <v>0.001</v>
      </c>
      <c r="N14" s="8">
        <v>-0.0091</v>
      </c>
      <c r="O14" s="7">
        <v>1.5717E7</v>
      </c>
      <c r="P14" s="7">
        <v>105.27</v>
      </c>
      <c r="Q14" s="7">
        <v>0.0</v>
      </c>
      <c r="R14" s="7">
        <v>16545.29</v>
      </c>
      <c r="S14" s="8">
        <v>0.0105</v>
      </c>
      <c r="T14" s="8">
        <v>0.0098</v>
      </c>
      <c r="U14" s="8">
        <v>0.001</v>
      </c>
    </row>
    <row r="15" spans="2:21" ht="12.75">
      <c r="B15" s="6" t="s">
        <v>179</v>
      </c>
      <c r="C15" s="17">
        <v>6040372.0</v>
      </c>
      <c r="D15" s="18" t="s">
        <v>140</v>
      </c>
      <c r="E15" s="6"/>
      <c r="F15" s="18">
        <v>5.20018078E8</v>
      </c>
      <c r="G15" s="6" t="s">
        <v>176</v>
      </c>
      <c r="H15" s="6" t="s">
        <v>177</v>
      </c>
      <c r="I15" s="6" t="s">
        <v>178</v>
      </c>
      <c r="J15" s="6"/>
      <c r="K15" s="17">
        <v>3.97</v>
      </c>
      <c r="L15" s="6" t="s">
        <v>93</v>
      </c>
      <c r="M15" s="19">
        <v>0.0083</v>
      </c>
      <c r="N15" s="8">
        <v>-0.0096</v>
      </c>
      <c r="O15" s="7">
        <v>3.0019E7</v>
      </c>
      <c r="P15" s="7">
        <v>108.85</v>
      </c>
      <c r="Q15" s="7">
        <v>0.0</v>
      </c>
      <c r="R15" s="7">
        <v>32675.68</v>
      </c>
      <c r="S15" s="8">
        <v>0.0233</v>
      </c>
      <c r="T15" s="8">
        <v>0.0193</v>
      </c>
      <c r="U15" s="8">
        <v>0.002</v>
      </c>
    </row>
    <row r="16" spans="2:21" ht="12.75">
      <c r="B16" s="6" t="s">
        <v>180</v>
      </c>
      <c r="C16" s="17">
        <v>2310282.0</v>
      </c>
      <c r="D16" s="18" t="s">
        <v>140</v>
      </c>
      <c r="E16" s="6"/>
      <c r="F16" s="18">
        <v>5.20032046E8</v>
      </c>
      <c r="G16" s="6" t="s">
        <v>176</v>
      </c>
      <c r="H16" s="6" t="s">
        <v>177</v>
      </c>
      <c r="I16" s="6" t="s">
        <v>178</v>
      </c>
      <c r="J16" s="6"/>
      <c r="K16" s="17">
        <v>4.94</v>
      </c>
      <c r="L16" s="6" t="s">
        <v>93</v>
      </c>
      <c r="M16" s="19">
        <v>0.0038</v>
      </c>
      <c r="N16" s="8">
        <v>-0.008</v>
      </c>
      <c r="O16" s="7">
        <v>4.3329075E7</v>
      </c>
      <c r="P16" s="7">
        <v>105.95</v>
      </c>
      <c r="Q16" s="7">
        <v>0.0</v>
      </c>
      <c r="R16" s="7">
        <v>45907.15</v>
      </c>
      <c r="S16" s="8">
        <v>0.0144</v>
      </c>
      <c r="T16" s="8">
        <v>0.0271</v>
      </c>
      <c r="U16" s="8">
        <v>0.0027</v>
      </c>
    </row>
    <row r="17" spans="2:21" ht="12.75">
      <c r="B17" s="6" t="s">
        <v>181</v>
      </c>
      <c r="C17" s="17">
        <v>2310423.0</v>
      </c>
      <c r="D17" s="18" t="s">
        <v>140</v>
      </c>
      <c r="E17" s="6"/>
      <c r="F17" s="18">
        <v>5.20032046E8</v>
      </c>
      <c r="G17" s="6" t="s">
        <v>176</v>
      </c>
      <c r="H17" s="6" t="s">
        <v>182</v>
      </c>
      <c r="I17" s="6" t="s">
        <v>183</v>
      </c>
      <c r="J17" s="6"/>
      <c r="K17" s="17">
        <v>2.17</v>
      </c>
      <c r="L17" s="6" t="s">
        <v>93</v>
      </c>
      <c r="M17" s="19">
        <v>0.0095</v>
      </c>
      <c r="N17" s="8">
        <v>-0.0108</v>
      </c>
      <c r="O17" s="7">
        <v>8332715.57</v>
      </c>
      <c r="P17" s="7">
        <v>107.11</v>
      </c>
      <c r="Q17" s="7">
        <v>0.0</v>
      </c>
      <c r="R17" s="7">
        <v>8925.17</v>
      </c>
      <c r="S17" s="8">
        <v>0.013</v>
      </c>
      <c r="T17" s="8">
        <v>0.0053</v>
      </c>
      <c r="U17" s="8">
        <v>5.0E-4</v>
      </c>
    </row>
    <row r="18" spans="2:21" ht="12.75">
      <c r="B18" s="6" t="s">
        <v>184</v>
      </c>
      <c r="C18" s="17">
        <v>2310464.0</v>
      </c>
      <c r="D18" s="18" t="s">
        <v>140</v>
      </c>
      <c r="E18" s="6"/>
      <c r="F18" s="18">
        <v>5.20032046E8</v>
      </c>
      <c r="G18" s="6" t="s">
        <v>176</v>
      </c>
      <c r="H18" s="6" t="s">
        <v>182</v>
      </c>
      <c r="I18" s="6" t="s">
        <v>183</v>
      </c>
      <c r="J18" s="6"/>
      <c r="K18" s="17">
        <v>5.36</v>
      </c>
      <c r="L18" s="6" t="s">
        <v>93</v>
      </c>
      <c r="M18" s="19">
        <v>0.005</v>
      </c>
      <c r="N18" s="8">
        <v>-0.0063</v>
      </c>
      <c r="O18" s="7">
        <v>2.8642E7</v>
      </c>
      <c r="P18" s="7">
        <v>106.96</v>
      </c>
      <c r="Q18" s="7">
        <v>0.0</v>
      </c>
      <c r="R18" s="7">
        <v>30635.48</v>
      </c>
      <c r="S18" s="8">
        <v>0.0375</v>
      </c>
      <c r="T18" s="8">
        <v>0.0181</v>
      </c>
      <c r="U18" s="8">
        <v>0.0018</v>
      </c>
    </row>
    <row r="19" spans="2:21" ht="12.75">
      <c r="B19" s="6" t="s">
        <v>185</v>
      </c>
      <c r="C19" s="17">
        <v>2310225.0</v>
      </c>
      <c r="D19" s="18" t="s">
        <v>140</v>
      </c>
      <c r="E19" s="6"/>
      <c r="F19" s="18">
        <v>5.20032046E8</v>
      </c>
      <c r="G19" s="6" t="s">
        <v>176</v>
      </c>
      <c r="H19" s="6" t="s">
        <v>177</v>
      </c>
      <c r="I19" s="6" t="s">
        <v>178</v>
      </c>
      <c r="J19" s="6"/>
      <c r="K19" s="17">
        <v>6.02</v>
      </c>
      <c r="L19" s="6" t="s">
        <v>93</v>
      </c>
      <c r="M19" s="19">
        <v>0.0122</v>
      </c>
      <c r="N19" s="8">
        <v>-0.0062</v>
      </c>
      <c r="O19" s="7">
        <v>4.4984097E7</v>
      </c>
      <c r="P19" s="7">
        <v>115.4</v>
      </c>
      <c r="Q19" s="7">
        <v>0.0</v>
      </c>
      <c r="R19" s="7">
        <v>51911.65</v>
      </c>
      <c r="S19" s="8">
        <v>0.0225</v>
      </c>
      <c r="T19" s="8">
        <v>0.0307</v>
      </c>
      <c r="U19" s="8">
        <v>0.0031</v>
      </c>
    </row>
    <row r="20" spans="2:21" ht="12.75">
      <c r="B20" s="6" t="s">
        <v>186</v>
      </c>
      <c r="C20" s="17">
        <v>2310381.0</v>
      </c>
      <c r="D20" s="18" t="s">
        <v>140</v>
      </c>
      <c r="E20" s="6"/>
      <c r="F20" s="18">
        <v>5.20032046E8</v>
      </c>
      <c r="G20" s="6" t="s">
        <v>176</v>
      </c>
      <c r="H20" s="6" t="s">
        <v>177</v>
      </c>
      <c r="I20" s="6" t="s">
        <v>178</v>
      </c>
      <c r="J20" s="6"/>
      <c r="K20" s="17">
        <v>8.93</v>
      </c>
      <c r="L20" s="6" t="s">
        <v>93</v>
      </c>
      <c r="M20" s="19">
        <v>0.002</v>
      </c>
      <c r="N20" s="8">
        <v>-4.0E-4</v>
      </c>
      <c r="O20" s="7">
        <v>3.0322E7</v>
      </c>
      <c r="P20" s="7">
        <v>103.7</v>
      </c>
      <c r="Q20" s="7">
        <v>61.56</v>
      </c>
      <c r="R20" s="7">
        <v>31505.47</v>
      </c>
      <c r="S20" s="8">
        <v>0.0734</v>
      </c>
      <c r="T20" s="8">
        <v>0.0186</v>
      </c>
      <c r="U20" s="8">
        <v>0.0019</v>
      </c>
    </row>
    <row r="21" spans="2:21" ht="12.75">
      <c r="B21" s="6" t="s">
        <v>187</v>
      </c>
      <c r="C21" s="17">
        <v>2310209.0</v>
      </c>
      <c r="D21" s="18" t="s">
        <v>140</v>
      </c>
      <c r="E21" s="6"/>
      <c r="F21" s="18">
        <v>5.20032046E8</v>
      </c>
      <c r="G21" s="6" t="s">
        <v>176</v>
      </c>
      <c r="H21" s="6" t="s">
        <v>177</v>
      </c>
      <c r="I21" s="6" t="s">
        <v>178</v>
      </c>
      <c r="J21" s="6"/>
      <c r="K21" s="17">
        <v>1.23</v>
      </c>
      <c r="L21" s="6" t="s">
        <v>93</v>
      </c>
      <c r="M21" s="19">
        <v>0.0099</v>
      </c>
      <c r="N21" s="8">
        <v>-0.014</v>
      </c>
      <c r="O21" s="7">
        <v>3.1587E7</v>
      </c>
      <c r="P21" s="7">
        <v>106.16</v>
      </c>
      <c r="Q21" s="7">
        <v>0.0</v>
      </c>
      <c r="R21" s="7">
        <v>33532.76</v>
      </c>
      <c r="S21" s="8">
        <v>0.0105</v>
      </c>
      <c r="T21" s="8">
        <v>0.0198</v>
      </c>
      <c r="U21" s="8">
        <v>0.002</v>
      </c>
    </row>
    <row r="22" spans="2:21" ht="12.75">
      <c r="B22" s="6" t="s">
        <v>188</v>
      </c>
      <c r="C22" s="17">
        <v>2310191.0</v>
      </c>
      <c r="D22" s="18" t="s">
        <v>140</v>
      </c>
      <c r="E22" s="6"/>
      <c r="F22" s="18">
        <v>5.20032046E8</v>
      </c>
      <c r="G22" s="6" t="s">
        <v>176</v>
      </c>
      <c r="H22" s="6" t="s">
        <v>177</v>
      </c>
      <c r="I22" s="6" t="s">
        <v>178</v>
      </c>
      <c r="J22" s="6"/>
      <c r="K22" s="17">
        <v>0.09</v>
      </c>
      <c r="L22" s="6" t="s">
        <v>93</v>
      </c>
      <c r="M22" s="19">
        <v>0.04</v>
      </c>
      <c r="N22" s="8">
        <v>0.0161</v>
      </c>
      <c r="O22" s="7">
        <v>1.7311367E7</v>
      </c>
      <c r="P22" s="7">
        <v>106.9</v>
      </c>
      <c r="Q22" s="7">
        <v>0.0</v>
      </c>
      <c r="R22" s="7">
        <v>18505.85</v>
      </c>
      <c r="S22" s="8">
        <v>0.0084</v>
      </c>
      <c r="T22" s="8">
        <v>0.0109</v>
      </c>
      <c r="U22" s="8">
        <v>0.0011</v>
      </c>
    </row>
    <row r="23" spans="2:21" ht="12.75">
      <c r="B23" s="6" t="s">
        <v>188</v>
      </c>
      <c r="C23" s="17">
        <v>2310217.0</v>
      </c>
      <c r="D23" s="18" t="s">
        <v>140</v>
      </c>
      <c r="E23" s="6"/>
      <c r="F23" s="18">
        <v>5.20032046E8</v>
      </c>
      <c r="G23" s="6" t="s">
        <v>176</v>
      </c>
      <c r="H23" s="6" t="s">
        <v>177</v>
      </c>
      <c r="I23" s="6" t="s">
        <v>178</v>
      </c>
      <c r="J23" s="6"/>
      <c r="K23" s="17">
        <v>3.2</v>
      </c>
      <c r="L23" s="6" t="s">
        <v>93</v>
      </c>
      <c r="M23" s="19">
        <v>0.0086</v>
      </c>
      <c r="N23" s="8">
        <v>-0.0105</v>
      </c>
      <c r="O23" s="7">
        <v>1.2927238E7</v>
      </c>
      <c r="P23" s="7">
        <v>109.56</v>
      </c>
      <c r="Q23" s="7">
        <v>0.0</v>
      </c>
      <c r="R23" s="7">
        <v>14163.08</v>
      </c>
      <c r="S23" s="8">
        <v>0.0052</v>
      </c>
      <c r="T23" s="8">
        <v>0.0084</v>
      </c>
      <c r="U23" s="8">
        <v>8.0E-4</v>
      </c>
    </row>
    <row r="24" spans="2:21" ht="12.75">
      <c r="B24" s="6" t="s">
        <v>189</v>
      </c>
      <c r="C24" s="17">
        <v>2310142.0</v>
      </c>
      <c r="D24" s="18" t="s">
        <v>140</v>
      </c>
      <c r="E24" s="6"/>
      <c r="F24" s="18">
        <v>5.20032046E8</v>
      </c>
      <c r="G24" s="6" t="s">
        <v>176</v>
      </c>
      <c r="H24" s="6" t="s">
        <v>177</v>
      </c>
      <c r="I24" s="6" t="s">
        <v>178</v>
      </c>
      <c r="J24" s="6"/>
      <c r="K24" s="17">
        <v>0.2</v>
      </c>
      <c r="L24" s="6" t="s">
        <v>93</v>
      </c>
      <c r="M24" s="19">
        <v>0.0041</v>
      </c>
      <c r="N24" s="8">
        <v>-0.0078</v>
      </c>
      <c r="O24" s="7">
        <v>65985.66</v>
      </c>
      <c r="P24" s="7">
        <v>101.67</v>
      </c>
      <c r="Q24" s="7">
        <v>0.0</v>
      </c>
      <c r="R24" s="7">
        <v>67.09</v>
      </c>
      <c r="S24" s="8">
        <v>2.0E-4</v>
      </c>
      <c r="T24" s="8">
        <v>0.0</v>
      </c>
      <c r="U24" s="8">
        <v>0.0</v>
      </c>
    </row>
    <row r="25" spans="2:21" ht="12.75">
      <c r="B25" s="6" t="s">
        <v>190</v>
      </c>
      <c r="C25" s="17">
        <v>1158476.0</v>
      </c>
      <c r="D25" s="18" t="s">
        <v>140</v>
      </c>
      <c r="E25" s="6"/>
      <c r="F25" s="18">
        <v>5.20010869E8</v>
      </c>
      <c r="G25" s="6" t="s">
        <v>191</v>
      </c>
      <c r="H25" s="6" t="s">
        <v>177</v>
      </c>
      <c r="I25" s="6" t="s">
        <v>178</v>
      </c>
      <c r="J25" s="6"/>
      <c r="K25" s="17">
        <v>14.71</v>
      </c>
      <c r="L25" s="6" t="s">
        <v>93</v>
      </c>
      <c r="M25" s="19">
        <v>0.0207</v>
      </c>
      <c r="N25" s="8">
        <v>0.0066</v>
      </c>
      <c r="O25" s="7">
        <v>1.7167877E7</v>
      </c>
      <c r="P25" s="7">
        <v>121.8</v>
      </c>
      <c r="Q25" s="7">
        <v>0.0</v>
      </c>
      <c r="R25" s="7">
        <v>20910.47</v>
      </c>
      <c r="S25" s="8">
        <v>0.0076</v>
      </c>
      <c r="T25" s="8">
        <v>0.0123</v>
      </c>
      <c r="U25" s="8">
        <v>0.0013</v>
      </c>
    </row>
    <row r="26" spans="2:21" ht="12.75">
      <c r="B26" s="6" t="s">
        <v>192</v>
      </c>
      <c r="C26" s="17">
        <v>1171297.0</v>
      </c>
      <c r="D26" s="18" t="s">
        <v>140</v>
      </c>
      <c r="E26" s="6"/>
      <c r="F26" s="18">
        <v>5.13686154E8</v>
      </c>
      <c r="G26" s="6" t="s">
        <v>176</v>
      </c>
      <c r="H26" s="6" t="s">
        <v>177</v>
      </c>
      <c r="I26" s="6" t="s">
        <v>178</v>
      </c>
      <c r="J26" s="6"/>
      <c r="K26" s="17">
        <v>1.07</v>
      </c>
      <c r="L26" s="6" t="s">
        <v>93</v>
      </c>
      <c r="M26" s="19">
        <v>0.0355</v>
      </c>
      <c r="N26" s="8">
        <v>-0.0097</v>
      </c>
      <c r="O26" s="7">
        <v>1.119090109E7</v>
      </c>
      <c r="P26" s="7">
        <v>118.41</v>
      </c>
      <c r="Q26" s="7">
        <v>0.0</v>
      </c>
      <c r="R26" s="7">
        <v>13251.15</v>
      </c>
      <c r="S26" s="8">
        <v>0.0523</v>
      </c>
      <c r="T26" s="8">
        <v>0.0078</v>
      </c>
      <c r="U26" s="8">
        <v>8.0E-4</v>
      </c>
    </row>
    <row r="27" spans="2:21" ht="12.75">
      <c r="B27" s="6" t="s">
        <v>193</v>
      </c>
      <c r="C27" s="17">
        <v>1171305.0</v>
      </c>
      <c r="D27" s="18" t="s">
        <v>140</v>
      </c>
      <c r="E27" s="6"/>
      <c r="F27" s="18">
        <v>5.13686154E8</v>
      </c>
      <c r="G27" s="6" t="s">
        <v>176</v>
      </c>
      <c r="H27" s="6" t="s">
        <v>177</v>
      </c>
      <c r="I27" s="6" t="s">
        <v>178</v>
      </c>
      <c r="J27" s="6"/>
      <c r="K27" s="17">
        <v>4.56</v>
      </c>
      <c r="L27" s="6" t="s">
        <v>93</v>
      </c>
      <c r="M27" s="19">
        <v>0.015</v>
      </c>
      <c r="N27" s="8">
        <v>-0.0095</v>
      </c>
      <c r="O27" s="7">
        <v>1.438198414E7</v>
      </c>
      <c r="P27" s="7">
        <v>113.8</v>
      </c>
      <c r="Q27" s="7">
        <v>0.0</v>
      </c>
      <c r="R27" s="7">
        <v>16366.7</v>
      </c>
      <c r="S27" s="8">
        <v>0.0344</v>
      </c>
      <c r="T27" s="8">
        <v>0.0097</v>
      </c>
      <c r="U27" s="8">
        <v>0.001</v>
      </c>
    </row>
    <row r="28" spans="2:21" ht="12.75">
      <c r="B28" s="6" t="s">
        <v>194</v>
      </c>
      <c r="C28" s="17">
        <v>1940618.0</v>
      </c>
      <c r="D28" s="18" t="s">
        <v>140</v>
      </c>
      <c r="E28" s="6"/>
      <c r="F28" s="18">
        <v>5.2003264E8</v>
      </c>
      <c r="G28" s="6" t="s">
        <v>176</v>
      </c>
      <c r="H28" s="6" t="s">
        <v>177</v>
      </c>
      <c r="I28" s="6" t="s">
        <v>178</v>
      </c>
      <c r="J28" s="6"/>
      <c r="K28" s="17">
        <v>3.84</v>
      </c>
      <c r="L28" s="6" t="s">
        <v>93</v>
      </c>
      <c r="M28" s="19">
        <v>0.006</v>
      </c>
      <c r="N28" s="8">
        <v>-0.0094</v>
      </c>
      <c r="O28" s="7">
        <v>1.915480024E7</v>
      </c>
      <c r="P28" s="7">
        <v>108.62</v>
      </c>
      <c r="Q28" s="7">
        <v>0.0</v>
      </c>
      <c r="R28" s="7">
        <v>20805.94</v>
      </c>
      <c r="S28" s="8">
        <v>0.0123</v>
      </c>
      <c r="T28" s="8">
        <v>0.0123</v>
      </c>
      <c r="U28" s="8">
        <v>0.0012</v>
      </c>
    </row>
    <row r="29" spans="2:21" ht="12.75">
      <c r="B29" s="6" t="s">
        <v>195</v>
      </c>
      <c r="C29" s="17">
        <v>1940659.0</v>
      </c>
      <c r="D29" s="18" t="s">
        <v>140</v>
      </c>
      <c r="E29" s="6"/>
      <c r="F29" s="18">
        <v>5.2003264E8</v>
      </c>
      <c r="G29" s="6" t="s">
        <v>176</v>
      </c>
      <c r="H29" s="6" t="s">
        <v>177</v>
      </c>
      <c r="I29" s="6" t="s">
        <v>178</v>
      </c>
      <c r="J29" s="6"/>
      <c r="K29" s="17">
        <v>4.86</v>
      </c>
      <c r="L29" s="6" t="s">
        <v>93</v>
      </c>
      <c r="M29" s="19">
        <v>0.0175</v>
      </c>
      <c r="N29" s="8">
        <v>-0.008</v>
      </c>
      <c r="O29" s="7">
        <v>1.730055062E7</v>
      </c>
      <c r="P29" s="7">
        <v>114.9</v>
      </c>
      <c r="Q29" s="7">
        <v>0.0</v>
      </c>
      <c r="R29" s="7">
        <v>19878.33</v>
      </c>
      <c r="S29" s="8">
        <v>0.0042</v>
      </c>
      <c r="T29" s="8">
        <v>0.0117</v>
      </c>
      <c r="U29" s="8">
        <v>0.0012</v>
      </c>
    </row>
    <row r="30" spans="2:21" ht="12.75">
      <c r="B30" s="6" t="s">
        <v>196</v>
      </c>
      <c r="C30" s="17">
        <v>1940576.0</v>
      </c>
      <c r="D30" s="18" t="s">
        <v>140</v>
      </c>
      <c r="E30" s="6"/>
      <c r="F30" s="18">
        <v>5.2003264E8</v>
      </c>
      <c r="G30" s="6" t="s">
        <v>176</v>
      </c>
      <c r="H30" s="6" t="s">
        <v>177</v>
      </c>
      <c r="I30" s="6" t="s">
        <v>178</v>
      </c>
      <c r="J30" s="6"/>
      <c r="K30" s="17">
        <v>1.24</v>
      </c>
      <c r="L30" s="6" t="s">
        <v>93</v>
      </c>
      <c r="M30" s="19">
        <v>0.007</v>
      </c>
      <c r="N30" s="8">
        <v>-0.0129</v>
      </c>
      <c r="O30" s="7">
        <v>1.952459256E7</v>
      </c>
      <c r="P30" s="7">
        <v>105.8</v>
      </c>
      <c r="Q30" s="7">
        <v>0.0</v>
      </c>
      <c r="R30" s="7">
        <v>20657.02</v>
      </c>
      <c r="S30" s="8">
        <v>0.0137</v>
      </c>
      <c r="T30" s="8">
        <v>0.0122</v>
      </c>
      <c r="U30" s="8">
        <v>0.0012</v>
      </c>
    </row>
    <row r="31" spans="2:21" ht="12.75">
      <c r="B31" s="6" t="s">
        <v>197</v>
      </c>
      <c r="C31" s="17">
        <v>1940535.0</v>
      </c>
      <c r="D31" s="18" t="s">
        <v>140</v>
      </c>
      <c r="E31" s="6"/>
      <c r="F31" s="18">
        <v>5.2003264E8</v>
      </c>
      <c r="G31" s="6" t="s">
        <v>176</v>
      </c>
      <c r="H31" s="6" t="s">
        <v>177</v>
      </c>
      <c r="I31" s="6" t="s">
        <v>178</v>
      </c>
      <c r="J31" s="6"/>
      <c r="K31" s="17">
        <v>1.09</v>
      </c>
      <c r="L31" s="6" t="s">
        <v>93</v>
      </c>
      <c r="M31" s="19">
        <v>0.05</v>
      </c>
      <c r="N31" s="8">
        <v>-0.0112</v>
      </c>
      <c r="O31" s="7">
        <v>3.7170037E7</v>
      </c>
      <c r="P31" s="7">
        <v>113.96</v>
      </c>
      <c r="Q31" s="7">
        <v>0.0</v>
      </c>
      <c r="R31" s="7">
        <v>42358.97</v>
      </c>
      <c r="S31" s="8">
        <v>0.0118</v>
      </c>
      <c r="T31" s="8">
        <v>0.025</v>
      </c>
      <c r="U31" s="8">
        <v>0.0025</v>
      </c>
    </row>
    <row r="32" spans="2:21" ht="12.75">
      <c r="B32" s="6" t="s">
        <v>198</v>
      </c>
      <c r="C32" s="17">
        <v>6910129.0</v>
      </c>
      <c r="D32" s="18" t="s">
        <v>140</v>
      </c>
      <c r="E32" s="6"/>
      <c r="F32" s="18">
        <v>5.2000703E8</v>
      </c>
      <c r="G32" s="6" t="s">
        <v>176</v>
      </c>
      <c r="H32" s="6" t="s">
        <v>199</v>
      </c>
      <c r="I32" s="6" t="s">
        <v>178</v>
      </c>
      <c r="J32" s="6"/>
      <c r="K32" s="17">
        <v>0.94</v>
      </c>
      <c r="L32" s="6" t="s">
        <v>93</v>
      </c>
      <c r="M32" s="19">
        <v>0.0385</v>
      </c>
      <c r="N32" s="8">
        <v>-0.0109</v>
      </c>
      <c r="O32" s="7">
        <v>8408489.75</v>
      </c>
      <c r="P32" s="7">
        <v>114.8</v>
      </c>
      <c r="Q32" s="7">
        <v>0.0</v>
      </c>
      <c r="R32" s="7">
        <v>9652.95</v>
      </c>
      <c r="S32" s="8">
        <v>0.079</v>
      </c>
      <c r="T32" s="8">
        <v>0.0057</v>
      </c>
      <c r="U32" s="8">
        <v>6.0E-4</v>
      </c>
    </row>
    <row r="33" spans="2:21" ht="12.75">
      <c r="B33" s="6" t="s">
        <v>200</v>
      </c>
      <c r="C33" s="17">
        <v>7480049.0</v>
      </c>
      <c r="D33" s="18" t="s">
        <v>140</v>
      </c>
      <c r="E33" s="6"/>
      <c r="F33" s="18">
        <v>5.20029935E8</v>
      </c>
      <c r="G33" s="6" t="s">
        <v>176</v>
      </c>
      <c r="H33" s="6" t="s">
        <v>199</v>
      </c>
      <c r="I33" s="6" t="s">
        <v>178</v>
      </c>
      <c r="J33" s="6"/>
      <c r="K33" s="17">
        <v>0.82</v>
      </c>
      <c r="L33" s="6" t="s">
        <v>93</v>
      </c>
      <c r="M33" s="19">
        <v>0.0475</v>
      </c>
      <c r="N33" s="8">
        <v>-0.0127</v>
      </c>
      <c r="O33" s="7">
        <v>3083277.72</v>
      </c>
      <c r="P33" s="7">
        <v>129.65</v>
      </c>
      <c r="Q33" s="7">
        <v>0.0</v>
      </c>
      <c r="R33" s="7">
        <v>3997.47</v>
      </c>
      <c r="S33" s="8">
        <v>0.0212</v>
      </c>
      <c r="T33" s="8">
        <v>0.0024</v>
      </c>
      <c r="U33" s="8">
        <v>2.0E-4</v>
      </c>
    </row>
    <row r="34" spans="2:21" ht="12.75">
      <c r="B34" s="6" t="s">
        <v>201</v>
      </c>
      <c r="C34" s="17">
        <v>1145572.0</v>
      </c>
      <c r="D34" s="18" t="s">
        <v>140</v>
      </c>
      <c r="E34" s="6"/>
      <c r="F34" s="18">
        <v>5.1356978E8</v>
      </c>
      <c r="G34" s="6" t="s">
        <v>202</v>
      </c>
      <c r="H34" s="6" t="s">
        <v>203</v>
      </c>
      <c r="I34" s="6" t="s">
        <v>183</v>
      </c>
      <c r="J34" s="6"/>
      <c r="K34" s="17">
        <v>8.03</v>
      </c>
      <c r="L34" s="6" t="s">
        <v>93</v>
      </c>
      <c r="M34" s="19">
        <v>0.0165</v>
      </c>
      <c r="N34" s="8">
        <v>-0.0012</v>
      </c>
      <c r="O34" s="7">
        <v>4.7735229E7</v>
      </c>
      <c r="P34" s="7">
        <v>117.82</v>
      </c>
      <c r="Q34" s="7">
        <v>0.0</v>
      </c>
      <c r="R34" s="7">
        <v>56241.65</v>
      </c>
      <c r="S34" s="8">
        <v>0.0226</v>
      </c>
      <c r="T34" s="8">
        <v>0.0332</v>
      </c>
      <c r="U34" s="8">
        <v>0.0034</v>
      </c>
    </row>
    <row r="35" spans="2:21" ht="12.75">
      <c r="B35" s="6" t="s">
        <v>204</v>
      </c>
      <c r="C35" s="17">
        <v>6000285.0</v>
      </c>
      <c r="D35" s="18" t="s">
        <v>140</v>
      </c>
      <c r="E35" s="6"/>
      <c r="F35" s="18">
        <v>5.20000472E8</v>
      </c>
      <c r="G35" s="6" t="s">
        <v>205</v>
      </c>
      <c r="H35" s="6" t="s">
        <v>199</v>
      </c>
      <c r="I35" s="6" t="s">
        <v>178</v>
      </c>
      <c r="J35" s="6"/>
      <c r="K35" s="17">
        <v>8.6</v>
      </c>
      <c r="L35" s="6" t="s">
        <v>93</v>
      </c>
      <c r="M35" s="19">
        <v>0.0239</v>
      </c>
      <c r="N35" s="8">
        <v>0.002</v>
      </c>
      <c r="O35" s="7">
        <v>2.640525E7</v>
      </c>
      <c r="P35" s="7">
        <v>122.5</v>
      </c>
      <c r="Q35" s="7">
        <v>0.0</v>
      </c>
      <c r="R35" s="7">
        <v>32346.43</v>
      </c>
      <c r="S35" s="8">
        <v>0.0134</v>
      </c>
      <c r="T35" s="8">
        <v>0.0191</v>
      </c>
      <c r="U35" s="8">
        <v>0.0019</v>
      </c>
    </row>
    <row r="36" spans="2:21" ht="12.75">
      <c r="B36" s="6" t="s">
        <v>206</v>
      </c>
      <c r="C36" s="17">
        <v>2310472.0</v>
      </c>
      <c r="D36" s="18" t="s">
        <v>140</v>
      </c>
      <c r="E36" s="6"/>
      <c r="F36" s="18">
        <v>5.20032046E8</v>
      </c>
      <c r="G36" s="6" t="s">
        <v>176</v>
      </c>
      <c r="H36" s="6" t="s">
        <v>203</v>
      </c>
      <c r="I36" s="6" t="s">
        <v>183</v>
      </c>
      <c r="J36" s="6"/>
      <c r="K36" s="17">
        <v>0.01</v>
      </c>
      <c r="L36" s="6" t="s">
        <v>93</v>
      </c>
      <c r="M36" s="19">
        <v>0.0415</v>
      </c>
      <c r="N36" s="8">
        <v>0.1073</v>
      </c>
      <c r="O36" s="7">
        <v>488000.98</v>
      </c>
      <c r="P36" s="7">
        <v>109.36</v>
      </c>
      <c r="Q36" s="7">
        <v>0.0</v>
      </c>
      <c r="R36" s="7">
        <v>533.68</v>
      </c>
      <c r="S36" s="8">
        <v>0.0049</v>
      </c>
      <c r="T36" s="8">
        <v>3.0E-4</v>
      </c>
      <c r="U36" s="8">
        <v>0.0</v>
      </c>
    </row>
    <row r="37" spans="2:21" ht="12.75">
      <c r="B37" s="6" t="s">
        <v>207</v>
      </c>
      <c r="C37" s="17">
        <v>1156611.0</v>
      </c>
      <c r="D37" s="18" t="s">
        <v>140</v>
      </c>
      <c r="E37" s="6"/>
      <c r="F37" s="18">
        <v>5.10960719E8</v>
      </c>
      <c r="G37" s="6" t="s">
        <v>202</v>
      </c>
      <c r="H37" s="6" t="s">
        <v>203</v>
      </c>
      <c r="I37" s="6" t="s">
        <v>183</v>
      </c>
      <c r="J37" s="6"/>
      <c r="K37" s="17">
        <v>8.4</v>
      </c>
      <c r="L37" s="6" t="s">
        <v>93</v>
      </c>
      <c r="M37" s="19">
        <v>0.0248</v>
      </c>
      <c r="N37" s="8">
        <v>0.0048</v>
      </c>
      <c r="O37" s="7">
        <v>6.4745467E7</v>
      </c>
      <c r="P37" s="7">
        <v>119.59</v>
      </c>
      <c r="Q37" s="7">
        <v>0.0</v>
      </c>
      <c r="R37" s="7">
        <v>77429.1</v>
      </c>
      <c r="S37" s="8">
        <v>0.0331</v>
      </c>
      <c r="T37" s="8">
        <v>0.0457</v>
      </c>
      <c r="U37" s="8">
        <v>0.0046</v>
      </c>
    </row>
    <row r="38" spans="2:21" ht="12.75">
      <c r="B38" s="6" t="s">
        <v>208</v>
      </c>
      <c r="C38" s="17">
        <v>1138650.0</v>
      </c>
      <c r="D38" s="18" t="s">
        <v>140</v>
      </c>
      <c r="E38" s="6"/>
      <c r="F38" s="18">
        <v>5.10960719E8</v>
      </c>
      <c r="G38" s="6" t="s">
        <v>202</v>
      </c>
      <c r="H38" s="6" t="s">
        <v>203</v>
      </c>
      <c r="I38" s="6" t="s">
        <v>183</v>
      </c>
      <c r="J38" s="6"/>
      <c r="K38" s="17">
        <v>4.71</v>
      </c>
      <c r="L38" s="6" t="s">
        <v>93</v>
      </c>
      <c r="M38" s="19">
        <v>0.0134</v>
      </c>
      <c r="N38" s="8">
        <v>-0.0045</v>
      </c>
      <c r="O38" s="7">
        <v>1.700921345E7</v>
      </c>
      <c r="P38" s="7">
        <v>111.6</v>
      </c>
      <c r="Q38" s="7">
        <v>117.07</v>
      </c>
      <c r="R38" s="7">
        <v>19099.35</v>
      </c>
      <c r="S38" s="8">
        <v>0.0052</v>
      </c>
      <c r="T38" s="8">
        <v>0.0113</v>
      </c>
      <c r="U38" s="8">
        <v>0.0011</v>
      </c>
    </row>
    <row r="39" spans="2:21" ht="12.75">
      <c r="B39" s="6" t="s">
        <v>209</v>
      </c>
      <c r="C39" s="17">
        <v>1940501.0</v>
      </c>
      <c r="D39" s="18" t="s">
        <v>140</v>
      </c>
      <c r="E39" s="6"/>
      <c r="F39" s="18">
        <v>5.2003264E8</v>
      </c>
      <c r="G39" s="6" t="s">
        <v>176</v>
      </c>
      <c r="H39" s="6" t="s">
        <v>199</v>
      </c>
      <c r="I39" s="6" t="s">
        <v>178</v>
      </c>
      <c r="J39" s="6"/>
      <c r="K39" s="17">
        <v>0.93</v>
      </c>
      <c r="L39" s="6" t="s">
        <v>93</v>
      </c>
      <c r="M39" s="19">
        <v>0.04</v>
      </c>
      <c r="N39" s="8">
        <v>-0.0095</v>
      </c>
      <c r="O39" s="7">
        <v>4.627686702E7</v>
      </c>
      <c r="P39" s="7">
        <v>112.78</v>
      </c>
      <c r="Q39" s="7">
        <v>0.0</v>
      </c>
      <c r="R39" s="7">
        <v>52191.05</v>
      </c>
      <c r="S39" s="8">
        <v>0.0319</v>
      </c>
      <c r="T39" s="8">
        <v>0.0308</v>
      </c>
      <c r="U39" s="8">
        <v>0.0031</v>
      </c>
    </row>
    <row r="40" spans="2:21" ht="12.75">
      <c r="B40" s="6" t="s">
        <v>210</v>
      </c>
      <c r="C40" s="17">
        <v>1940543.0</v>
      </c>
      <c r="D40" s="18" t="s">
        <v>140</v>
      </c>
      <c r="E40" s="6"/>
      <c r="F40" s="18">
        <v>5.2003264E8</v>
      </c>
      <c r="G40" s="6" t="s">
        <v>176</v>
      </c>
      <c r="H40" s="6" t="s">
        <v>199</v>
      </c>
      <c r="I40" s="6" t="s">
        <v>178</v>
      </c>
      <c r="J40" s="6"/>
      <c r="K40" s="17">
        <v>1.41</v>
      </c>
      <c r="L40" s="6" t="s">
        <v>93</v>
      </c>
      <c r="M40" s="19">
        <v>0.042</v>
      </c>
      <c r="N40" s="8">
        <v>-0.0146</v>
      </c>
      <c r="O40" s="7">
        <v>1.977000988E7</v>
      </c>
      <c r="P40" s="7">
        <v>112.23</v>
      </c>
      <c r="Q40" s="7">
        <v>0.0</v>
      </c>
      <c r="R40" s="7">
        <v>22187.88</v>
      </c>
      <c r="S40" s="8">
        <v>0.0297</v>
      </c>
      <c r="T40" s="8">
        <v>0.0131</v>
      </c>
      <c r="U40" s="8">
        <v>0.0013</v>
      </c>
    </row>
    <row r="41" spans="2:21" ht="12.75">
      <c r="B41" s="6" t="s">
        <v>211</v>
      </c>
      <c r="C41" s="17">
        <v>3230398.0</v>
      </c>
      <c r="D41" s="18" t="s">
        <v>140</v>
      </c>
      <c r="E41" s="6"/>
      <c r="F41" s="18">
        <v>5.20037789E8</v>
      </c>
      <c r="G41" s="6" t="s">
        <v>202</v>
      </c>
      <c r="H41" s="6" t="s">
        <v>212</v>
      </c>
      <c r="I41" s="6" t="s">
        <v>178</v>
      </c>
      <c r="J41" s="6"/>
      <c r="K41" s="17">
        <v>7.06</v>
      </c>
      <c r="L41" s="6" t="s">
        <v>93</v>
      </c>
      <c r="M41" s="19">
        <v>0.0143</v>
      </c>
      <c r="N41" s="8">
        <v>0.0044</v>
      </c>
      <c r="O41" s="7">
        <v>1.452528E7</v>
      </c>
      <c r="P41" s="7">
        <v>108.7</v>
      </c>
      <c r="Q41" s="7">
        <v>105.31</v>
      </c>
      <c r="R41" s="7">
        <v>15894.29</v>
      </c>
      <c r="S41" s="8">
        <v>0.0346</v>
      </c>
      <c r="T41" s="8">
        <v>0.0094</v>
      </c>
      <c r="U41" s="8">
        <v>0.001</v>
      </c>
    </row>
    <row r="42" spans="2:21" ht="12.75">
      <c r="B42" s="6" t="s">
        <v>213</v>
      </c>
      <c r="C42" s="17">
        <v>1158609.0</v>
      </c>
      <c r="D42" s="18" t="s">
        <v>140</v>
      </c>
      <c r="E42" s="6"/>
      <c r="F42" s="18">
        <v>5.20026683E8</v>
      </c>
      <c r="G42" s="6" t="s">
        <v>202</v>
      </c>
      <c r="H42" s="6" t="s">
        <v>212</v>
      </c>
      <c r="I42" s="6" t="s">
        <v>178</v>
      </c>
      <c r="J42" s="6"/>
      <c r="K42" s="17">
        <v>6.42</v>
      </c>
      <c r="L42" s="6" t="s">
        <v>93</v>
      </c>
      <c r="M42" s="19">
        <v>0.0114</v>
      </c>
      <c r="N42" s="8">
        <v>8.0E-4</v>
      </c>
      <c r="O42" s="7">
        <v>5.9485194E7</v>
      </c>
      <c r="P42" s="7">
        <v>107.9</v>
      </c>
      <c r="Q42" s="7">
        <v>0.0</v>
      </c>
      <c r="R42" s="7">
        <v>64184.52</v>
      </c>
      <c r="S42" s="8">
        <v>0.0288</v>
      </c>
      <c r="T42" s="8">
        <v>0.0379</v>
      </c>
      <c r="U42" s="8">
        <v>0.0038</v>
      </c>
    </row>
    <row r="43" spans="2:21" ht="12.75">
      <c r="B43" s="6" t="s">
        <v>214</v>
      </c>
      <c r="C43" s="17">
        <v>1133487.0</v>
      </c>
      <c r="D43" s="18" t="s">
        <v>140</v>
      </c>
      <c r="E43" s="6"/>
      <c r="F43" s="18">
        <v>5.11659401E8</v>
      </c>
      <c r="G43" s="6" t="s">
        <v>202</v>
      </c>
      <c r="H43" s="6" t="s">
        <v>212</v>
      </c>
      <c r="I43" s="6" t="s">
        <v>178</v>
      </c>
      <c r="J43" s="6"/>
      <c r="K43" s="17">
        <v>3.89</v>
      </c>
      <c r="L43" s="6" t="s">
        <v>93</v>
      </c>
      <c r="M43" s="19">
        <v>0.0234</v>
      </c>
      <c r="N43" s="8">
        <v>-0.0047</v>
      </c>
      <c r="O43" s="7">
        <v>567458.22</v>
      </c>
      <c r="P43" s="7">
        <v>113.44</v>
      </c>
      <c r="Q43" s="7">
        <v>0.0</v>
      </c>
      <c r="R43" s="7">
        <v>643.72</v>
      </c>
      <c r="S43" s="8">
        <v>2.0E-4</v>
      </c>
      <c r="T43" s="8">
        <v>4.0E-4</v>
      </c>
      <c r="U43" s="8">
        <v>0.0</v>
      </c>
    </row>
    <row r="44" spans="2:21" ht="12.75">
      <c r="B44" s="6" t="s">
        <v>215</v>
      </c>
      <c r="C44" s="17">
        <v>1159516.0</v>
      </c>
      <c r="D44" s="18" t="s">
        <v>140</v>
      </c>
      <c r="E44" s="6"/>
      <c r="F44" s="18">
        <v>5.13623314E8</v>
      </c>
      <c r="G44" s="6" t="s">
        <v>202</v>
      </c>
      <c r="H44" s="6" t="s">
        <v>212</v>
      </c>
      <c r="I44" s="6" t="s">
        <v>178</v>
      </c>
      <c r="J44" s="6"/>
      <c r="K44" s="17">
        <v>6.28</v>
      </c>
      <c r="L44" s="6" t="s">
        <v>93</v>
      </c>
      <c r="M44" s="19">
        <v>0.0078</v>
      </c>
      <c r="N44" s="8">
        <v>0.002</v>
      </c>
      <c r="O44" s="7">
        <v>1.456000001E7</v>
      </c>
      <c r="P44" s="7">
        <v>104.46</v>
      </c>
      <c r="Q44" s="7">
        <v>0.0</v>
      </c>
      <c r="R44" s="7">
        <v>15209.38</v>
      </c>
      <c r="S44" s="8">
        <v>0.0333</v>
      </c>
      <c r="T44" s="8">
        <v>0.009</v>
      </c>
      <c r="U44" s="8">
        <v>9.0E-4</v>
      </c>
    </row>
    <row r="45" spans="2:21" ht="12.75">
      <c r="B45" s="6" t="s">
        <v>216</v>
      </c>
      <c r="C45" s="17">
        <v>1151117.0</v>
      </c>
      <c r="D45" s="18" t="s">
        <v>140</v>
      </c>
      <c r="E45" s="6"/>
      <c r="F45" s="18">
        <v>5.13623314E8</v>
      </c>
      <c r="G45" s="6" t="s">
        <v>202</v>
      </c>
      <c r="H45" s="6" t="s">
        <v>212</v>
      </c>
      <c r="I45" s="6" t="s">
        <v>178</v>
      </c>
      <c r="J45" s="6"/>
      <c r="K45" s="17">
        <v>5.21</v>
      </c>
      <c r="L45" s="6" t="s">
        <v>93</v>
      </c>
      <c r="M45" s="19">
        <v>0.0182</v>
      </c>
      <c r="N45" s="8">
        <v>-6.0E-4</v>
      </c>
      <c r="O45" s="7">
        <v>9702000.01</v>
      </c>
      <c r="P45" s="7">
        <v>112.0</v>
      </c>
      <c r="Q45" s="7">
        <v>0.0</v>
      </c>
      <c r="R45" s="7">
        <v>10866.24</v>
      </c>
      <c r="S45" s="8">
        <v>0.0228</v>
      </c>
      <c r="T45" s="8">
        <v>0.0064</v>
      </c>
      <c r="U45" s="8">
        <v>7.0E-4</v>
      </c>
    </row>
    <row r="46" spans="2:21" ht="12.75">
      <c r="B46" s="6" t="s">
        <v>217</v>
      </c>
      <c r="C46" s="17">
        <v>7590128.0</v>
      </c>
      <c r="D46" s="18" t="s">
        <v>140</v>
      </c>
      <c r="E46" s="6"/>
      <c r="F46" s="18">
        <v>5.20001736E8</v>
      </c>
      <c r="G46" s="6" t="s">
        <v>202</v>
      </c>
      <c r="H46" s="6" t="s">
        <v>212</v>
      </c>
      <c r="I46" s="6" t="s">
        <v>178</v>
      </c>
      <c r="J46" s="6"/>
      <c r="K46" s="17">
        <v>2.65</v>
      </c>
      <c r="L46" s="6" t="s">
        <v>93</v>
      </c>
      <c r="M46" s="19">
        <v>0.0475</v>
      </c>
      <c r="N46" s="8">
        <v>-0.0087</v>
      </c>
      <c r="O46" s="7">
        <v>1.222237514E7</v>
      </c>
      <c r="P46" s="7">
        <v>143.85</v>
      </c>
      <c r="Q46" s="7">
        <v>0.0</v>
      </c>
      <c r="R46" s="7">
        <v>17581.89</v>
      </c>
      <c r="S46" s="8">
        <v>0.0078</v>
      </c>
      <c r="T46" s="8">
        <v>0.0104</v>
      </c>
      <c r="U46" s="8">
        <v>0.0011</v>
      </c>
    </row>
    <row r="47" spans="2:21" ht="12.75">
      <c r="B47" s="6" t="s">
        <v>218</v>
      </c>
      <c r="C47" s="17">
        <v>7590219.0</v>
      </c>
      <c r="D47" s="18" t="s">
        <v>140</v>
      </c>
      <c r="E47" s="6"/>
      <c r="F47" s="18">
        <v>5.20001736E8</v>
      </c>
      <c r="G47" s="6" t="s">
        <v>202</v>
      </c>
      <c r="H47" s="6" t="s">
        <v>212</v>
      </c>
      <c r="I47" s="6" t="s">
        <v>178</v>
      </c>
      <c r="J47" s="6"/>
      <c r="K47" s="17">
        <v>5.61</v>
      </c>
      <c r="L47" s="6" t="s">
        <v>93</v>
      </c>
      <c r="M47" s="19">
        <v>0.005</v>
      </c>
      <c r="N47" s="8">
        <v>-0.002</v>
      </c>
      <c r="O47" s="7">
        <v>1.29496888E7</v>
      </c>
      <c r="P47" s="7">
        <v>105.23</v>
      </c>
      <c r="Q47" s="7">
        <v>0.0</v>
      </c>
      <c r="R47" s="7">
        <v>13626.96</v>
      </c>
      <c r="S47" s="8">
        <v>0.0145</v>
      </c>
      <c r="T47" s="8">
        <v>0.008</v>
      </c>
      <c r="U47" s="8">
        <v>8.0E-4</v>
      </c>
    </row>
    <row r="48" spans="2:21" ht="12.75">
      <c r="B48" s="6" t="s">
        <v>219</v>
      </c>
      <c r="C48" s="17">
        <v>1099738.0</v>
      </c>
      <c r="D48" s="18" t="s">
        <v>140</v>
      </c>
      <c r="E48" s="6"/>
      <c r="F48" s="18">
        <v>5.138342E8</v>
      </c>
      <c r="G48" s="6" t="s">
        <v>220</v>
      </c>
      <c r="H48" s="6" t="s">
        <v>212</v>
      </c>
      <c r="I48" s="6" t="s">
        <v>178</v>
      </c>
      <c r="J48" s="6"/>
      <c r="K48" s="17">
        <v>0.5</v>
      </c>
      <c r="L48" s="6" t="s">
        <v>93</v>
      </c>
      <c r="M48" s="19">
        <v>0.0465</v>
      </c>
      <c r="N48" s="8">
        <v>-8.0E-4</v>
      </c>
      <c r="O48" s="7">
        <v>5980.09</v>
      </c>
      <c r="P48" s="7">
        <v>128.0</v>
      </c>
      <c r="Q48" s="7">
        <v>0.0</v>
      </c>
      <c r="R48" s="7">
        <v>7.65</v>
      </c>
      <c r="S48" s="8">
        <v>2.0E-4</v>
      </c>
      <c r="T48" s="8">
        <v>0.0</v>
      </c>
      <c r="U48" s="8">
        <v>0.0</v>
      </c>
    </row>
    <row r="49" spans="2:21" ht="12.75">
      <c r="B49" s="6" t="s">
        <v>221</v>
      </c>
      <c r="C49" s="17">
        <v>6130280.0</v>
      </c>
      <c r="D49" s="18" t="s">
        <v>140</v>
      </c>
      <c r="E49" s="6"/>
      <c r="F49" s="18">
        <v>5.20017807E8</v>
      </c>
      <c r="G49" s="6" t="s">
        <v>202</v>
      </c>
      <c r="H49" s="6" t="s">
        <v>212</v>
      </c>
      <c r="I49" s="6" t="s">
        <v>178</v>
      </c>
      <c r="J49" s="6"/>
      <c r="K49" s="17">
        <v>7.31</v>
      </c>
      <c r="L49" s="6" t="s">
        <v>93</v>
      </c>
      <c r="M49" s="19">
        <v>0.0084</v>
      </c>
      <c r="N49" s="8">
        <v>0.0033</v>
      </c>
      <c r="O49" s="7">
        <v>3.471660943E7</v>
      </c>
      <c r="P49" s="7">
        <v>104.62</v>
      </c>
      <c r="Q49" s="7">
        <v>0.0</v>
      </c>
      <c r="R49" s="7">
        <v>36320.52</v>
      </c>
      <c r="S49" s="8">
        <v>0.073</v>
      </c>
      <c r="T49" s="8">
        <v>0.0215</v>
      </c>
      <c r="U49" s="8">
        <v>0.0022</v>
      </c>
    </row>
    <row r="50" spans="2:21" ht="12.75">
      <c r="B50" s="6" t="s">
        <v>222</v>
      </c>
      <c r="C50" s="17">
        <v>6130207.0</v>
      </c>
      <c r="D50" s="18" t="s">
        <v>140</v>
      </c>
      <c r="E50" s="6"/>
      <c r="F50" s="18">
        <v>5.20017807E8</v>
      </c>
      <c r="G50" s="6" t="s">
        <v>202</v>
      </c>
      <c r="H50" s="6" t="s">
        <v>212</v>
      </c>
      <c r="I50" s="6" t="s">
        <v>178</v>
      </c>
      <c r="J50" s="6"/>
      <c r="K50" s="17">
        <v>4.74</v>
      </c>
      <c r="L50" s="6" t="s">
        <v>93</v>
      </c>
      <c r="M50" s="19">
        <v>0.0158</v>
      </c>
      <c r="N50" s="8">
        <v>-0.0026</v>
      </c>
      <c r="O50" s="7">
        <v>6906740.58</v>
      </c>
      <c r="P50" s="7">
        <v>111.85</v>
      </c>
      <c r="Q50" s="7">
        <v>0.0</v>
      </c>
      <c r="R50" s="7">
        <v>7725.19</v>
      </c>
      <c r="S50" s="8">
        <v>0.0129</v>
      </c>
      <c r="T50" s="8">
        <v>0.0046</v>
      </c>
      <c r="U50" s="8">
        <v>5.0E-4</v>
      </c>
    </row>
    <row r="51" spans="2:21" ht="12.75">
      <c r="B51" s="6" t="s">
        <v>223</v>
      </c>
      <c r="C51" s="17">
        <v>6040430.0</v>
      </c>
      <c r="D51" s="18" t="s">
        <v>140</v>
      </c>
      <c r="E51" s="6"/>
      <c r="F51" s="18">
        <v>5.20018078E8</v>
      </c>
      <c r="G51" s="6" t="s">
        <v>176</v>
      </c>
      <c r="H51" s="6" t="s">
        <v>212</v>
      </c>
      <c r="I51" s="6" t="s">
        <v>178</v>
      </c>
      <c r="J51" s="6"/>
      <c r="K51" s="17">
        <v>3.46</v>
      </c>
      <c r="L51" s="6" t="s">
        <v>93</v>
      </c>
      <c r="M51" s="19">
        <v>0.0242</v>
      </c>
      <c r="N51" s="8">
        <v>0.0032</v>
      </c>
      <c r="O51" s="7">
        <v>19.0</v>
      </c>
      <c r="P51" s="7">
        <v>5490301.0</v>
      </c>
      <c r="Q51" s="7">
        <v>0.0</v>
      </c>
      <c r="R51" s="7">
        <v>1043.16</v>
      </c>
      <c r="S51" s="8">
        <v>7.0E-4</v>
      </c>
      <c r="T51" s="8">
        <v>6.0E-4</v>
      </c>
      <c r="U51" s="8">
        <v>1.0E-4</v>
      </c>
    </row>
    <row r="52" spans="2:21" ht="12.75">
      <c r="B52" s="6" t="s">
        <v>224</v>
      </c>
      <c r="C52" s="17">
        <v>6040380.0</v>
      </c>
      <c r="D52" s="18" t="s">
        <v>140</v>
      </c>
      <c r="E52" s="6"/>
      <c r="F52" s="18">
        <v>5.20018078E8</v>
      </c>
      <c r="G52" s="6" t="s">
        <v>176</v>
      </c>
      <c r="H52" s="6" t="s">
        <v>212</v>
      </c>
      <c r="I52" s="6" t="s">
        <v>178</v>
      </c>
      <c r="J52" s="6"/>
      <c r="K52" s="17">
        <v>2.05</v>
      </c>
      <c r="L52" s="6" t="s">
        <v>93</v>
      </c>
      <c r="M52" s="19">
        <v>0.0164</v>
      </c>
      <c r="N52" s="8">
        <v>0.0012</v>
      </c>
      <c r="O52" s="7">
        <v>1.0</v>
      </c>
      <c r="P52" s="7">
        <v>5244001.0</v>
      </c>
      <c r="Q52" s="7">
        <v>0.0</v>
      </c>
      <c r="R52" s="7">
        <v>52.44</v>
      </c>
      <c r="S52" s="8">
        <v>1.0E-4</v>
      </c>
      <c r="T52" s="8">
        <v>0.0</v>
      </c>
      <c r="U52" s="8">
        <v>0.0</v>
      </c>
    </row>
    <row r="53" spans="2:21" ht="12.75">
      <c r="B53" s="6" t="s">
        <v>224</v>
      </c>
      <c r="C53" s="17">
        <v>6040398.0</v>
      </c>
      <c r="D53" s="18" t="s">
        <v>140</v>
      </c>
      <c r="E53" s="6"/>
      <c r="F53" s="18">
        <v>5.20018078E8</v>
      </c>
      <c r="G53" s="6" t="s">
        <v>176</v>
      </c>
      <c r="H53" s="6" t="s">
        <v>212</v>
      </c>
      <c r="I53" s="6" t="s">
        <v>178</v>
      </c>
      <c r="J53" s="6"/>
      <c r="K53" s="17">
        <v>6.47</v>
      </c>
      <c r="L53" s="6" t="s">
        <v>93</v>
      </c>
      <c r="M53" s="19">
        <v>0.0278</v>
      </c>
      <c r="N53" s="8">
        <v>0.0101</v>
      </c>
      <c r="O53" s="7">
        <v>205.0</v>
      </c>
      <c r="P53" s="7">
        <v>5709233.0</v>
      </c>
      <c r="Q53" s="7">
        <v>0.0</v>
      </c>
      <c r="R53" s="7">
        <v>11703.93</v>
      </c>
      <c r="S53" s="8">
        <v>0.049</v>
      </c>
      <c r="T53" s="8">
        <v>0.0069</v>
      </c>
      <c r="U53" s="8">
        <v>7.0E-4</v>
      </c>
    </row>
    <row r="54" spans="2:21" ht="12.75">
      <c r="B54" s="6" t="s">
        <v>225</v>
      </c>
      <c r="C54" s="17">
        <v>2260495.0</v>
      </c>
      <c r="D54" s="18" t="s">
        <v>140</v>
      </c>
      <c r="E54" s="6"/>
      <c r="F54" s="18">
        <v>5.20024126E8</v>
      </c>
      <c r="G54" s="6" t="s">
        <v>202</v>
      </c>
      <c r="H54" s="6" t="s">
        <v>212</v>
      </c>
      <c r="I54" s="6" t="s">
        <v>178</v>
      </c>
      <c r="J54" s="6"/>
      <c r="K54" s="17">
        <v>5.89</v>
      </c>
      <c r="L54" s="6" t="s">
        <v>93</v>
      </c>
      <c r="M54" s="19">
        <v>0.0281</v>
      </c>
      <c r="N54" s="8">
        <v>0.0012</v>
      </c>
      <c r="O54" s="7">
        <v>1.084484795E7</v>
      </c>
      <c r="P54" s="7">
        <v>119.8</v>
      </c>
      <c r="Q54" s="7">
        <v>0.0</v>
      </c>
      <c r="R54" s="7">
        <v>12992.13</v>
      </c>
      <c r="S54" s="8">
        <v>0.0244</v>
      </c>
      <c r="T54" s="8">
        <v>0.0077</v>
      </c>
      <c r="U54" s="8">
        <v>8.0E-4</v>
      </c>
    </row>
    <row r="55" spans="2:21" ht="12.75">
      <c r="B55" s="6" t="s">
        <v>226</v>
      </c>
      <c r="C55" s="17">
        <v>2260545.0</v>
      </c>
      <c r="D55" s="18" t="s">
        <v>140</v>
      </c>
      <c r="E55" s="6"/>
      <c r="F55" s="18">
        <v>5.20024126E8</v>
      </c>
      <c r="G55" s="6" t="s">
        <v>202</v>
      </c>
      <c r="H55" s="6" t="s">
        <v>212</v>
      </c>
      <c r="I55" s="6" t="s">
        <v>178</v>
      </c>
      <c r="J55" s="6"/>
      <c r="K55" s="17">
        <v>4.23</v>
      </c>
      <c r="L55" s="6" t="s">
        <v>93</v>
      </c>
      <c r="M55" s="19">
        <v>0.024</v>
      </c>
      <c r="N55" s="8">
        <v>-0.005</v>
      </c>
      <c r="O55" s="7">
        <v>2.161798145E7</v>
      </c>
      <c r="P55" s="7">
        <v>115.79</v>
      </c>
      <c r="Q55" s="7">
        <v>0.0</v>
      </c>
      <c r="R55" s="7">
        <v>25031.46</v>
      </c>
      <c r="S55" s="8">
        <v>0.0379</v>
      </c>
      <c r="T55" s="8">
        <v>0.0148</v>
      </c>
      <c r="U55" s="8">
        <v>0.0015</v>
      </c>
    </row>
    <row r="56" spans="2:21" ht="12.75">
      <c r="B56" s="6" t="s">
        <v>227</v>
      </c>
      <c r="C56" s="17">
        <v>2260446.0</v>
      </c>
      <c r="D56" s="18" t="s">
        <v>140</v>
      </c>
      <c r="E56" s="6"/>
      <c r="F56" s="18">
        <v>5.20024126E8</v>
      </c>
      <c r="G56" s="6" t="s">
        <v>202</v>
      </c>
      <c r="H56" s="6" t="s">
        <v>212</v>
      </c>
      <c r="I56" s="6" t="s">
        <v>178</v>
      </c>
      <c r="J56" s="6"/>
      <c r="K56" s="17">
        <v>3.85</v>
      </c>
      <c r="L56" s="6" t="s">
        <v>93</v>
      </c>
      <c r="M56" s="19">
        <v>0.037</v>
      </c>
      <c r="N56" s="8">
        <v>-0.0025</v>
      </c>
      <c r="O56" s="7">
        <v>3503.12</v>
      </c>
      <c r="P56" s="7">
        <v>117.65</v>
      </c>
      <c r="Q56" s="7">
        <v>0.0</v>
      </c>
      <c r="R56" s="7">
        <v>4.12</v>
      </c>
      <c r="S56" s="8">
        <v>0.0</v>
      </c>
      <c r="T56" s="8">
        <v>0.0</v>
      </c>
      <c r="U56" s="8">
        <v>0.0</v>
      </c>
    </row>
    <row r="57" spans="2:21" ht="12.75">
      <c r="B57" s="6" t="s">
        <v>228</v>
      </c>
      <c r="C57" s="17">
        <v>2260479.0</v>
      </c>
      <c r="D57" s="18" t="s">
        <v>140</v>
      </c>
      <c r="E57" s="6"/>
      <c r="F57" s="18">
        <v>5.20024126E8</v>
      </c>
      <c r="G57" s="6" t="s">
        <v>202</v>
      </c>
      <c r="H57" s="6" t="s">
        <v>212</v>
      </c>
      <c r="I57" s="6" t="s">
        <v>178</v>
      </c>
      <c r="J57" s="6"/>
      <c r="K57" s="17">
        <v>2.46</v>
      </c>
      <c r="L57" s="6" t="s">
        <v>93</v>
      </c>
      <c r="M57" s="19">
        <v>0.0285</v>
      </c>
      <c r="N57" s="8">
        <v>-0.0083</v>
      </c>
      <c r="O57" s="7">
        <v>7183115.0</v>
      </c>
      <c r="P57" s="7">
        <v>113.62</v>
      </c>
      <c r="Q57" s="7">
        <v>0.0</v>
      </c>
      <c r="R57" s="7">
        <v>8161.46</v>
      </c>
      <c r="S57" s="8">
        <v>0.0092</v>
      </c>
      <c r="T57" s="8">
        <v>0.0048</v>
      </c>
      <c r="U57" s="8">
        <v>5.0E-4</v>
      </c>
    </row>
    <row r="58" spans="2:21" ht="12.75">
      <c r="B58" s="6" t="s">
        <v>229</v>
      </c>
      <c r="C58" s="17">
        <v>2260487.0</v>
      </c>
      <c r="D58" s="18" t="s">
        <v>140</v>
      </c>
      <c r="E58" s="6"/>
      <c r="F58" s="18">
        <v>5.20024126E8</v>
      </c>
      <c r="G58" s="6" t="s">
        <v>202</v>
      </c>
      <c r="H58" s="6" t="s">
        <v>212</v>
      </c>
      <c r="I58" s="6" t="s">
        <v>178</v>
      </c>
      <c r="J58" s="6"/>
      <c r="K58" s="17">
        <v>4.82</v>
      </c>
      <c r="L58" s="6" t="s">
        <v>93</v>
      </c>
      <c r="M58" s="19">
        <v>0.026</v>
      </c>
      <c r="N58" s="8">
        <v>-0.0028</v>
      </c>
      <c r="O58" s="7">
        <v>389762.42</v>
      </c>
      <c r="P58" s="7">
        <v>118.06</v>
      </c>
      <c r="Q58" s="7">
        <v>0.0</v>
      </c>
      <c r="R58" s="7">
        <v>460.15</v>
      </c>
      <c r="S58" s="8">
        <v>0.001</v>
      </c>
      <c r="T58" s="8">
        <v>3.0E-4</v>
      </c>
      <c r="U58" s="8">
        <v>0.0</v>
      </c>
    </row>
    <row r="59" spans="2:21" ht="12.75">
      <c r="B59" s="6" t="s">
        <v>230</v>
      </c>
      <c r="C59" s="17">
        <v>3230232.0</v>
      </c>
      <c r="D59" s="18" t="s">
        <v>140</v>
      </c>
      <c r="E59" s="6"/>
      <c r="F59" s="18">
        <v>5.20037789E8</v>
      </c>
      <c r="G59" s="6" t="s">
        <v>202</v>
      </c>
      <c r="H59" s="6" t="s">
        <v>212</v>
      </c>
      <c r="I59" s="6" t="s">
        <v>178</v>
      </c>
      <c r="J59" s="6"/>
      <c r="K59" s="17">
        <v>4.39</v>
      </c>
      <c r="L59" s="6" t="s">
        <v>93</v>
      </c>
      <c r="M59" s="19">
        <v>0.0215</v>
      </c>
      <c r="N59" s="8">
        <v>-0.0028</v>
      </c>
      <c r="O59" s="7">
        <v>5033170.94</v>
      </c>
      <c r="P59" s="7">
        <v>115.19</v>
      </c>
      <c r="Q59" s="7">
        <v>0.0</v>
      </c>
      <c r="R59" s="7">
        <v>5797.71</v>
      </c>
      <c r="S59" s="8">
        <v>0.0039</v>
      </c>
      <c r="T59" s="8">
        <v>0.0034</v>
      </c>
      <c r="U59" s="8">
        <v>3.0E-4</v>
      </c>
    </row>
    <row r="60" spans="2:21" ht="12.75">
      <c r="B60" s="6" t="s">
        <v>231</v>
      </c>
      <c r="C60" s="17">
        <v>3230166.0</v>
      </c>
      <c r="D60" s="18" t="s">
        <v>140</v>
      </c>
      <c r="E60" s="6"/>
      <c r="F60" s="18">
        <v>5.20037789E8</v>
      </c>
      <c r="G60" s="6" t="s">
        <v>202</v>
      </c>
      <c r="H60" s="6" t="s">
        <v>212</v>
      </c>
      <c r="I60" s="6" t="s">
        <v>178</v>
      </c>
      <c r="J60" s="6"/>
      <c r="K60" s="17">
        <v>0.51</v>
      </c>
      <c r="L60" s="6" t="s">
        <v>93</v>
      </c>
      <c r="M60" s="19">
        <v>0.0255</v>
      </c>
      <c r="N60" s="8">
        <v>5.0E-4</v>
      </c>
      <c r="O60" s="7">
        <v>1.017856654E7</v>
      </c>
      <c r="P60" s="7">
        <v>103.88</v>
      </c>
      <c r="Q60" s="7">
        <v>133.15</v>
      </c>
      <c r="R60" s="7">
        <v>10706.64</v>
      </c>
      <c r="S60" s="8">
        <v>0.0096</v>
      </c>
      <c r="T60" s="8">
        <v>0.0063</v>
      </c>
      <c r="U60" s="8">
        <v>6.0E-4</v>
      </c>
    </row>
    <row r="61" spans="2:21" ht="12.75">
      <c r="B61" s="6" t="s">
        <v>232</v>
      </c>
      <c r="C61" s="17">
        <v>1940444.0</v>
      </c>
      <c r="D61" s="18" t="s">
        <v>140</v>
      </c>
      <c r="E61" s="6"/>
      <c r="F61" s="18">
        <v>5.2003264E8</v>
      </c>
      <c r="G61" s="6" t="s">
        <v>176</v>
      </c>
      <c r="H61" s="6" t="s">
        <v>212</v>
      </c>
      <c r="I61" s="6" t="s">
        <v>178</v>
      </c>
      <c r="J61" s="6"/>
      <c r="K61" s="17">
        <v>20.09</v>
      </c>
      <c r="L61" s="6" t="s">
        <v>93</v>
      </c>
      <c r="M61" s="19">
        <v>0.0389</v>
      </c>
      <c r="N61" s="8">
        <v>0.039</v>
      </c>
      <c r="O61" s="7">
        <v>2.07152264E7</v>
      </c>
      <c r="P61" s="7">
        <v>113.81</v>
      </c>
      <c r="Q61" s="7">
        <v>0.0</v>
      </c>
      <c r="R61" s="7">
        <v>23576.0</v>
      </c>
      <c r="S61" s="8">
        <v>0.0199</v>
      </c>
      <c r="T61" s="8">
        <v>0.0139</v>
      </c>
      <c r="U61" s="8">
        <v>0.0014</v>
      </c>
    </row>
    <row r="62" spans="2:21" ht="12.75">
      <c r="B62" s="6" t="s">
        <v>233</v>
      </c>
      <c r="C62" s="17">
        <v>1171271.0</v>
      </c>
      <c r="D62" s="18" t="s">
        <v>140</v>
      </c>
      <c r="E62" s="6"/>
      <c r="F62" s="18">
        <v>5.13821488E8</v>
      </c>
      <c r="G62" s="6" t="s">
        <v>234</v>
      </c>
      <c r="H62" s="6" t="s">
        <v>212</v>
      </c>
      <c r="I62" s="6" t="s">
        <v>178</v>
      </c>
      <c r="J62" s="6"/>
      <c r="K62" s="17">
        <v>7.83</v>
      </c>
      <c r="L62" s="6" t="s">
        <v>93</v>
      </c>
      <c r="M62" s="19">
        <v>0.025</v>
      </c>
      <c r="N62" s="8">
        <v>0.0052</v>
      </c>
      <c r="O62" s="7">
        <v>1.3686E7</v>
      </c>
      <c r="P62" s="7">
        <v>118.7</v>
      </c>
      <c r="Q62" s="7">
        <v>0.0</v>
      </c>
      <c r="R62" s="7">
        <v>16245.28</v>
      </c>
      <c r="S62" s="8">
        <v>0.0402</v>
      </c>
      <c r="T62" s="8">
        <v>0.0096</v>
      </c>
      <c r="U62" s="8">
        <v>0.001</v>
      </c>
    </row>
    <row r="63" spans="2:21" ht="12.75">
      <c r="B63" s="6" t="s">
        <v>235</v>
      </c>
      <c r="C63" s="17">
        <v>1138544.0</v>
      </c>
      <c r="D63" s="18" t="s">
        <v>140</v>
      </c>
      <c r="E63" s="6"/>
      <c r="F63" s="18">
        <v>5.13821488E8</v>
      </c>
      <c r="G63" s="6" t="s">
        <v>202</v>
      </c>
      <c r="H63" s="6" t="s">
        <v>212</v>
      </c>
      <c r="I63" s="6" t="s">
        <v>178</v>
      </c>
      <c r="J63" s="6"/>
      <c r="K63" s="17">
        <v>6.09</v>
      </c>
      <c r="L63" s="6" t="s">
        <v>93</v>
      </c>
      <c r="M63" s="19">
        <v>0.035</v>
      </c>
      <c r="N63" s="8">
        <v>-4.0E-4</v>
      </c>
      <c r="O63" s="7">
        <v>1.2723E7</v>
      </c>
      <c r="P63" s="7">
        <v>128.28</v>
      </c>
      <c r="Q63" s="7">
        <v>0.0</v>
      </c>
      <c r="R63" s="7">
        <v>16321.06</v>
      </c>
      <c r="S63" s="8">
        <v>0.0163</v>
      </c>
      <c r="T63" s="8">
        <v>0.0096</v>
      </c>
      <c r="U63" s="8">
        <v>0.001</v>
      </c>
    </row>
    <row r="64" spans="2:21" ht="12.75">
      <c r="B64" s="6" t="s">
        <v>236</v>
      </c>
      <c r="C64" s="17">
        <v>1410307.0</v>
      </c>
      <c r="D64" s="18" t="s">
        <v>140</v>
      </c>
      <c r="E64" s="6"/>
      <c r="F64" s="18">
        <v>5.20034372E8</v>
      </c>
      <c r="G64" s="6" t="s">
        <v>191</v>
      </c>
      <c r="H64" s="6" t="s">
        <v>212</v>
      </c>
      <c r="I64" s="6" t="s">
        <v>178</v>
      </c>
      <c r="J64" s="6"/>
      <c r="K64" s="17">
        <v>2.57</v>
      </c>
      <c r="L64" s="6" t="s">
        <v>93</v>
      </c>
      <c r="M64" s="19">
        <v>0.018</v>
      </c>
      <c r="N64" s="8">
        <v>-0.0057</v>
      </c>
      <c r="O64" s="7">
        <v>845085.78</v>
      </c>
      <c r="P64" s="7">
        <v>108.3</v>
      </c>
      <c r="Q64" s="7">
        <v>0.0</v>
      </c>
      <c r="R64" s="7">
        <v>915.23</v>
      </c>
      <c r="S64" s="8">
        <v>8.0E-4</v>
      </c>
      <c r="T64" s="8">
        <v>5.0E-4</v>
      </c>
      <c r="U64" s="8">
        <v>1.0E-4</v>
      </c>
    </row>
    <row r="65" spans="2:21" ht="12.75">
      <c r="B65" s="6" t="s">
        <v>237</v>
      </c>
      <c r="C65" s="17">
        <v>1167147.0</v>
      </c>
      <c r="D65" s="18" t="s">
        <v>140</v>
      </c>
      <c r="E65" s="6"/>
      <c r="F65" s="18">
        <v>5.13992529E8</v>
      </c>
      <c r="G65" s="6" t="s">
        <v>202</v>
      </c>
      <c r="H65" s="6" t="s">
        <v>238</v>
      </c>
      <c r="I65" s="6" t="s">
        <v>183</v>
      </c>
      <c r="J65" s="6"/>
      <c r="K65" s="17">
        <v>7.24</v>
      </c>
      <c r="L65" s="6" t="s">
        <v>93</v>
      </c>
      <c r="M65" s="19">
        <v>0.0158</v>
      </c>
      <c r="N65" s="8">
        <v>0.0028</v>
      </c>
      <c r="O65" s="7">
        <v>1.5455E7</v>
      </c>
      <c r="P65" s="7">
        <v>111.75</v>
      </c>
      <c r="Q65" s="7">
        <v>0.0</v>
      </c>
      <c r="R65" s="7">
        <v>17270.96</v>
      </c>
      <c r="S65" s="8">
        <v>0.0549</v>
      </c>
      <c r="T65" s="8">
        <v>0.0102</v>
      </c>
      <c r="U65" s="8">
        <v>0.001</v>
      </c>
    </row>
    <row r="66" spans="2:21" ht="12.75">
      <c r="B66" s="6" t="s">
        <v>239</v>
      </c>
      <c r="C66" s="17">
        <v>1162221.0</v>
      </c>
      <c r="D66" s="18" t="s">
        <v>140</v>
      </c>
      <c r="E66" s="6"/>
      <c r="F66" s="18">
        <v>5.13623314E8</v>
      </c>
      <c r="G66" s="6" t="s">
        <v>202</v>
      </c>
      <c r="H66" s="6" t="s">
        <v>238</v>
      </c>
      <c r="I66" s="6" t="s">
        <v>183</v>
      </c>
      <c r="J66" s="6"/>
      <c r="K66" s="17">
        <v>6.78</v>
      </c>
      <c r="L66" s="6" t="s">
        <v>93</v>
      </c>
      <c r="M66" s="19">
        <v>0.0117</v>
      </c>
      <c r="N66" s="8">
        <v>0.0068</v>
      </c>
      <c r="O66" s="7">
        <v>3.114390048E7</v>
      </c>
      <c r="P66" s="7">
        <v>104.66</v>
      </c>
      <c r="Q66" s="7">
        <v>0.0</v>
      </c>
      <c r="R66" s="7">
        <v>32595.21</v>
      </c>
      <c r="S66" s="8">
        <v>0.0396</v>
      </c>
      <c r="T66" s="8">
        <v>0.0193</v>
      </c>
      <c r="U66" s="8">
        <v>0.002</v>
      </c>
    </row>
    <row r="67" spans="2:21" ht="12.75">
      <c r="B67" s="6" t="s">
        <v>240</v>
      </c>
      <c r="C67" s="17">
        <v>1129279.0</v>
      </c>
      <c r="D67" s="18" t="s">
        <v>140</v>
      </c>
      <c r="E67" s="6"/>
      <c r="F67" s="18">
        <v>5.13623314E8</v>
      </c>
      <c r="G67" s="6" t="s">
        <v>202</v>
      </c>
      <c r="H67" s="6" t="s">
        <v>241</v>
      </c>
      <c r="I67" s="6" t="s">
        <v>178</v>
      </c>
      <c r="J67" s="6"/>
      <c r="K67" s="17">
        <v>0.61</v>
      </c>
      <c r="L67" s="6" t="s">
        <v>93</v>
      </c>
      <c r="M67" s="19">
        <v>0.0285</v>
      </c>
      <c r="N67" s="8">
        <v>4.0E-4</v>
      </c>
      <c r="O67" s="7">
        <v>261988.76</v>
      </c>
      <c r="P67" s="7">
        <v>105.39</v>
      </c>
      <c r="Q67" s="7">
        <v>0.0</v>
      </c>
      <c r="R67" s="7">
        <v>276.11</v>
      </c>
      <c r="S67" s="8">
        <v>7.0E-4</v>
      </c>
      <c r="T67" s="8">
        <v>2.0E-4</v>
      </c>
      <c r="U67" s="8">
        <v>0.0</v>
      </c>
    </row>
    <row r="68" spans="2:21" ht="12.75">
      <c r="B68" s="6" t="s">
        <v>242</v>
      </c>
      <c r="C68" s="17">
        <v>1141050.0</v>
      </c>
      <c r="D68" s="18" t="s">
        <v>140</v>
      </c>
      <c r="E68" s="6"/>
      <c r="F68" s="18">
        <v>5.13623314E8</v>
      </c>
      <c r="G68" s="6" t="s">
        <v>202</v>
      </c>
      <c r="H68" s="6" t="s">
        <v>241</v>
      </c>
      <c r="I68" s="6" t="s">
        <v>178</v>
      </c>
      <c r="J68" s="6"/>
      <c r="K68" s="17">
        <v>3.84</v>
      </c>
      <c r="L68" s="6" t="s">
        <v>93</v>
      </c>
      <c r="M68" s="19">
        <v>0.0195</v>
      </c>
      <c r="N68" s="8">
        <v>-6.0E-4</v>
      </c>
      <c r="O68" s="7">
        <v>1.504679422E7</v>
      </c>
      <c r="P68" s="7">
        <v>110.51</v>
      </c>
      <c r="Q68" s="7">
        <v>0.0</v>
      </c>
      <c r="R68" s="7">
        <v>16628.21</v>
      </c>
      <c r="S68" s="8">
        <v>0.024</v>
      </c>
      <c r="T68" s="8">
        <v>0.0098</v>
      </c>
      <c r="U68" s="8">
        <v>0.001</v>
      </c>
    </row>
    <row r="69" spans="2:21" ht="12.75">
      <c r="B69" s="6" t="s">
        <v>243</v>
      </c>
      <c r="C69" s="17">
        <v>1136084.0</v>
      </c>
      <c r="D69" s="18" t="s">
        <v>140</v>
      </c>
      <c r="E69" s="6"/>
      <c r="F69" s="18">
        <v>5.13623314E8</v>
      </c>
      <c r="G69" s="6" t="s">
        <v>202</v>
      </c>
      <c r="H69" s="6" t="s">
        <v>241</v>
      </c>
      <c r="I69" s="6" t="s">
        <v>178</v>
      </c>
      <c r="J69" s="6"/>
      <c r="K69" s="17">
        <v>2.72</v>
      </c>
      <c r="L69" s="6" t="s">
        <v>93</v>
      </c>
      <c r="M69" s="19">
        <v>0.025</v>
      </c>
      <c r="N69" s="8">
        <v>-0.0039</v>
      </c>
      <c r="O69" s="7">
        <v>6429733.55</v>
      </c>
      <c r="P69" s="7">
        <v>110.2</v>
      </c>
      <c r="Q69" s="7">
        <v>0.0</v>
      </c>
      <c r="R69" s="7">
        <v>7085.57</v>
      </c>
      <c r="S69" s="8">
        <v>0.0152</v>
      </c>
      <c r="T69" s="8">
        <v>0.0042</v>
      </c>
      <c r="U69" s="8">
        <v>4.0E-4</v>
      </c>
    </row>
    <row r="70" spans="2:21" ht="12.75">
      <c r="B70" s="6" t="s">
        <v>244</v>
      </c>
      <c r="C70" s="17">
        <v>1167030.0</v>
      </c>
      <c r="D70" s="18" t="s">
        <v>140</v>
      </c>
      <c r="E70" s="6"/>
      <c r="F70" s="18">
        <v>5.13141879E8</v>
      </c>
      <c r="G70" s="6" t="s">
        <v>176</v>
      </c>
      <c r="H70" s="6" t="s">
        <v>241</v>
      </c>
      <c r="I70" s="6" t="s">
        <v>178</v>
      </c>
      <c r="J70" s="6"/>
      <c r="K70" s="17">
        <v>4.77</v>
      </c>
      <c r="L70" s="6" t="s">
        <v>93</v>
      </c>
      <c r="M70" s="19">
        <v>0.0232</v>
      </c>
      <c r="N70" s="8">
        <v>0.0031</v>
      </c>
      <c r="O70" s="7">
        <v>8.0</v>
      </c>
      <c r="P70" s="7">
        <v>5581300.0</v>
      </c>
      <c r="Q70" s="7">
        <v>0.0</v>
      </c>
      <c r="R70" s="7">
        <v>446.5</v>
      </c>
      <c r="S70" s="8">
        <v>0.0013</v>
      </c>
      <c r="T70" s="8">
        <v>3.0E-4</v>
      </c>
      <c r="U70" s="8">
        <v>0.0</v>
      </c>
    </row>
    <row r="71" spans="2:21" ht="12.75">
      <c r="B71" s="6" t="s">
        <v>245</v>
      </c>
      <c r="C71" s="17">
        <v>1260652.0</v>
      </c>
      <c r="D71" s="18" t="s">
        <v>140</v>
      </c>
      <c r="E71" s="6"/>
      <c r="F71" s="18">
        <v>5.20033234E8</v>
      </c>
      <c r="G71" s="6" t="s">
        <v>246</v>
      </c>
      <c r="H71" s="6" t="s">
        <v>241</v>
      </c>
      <c r="I71" s="6" t="s">
        <v>178</v>
      </c>
      <c r="J71" s="6"/>
      <c r="K71" s="17">
        <v>4.64</v>
      </c>
      <c r="L71" s="6" t="s">
        <v>93</v>
      </c>
      <c r="M71" s="19">
        <v>0.0278</v>
      </c>
      <c r="N71" s="8">
        <v>0.0195</v>
      </c>
      <c r="O71" s="7">
        <v>2.233873045E7</v>
      </c>
      <c r="P71" s="7">
        <v>106.74</v>
      </c>
      <c r="Q71" s="7">
        <v>0.0</v>
      </c>
      <c r="R71" s="7">
        <v>23844.36</v>
      </c>
      <c r="S71" s="8">
        <v>0.0132</v>
      </c>
      <c r="T71" s="8">
        <v>0.0141</v>
      </c>
      <c r="U71" s="8">
        <v>0.0014</v>
      </c>
    </row>
    <row r="72" spans="2:21" ht="12.75">
      <c r="B72" s="6" t="s">
        <v>247</v>
      </c>
      <c r="C72" s="17">
        <v>1260546.0</v>
      </c>
      <c r="D72" s="18" t="s">
        <v>140</v>
      </c>
      <c r="E72" s="6"/>
      <c r="F72" s="18">
        <v>5.20033234E8</v>
      </c>
      <c r="G72" s="6" t="s">
        <v>246</v>
      </c>
      <c r="H72" s="6" t="s">
        <v>241</v>
      </c>
      <c r="I72" s="6" t="s">
        <v>178</v>
      </c>
      <c r="J72" s="6"/>
      <c r="K72" s="17">
        <v>2.14</v>
      </c>
      <c r="L72" s="6" t="s">
        <v>93</v>
      </c>
      <c r="M72" s="19">
        <v>0.0535</v>
      </c>
      <c r="N72" s="8">
        <v>0.0081</v>
      </c>
      <c r="O72" s="7">
        <v>1978714.92</v>
      </c>
      <c r="P72" s="7">
        <v>117.02</v>
      </c>
      <c r="Q72" s="7">
        <v>0.0</v>
      </c>
      <c r="R72" s="7">
        <v>2315.49</v>
      </c>
      <c r="S72" s="8">
        <v>0.0018</v>
      </c>
      <c r="T72" s="8">
        <v>0.0014</v>
      </c>
      <c r="U72" s="8">
        <v>1.0E-4</v>
      </c>
    </row>
    <row r="73" spans="2:21" ht="12.75">
      <c r="B73" s="6" t="s">
        <v>248</v>
      </c>
      <c r="C73" s="17">
        <v>1260736.0</v>
      </c>
      <c r="D73" s="18" t="s">
        <v>140</v>
      </c>
      <c r="E73" s="6"/>
      <c r="F73" s="18">
        <v>5.20033234E8</v>
      </c>
      <c r="G73" s="6" t="s">
        <v>246</v>
      </c>
      <c r="H73" s="6" t="s">
        <v>241</v>
      </c>
      <c r="I73" s="6" t="s">
        <v>178</v>
      </c>
      <c r="J73" s="6"/>
      <c r="K73" s="17">
        <v>5.51</v>
      </c>
      <c r="L73" s="6" t="s">
        <v>93</v>
      </c>
      <c r="M73" s="19">
        <v>0.0129</v>
      </c>
      <c r="N73" s="8">
        <v>0.0187</v>
      </c>
      <c r="O73" s="7">
        <v>3.0132527E7</v>
      </c>
      <c r="P73" s="7">
        <v>97.98</v>
      </c>
      <c r="Q73" s="7">
        <v>0.0</v>
      </c>
      <c r="R73" s="7">
        <v>29523.85</v>
      </c>
      <c r="S73" s="8">
        <v>0.0307</v>
      </c>
      <c r="T73" s="8">
        <v>0.0174</v>
      </c>
      <c r="U73" s="8">
        <v>0.0018</v>
      </c>
    </row>
    <row r="74" spans="2:21" ht="12.75">
      <c r="B74" s="6" t="s">
        <v>249</v>
      </c>
      <c r="C74" s="17">
        <v>7480247.0</v>
      </c>
      <c r="D74" s="18" t="s">
        <v>140</v>
      </c>
      <c r="E74" s="6"/>
      <c r="F74" s="18">
        <v>5.20029935E8</v>
      </c>
      <c r="G74" s="6" t="s">
        <v>176</v>
      </c>
      <c r="H74" s="6" t="s">
        <v>241</v>
      </c>
      <c r="I74" s="6" t="s">
        <v>178</v>
      </c>
      <c r="J74" s="6"/>
      <c r="K74" s="17">
        <v>4.78</v>
      </c>
      <c r="L74" s="6" t="s">
        <v>93</v>
      </c>
      <c r="M74" s="19">
        <v>0.0242</v>
      </c>
      <c r="N74" s="8">
        <v>0.0052</v>
      </c>
      <c r="O74" s="7">
        <v>296.0</v>
      </c>
      <c r="P74" s="7">
        <v>5550001.0</v>
      </c>
      <c r="Q74" s="7">
        <v>407.86</v>
      </c>
      <c r="R74" s="7">
        <v>16835.86</v>
      </c>
      <c r="S74" s="8">
        <v>0.0336</v>
      </c>
      <c r="T74" s="8">
        <v>0.0099</v>
      </c>
      <c r="U74" s="8">
        <v>0.001</v>
      </c>
    </row>
    <row r="75" spans="2:21" ht="12.75">
      <c r="B75" s="6" t="s">
        <v>250</v>
      </c>
      <c r="C75" s="17">
        <v>7670284.0</v>
      </c>
      <c r="D75" s="18" t="s">
        <v>140</v>
      </c>
      <c r="E75" s="6"/>
      <c r="F75" s="18">
        <v>5.2001745E8</v>
      </c>
      <c r="G75" s="6" t="s">
        <v>220</v>
      </c>
      <c r="H75" s="6" t="s">
        <v>241</v>
      </c>
      <c r="I75" s="6" t="s">
        <v>178</v>
      </c>
      <c r="J75" s="6"/>
      <c r="K75" s="17">
        <v>7.04</v>
      </c>
      <c r="L75" s="6" t="s">
        <v>93</v>
      </c>
      <c r="M75" s="19">
        <v>0.0044</v>
      </c>
      <c r="N75" s="8">
        <v>3.0E-4</v>
      </c>
      <c r="O75" s="7">
        <v>1.822667E7</v>
      </c>
      <c r="P75" s="7">
        <v>104.2</v>
      </c>
      <c r="Q75" s="7">
        <v>0.0</v>
      </c>
      <c r="R75" s="7">
        <v>18992.19</v>
      </c>
      <c r="S75" s="8">
        <v>0.0222</v>
      </c>
      <c r="T75" s="8">
        <v>0.0112</v>
      </c>
      <c r="U75" s="8">
        <v>0.0011</v>
      </c>
    </row>
    <row r="76" spans="2:21" ht="12.75">
      <c r="B76" s="6" t="s">
        <v>251</v>
      </c>
      <c r="C76" s="17">
        <v>1134048.0</v>
      </c>
      <c r="D76" s="18" t="s">
        <v>140</v>
      </c>
      <c r="E76" s="6"/>
      <c r="F76" s="18">
        <v>5.138342E8</v>
      </c>
      <c r="G76" s="6" t="s">
        <v>220</v>
      </c>
      <c r="H76" s="6" t="s">
        <v>241</v>
      </c>
      <c r="I76" s="6" t="s">
        <v>178</v>
      </c>
      <c r="J76" s="6"/>
      <c r="K76" s="17">
        <v>5.22</v>
      </c>
      <c r="L76" s="6" t="s">
        <v>93</v>
      </c>
      <c r="M76" s="19">
        <v>0.024</v>
      </c>
      <c r="N76" s="8">
        <v>-0.0053</v>
      </c>
      <c r="O76" s="7">
        <v>5549043.0</v>
      </c>
      <c r="P76" s="7">
        <v>118.0</v>
      </c>
      <c r="Q76" s="7">
        <v>0.0</v>
      </c>
      <c r="R76" s="7">
        <v>6547.87</v>
      </c>
      <c r="S76" s="8">
        <v>0.0188</v>
      </c>
      <c r="T76" s="8">
        <v>0.0039</v>
      </c>
      <c r="U76" s="8">
        <v>4.0E-4</v>
      </c>
    </row>
    <row r="77" spans="2:21" ht="12.75">
      <c r="B77" s="6" t="s">
        <v>251</v>
      </c>
      <c r="C77" s="17">
        <v>1134030.0</v>
      </c>
      <c r="D77" s="18" t="s">
        <v>140</v>
      </c>
      <c r="E77" s="6"/>
      <c r="F77" s="18">
        <v>5.138342E8</v>
      </c>
      <c r="G77" s="6" t="s">
        <v>220</v>
      </c>
      <c r="H77" s="6" t="s">
        <v>241</v>
      </c>
      <c r="I77" s="6" t="s">
        <v>178</v>
      </c>
      <c r="J77" s="6"/>
      <c r="K77" s="17">
        <v>4.31</v>
      </c>
      <c r="L77" s="6" t="s">
        <v>93</v>
      </c>
      <c r="M77" s="19">
        <v>0.024</v>
      </c>
      <c r="N77" s="8">
        <v>-0.0085</v>
      </c>
      <c r="O77" s="7">
        <v>1.0379109E7</v>
      </c>
      <c r="P77" s="7">
        <v>116.57</v>
      </c>
      <c r="Q77" s="7">
        <v>0.0</v>
      </c>
      <c r="R77" s="7">
        <v>12098.93</v>
      </c>
      <c r="S77" s="8">
        <v>0.0352</v>
      </c>
      <c r="T77" s="8">
        <v>0.0071</v>
      </c>
      <c r="U77" s="8">
        <v>7.0E-4</v>
      </c>
    </row>
    <row r="78" spans="2:21" ht="12.75">
      <c r="B78" s="6" t="s">
        <v>252</v>
      </c>
      <c r="C78" s="17">
        <v>1142512.0</v>
      </c>
      <c r="D78" s="18" t="s">
        <v>140</v>
      </c>
      <c r="E78" s="6"/>
      <c r="F78" s="18">
        <v>5.13682146E8</v>
      </c>
      <c r="G78" s="6" t="s">
        <v>176</v>
      </c>
      <c r="H78" s="6" t="s">
        <v>241</v>
      </c>
      <c r="I78" s="6" t="s">
        <v>178</v>
      </c>
      <c r="J78" s="6"/>
      <c r="K78" s="17">
        <v>1.92</v>
      </c>
      <c r="L78" s="6" t="s">
        <v>93</v>
      </c>
      <c r="M78" s="19">
        <v>0.0068</v>
      </c>
      <c r="N78" s="8">
        <v>-0.0115</v>
      </c>
      <c r="O78" s="7">
        <v>6757000.0</v>
      </c>
      <c r="P78" s="7">
        <v>105.72</v>
      </c>
      <c r="Q78" s="7">
        <v>0.0</v>
      </c>
      <c r="R78" s="7">
        <v>7143.5</v>
      </c>
      <c r="S78" s="8">
        <v>0.0129</v>
      </c>
      <c r="T78" s="8">
        <v>0.0042</v>
      </c>
      <c r="U78" s="8">
        <v>4.0E-4</v>
      </c>
    </row>
    <row r="79" spans="2:21" ht="12.75">
      <c r="B79" s="6" t="s">
        <v>253</v>
      </c>
      <c r="C79" s="17">
        <v>1127422.0</v>
      </c>
      <c r="D79" s="18" t="s">
        <v>140</v>
      </c>
      <c r="E79" s="6"/>
      <c r="F79" s="18">
        <v>5.13682146E8</v>
      </c>
      <c r="G79" s="6" t="s">
        <v>176</v>
      </c>
      <c r="H79" s="6" t="s">
        <v>241</v>
      </c>
      <c r="I79" s="6" t="s">
        <v>178</v>
      </c>
      <c r="J79" s="6"/>
      <c r="K79" s="17">
        <v>0.51</v>
      </c>
      <c r="L79" s="6" t="s">
        <v>93</v>
      </c>
      <c r="M79" s="19">
        <v>0.02</v>
      </c>
      <c r="N79" s="8">
        <v>-0.0037</v>
      </c>
      <c r="O79" s="7">
        <v>3648786.38</v>
      </c>
      <c r="P79" s="7">
        <v>105.49</v>
      </c>
      <c r="Q79" s="7">
        <v>0.0</v>
      </c>
      <c r="R79" s="7">
        <v>3849.1</v>
      </c>
      <c r="S79" s="8">
        <v>0.0257</v>
      </c>
      <c r="T79" s="8">
        <v>0.0023</v>
      </c>
      <c r="U79" s="8">
        <v>2.0E-4</v>
      </c>
    </row>
    <row r="80" spans="2:21" ht="12.75">
      <c r="B80" s="6" t="s">
        <v>254</v>
      </c>
      <c r="C80" s="17">
        <v>1161769.0</v>
      </c>
      <c r="D80" s="18" t="s">
        <v>140</v>
      </c>
      <c r="E80" s="6"/>
      <c r="F80" s="18">
        <v>5.13682146E8</v>
      </c>
      <c r="G80" s="6" t="s">
        <v>176</v>
      </c>
      <c r="H80" s="6" t="s">
        <v>241</v>
      </c>
      <c r="I80" s="6" t="s">
        <v>178</v>
      </c>
      <c r="J80" s="6"/>
      <c r="K80" s="17">
        <v>4.0</v>
      </c>
      <c r="L80" s="6" t="s">
        <v>93</v>
      </c>
      <c r="M80" s="19">
        <v>0.002</v>
      </c>
      <c r="N80" s="8">
        <v>-0.0077</v>
      </c>
      <c r="O80" s="7">
        <v>4533306.0</v>
      </c>
      <c r="P80" s="7">
        <v>104.5</v>
      </c>
      <c r="Q80" s="7">
        <v>0.0</v>
      </c>
      <c r="R80" s="7">
        <v>4737.3</v>
      </c>
      <c r="S80" s="8">
        <v>0.0081</v>
      </c>
      <c r="T80" s="8">
        <v>0.0028</v>
      </c>
      <c r="U80" s="8">
        <v>3.0E-4</v>
      </c>
    </row>
    <row r="81" spans="2:21" ht="12.75">
      <c r="B81" s="6" t="s">
        <v>255</v>
      </c>
      <c r="C81" s="17">
        <v>6130223.0</v>
      </c>
      <c r="D81" s="18" t="s">
        <v>140</v>
      </c>
      <c r="E81" s="6"/>
      <c r="F81" s="18">
        <v>5.20017807E8</v>
      </c>
      <c r="G81" s="6" t="s">
        <v>202</v>
      </c>
      <c r="H81" s="6" t="s">
        <v>241</v>
      </c>
      <c r="I81" s="6" t="s">
        <v>178</v>
      </c>
      <c r="J81" s="6"/>
      <c r="K81" s="17">
        <v>5.8</v>
      </c>
      <c r="L81" s="6" t="s">
        <v>93</v>
      </c>
      <c r="M81" s="19">
        <v>0.024</v>
      </c>
      <c r="N81" s="8">
        <v>0.0019</v>
      </c>
      <c r="O81" s="7">
        <v>1.811008799E7</v>
      </c>
      <c r="P81" s="7">
        <v>117.12</v>
      </c>
      <c r="Q81" s="7">
        <v>0.0</v>
      </c>
      <c r="R81" s="7">
        <v>21210.54</v>
      </c>
      <c r="S81" s="8">
        <v>0.0231</v>
      </c>
      <c r="T81" s="8">
        <v>0.0125</v>
      </c>
      <c r="U81" s="8">
        <v>0.0013</v>
      </c>
    </row>
    <row r="82" spans="2:21" ht="12.75">
      <c r="B82" s="6" t="s">
        <v>256</v>
      </c>
      <c r="C82" s="17">
        <v>1147602.0</v>
      </c>
      <c r="D82" s="18" t="s">
        <v>140</v>
      </c>
      <c r="E82" s="6"/>
      <c r="F82" s="18">
        <v>5.13257873E8</v>
      </c>
      <c r="G82" s="6" t="s">
        <v>202</v>
      </c>
      <c r="H82" s="6" t="s">
        <v>241</v>
      </c>
      <c r="I82" s="6" t="s">
        <v>178</v>
      </c>
      <c r="J82" s="6"/>
      <c r="K82" s="17">
        <v>4.43</v>
      </c>
      <c r="L82" s="6" t="s">
        <v>93</v>
      </c>
      <c r="M82" s="19">
        <v>0.014</v>
      </c>
      <c r="N82" s="8">
        <v>-0.0029</v>
      </c>
      <c r="O82" s="7">
        <v>8392862.0</v>
      </c>
      <c r="P82" s="7">
        <v>110.18</v>
      </c>
      <c r="Q82" s="7">
        <v>0.0</v>
      </c>
      <c r="R82" s="7">
        <v>9247.26</v>
      </c>
      <c r="S82" s="8">
        <v>0.0102</v>
      </c>
      <c r="T82" s="8">
        <v>0.0055</v>
      </c>
      <c r="U82" s="8">
        <v>6.0E-4</v>
      </c>
    </row>
    <row r="83" spans="2:21" ht="12.75">
      <c r="B83" s="6" t="s">
        <v>257</v>
      </c>
      <c r="C83" s="17">
        <v>2310290.0</v>
      </c>
      <c r="D83" s="18" t="s">
        <v>140</v>
      </c>
      <c r="E83" s="6"/>
      <c r="F83" s="18">
        <v>5.20032046E8</v>
      </c>
      <c r="G83" s="6" t="s">
        <v>176</v>
      </c>
      <c r="H83" s="6" t="s">
        <v>241</v>
      </c>
      <c r="I83" s="6" t="s">
        <v>178</v>
      </c>
      <c r="J83" s="6"/>
      <c r="K83" s="17">
        <v>3.37</v>
      </c>
      <c r="L83" s="6" t="s">
        <v>93</v>
      </c>
      <c r="M83" s="19">
        <v>0.0189</v>
      </c>
      <c r="N83" s="8">
        <v>0.0025</v>
      </c>
      <c r="O83" s="7">
        <v>111.0</v>
      </c>
      <c r="P83" s="7">
        <v>5326979.0</v>
      </c>
      <c r="Q83" s="7">
        <v>0.0</v>
      </c>
      <c r="R83" s="7">
        <v>5912.95</v>
      </c>
      <c r="S83" s="8">
        <v>0.0051</v>
      </c>
      <c r="T83" s="8">
        <v>0.0035</v>
      </c>
      <c r="U83" s="8">
        <v>4.0E-4</v>
      </c>
    </row>
    <row r="84" spans="2:21" ht="12.75">
      <c r="B84" s="6" t="s">
        <v>258</v>
      </c>
      <c r="C84" s="17">
        <v>3230224.0</v>
      </c>
      <c r="D84" s="18" t="s">
        <v>140</v>
      </c>
      <c r="E84" s="6"/>
      <c r="F84" s="18">
        <v>5.20037789E8</v>
      </c>
      <c r="G84" s="6" t="s">
        <v>202</v>
      </c>
      <c r="H84" s="6" t="s">
        <v>241</v>
      </c>
      <c r="I84" s="6" t="s">
        <v>178</v>
      </c>
      <c r="J84" s="6"/>
      <c r="K84" s="17">
        <v>1.16</v>
      </c>
      <c r="L84" s="6" t="s">
        <v>93</v>
      </c>
      <c r="M84" s="19">
        <v>0.0585</v>
      </c>
      <c r="N84" s="8">
        <v>-0.0091</v>
      </c>
      <c r="O84" s="7">
        <v>3702831.95</v>
      </c>
      <c r="P84" s="7">
        <v>119.13</v>
      </c>
      <c r="Q84" s="7">
        <v>0.0</v>
      </c>
      <c r="R84" s="7">
        <v>4411.18</v>
      </c>
      <c r="S84" s="8">
        <v>0.0078</v>
      </c>
      <c r="T84" s="8">
        <v>0.0026</v>
      </c>
      <c r="U84" s="8">
        <v>3.0E-4</v>
      </c>
    </row>
    <row r="85" spans="2:21" ht="12.75">
      <c r="B85" s="6" t="s">
        <v>259</v>
      </c>
      <c r="C85" s="17">
        <v>1138973.0</v>
      </c>
      <c r="D85" s="18" t="s">
        <v>140</v>
      </c>
      <c r="E85" s="6"/>
      <c r="F85" s="18">
        <v>5.13992529E8</v>
      </c>
      <c r="G85" s="6" t="s">
        <v>202</v>
      </c>
      <c r="H85" s="6" t="s">
        <v>238</v>
      </c>
      <c r="I85" s="6" t="s">
        <v>183</v>
      </c>
      <c r="J85" s="6"/>
      <c r="K85" s="17">
        <v>5.96</v>
      </c>
      <c r="L85" s="6" t="s">
        <v>93</v>
      </c>
      <c r="M85" s="19">
        <v>0.0196</v>
      </c>
      <c r="N85" s="8">
        <v>-2.0E-4</v>
      </c>
      <c r="O85" s="7">
        <v>7411600.89</v>
      </c>
      <c r="P85" s="7">
        <v>115.15</v>
      </c>
      <c r="Q85" s="7">
        <v>0.0</v>
      </c>
      <c r="R85" s="7">
        <v>8534.46</v>
      </c>
      <c r="S85" s="8">
        <v>0.0075</v>
      </c>
      <c r="T85" s="8">
        <v>0.005</v>
      </c>
      <c r="U85" s="8">
        <v>5.0E-4</v>
      </c>
    </row>
    <row r="86" spans="2:21" ht="12.75">
      <c r="B86" s="6" t="s">
        <v>260</v>
      </c>
      <c r="C86" s="17">
        <v>1940725.0</v>
      </c>
      <c r="D86" s="18" t="s">
        <v>140</v>
      </c>
      <c r="E86" s="6"/>
      <c r="F86" s="18">
        <v>5.2003264E8</v>
      </c>
      <c r="G86" s="6" t="s">
        <v>176</v>
      </c>
      <c r="H86" s="6" t="s">
        <v>238</v>
      </c>
      <c r="I86" s="6" t="s">
        <v>183</v>
      </c>
      <c r="J86" s="6"/>
      <c r="K86" s="17">
        <v>4.65</v>
      </c>
      <c r="L86" s="6" t="s">
        <v>93</v>
      </c>
      <c r="M86" s="19">
        <v>0.0259</v>
      </c>
      <c r="N86" s="8">
        <v>0.0056</v>
      </c>
      <c r="O86" s="7">
        <v>133.0</v>
      </c>
      <c r="P86" s="7">
        <v>5569000.0</v>
      </c>
      <c r="Q86" s="7">
        <v>0.0</v>
      </c>
      <c r="R86" s="7">
        <v>7406.77</v>
      </c>
      <c r="S86" s="8">
        <v>0.0063</v>
      </c>
      <c r="T86" s="8">
        <v>0.0044</v>
      </c>
      <c r="U86" s="8">
        <v>4.0E-4</v>
      </c>
    </row>
    <row r="87" spans="2:21" ht="12.75">
      <c r="B87" s="6" t="s">
        <v>261</v>
      </c>
      <c r="C87" s="17">
        <v>1940691.0</v>
      </c>
      <c r="D87" s="18" t="s">
        <v>140</v>
      </c>
      <c r="E87" s="6"/>
      <c r="F87" s="18">
        <v>5.2003264E8</v>
      </c>
      <c r="G87" s="6" t="s">
        <v>176</v>
      </c>
      <c r="H87" s="6" t="s">
        <v>238</v>
      </c>
      <c r="I87" s="6" t="s">
        <v>183</v>
      </c>
      <c r="J87" s="6"/>
      <c r="K87" s="17">
        <v>3.64</v>
      </c>
      <c r="L87" s="6" t="s">
        <v>93</v>
      </c>
      <c r="M87" s="19">
        <v>0.0202</v>
      </c>
      <c r="N87" s="8">
        <v>0.002</v>
      </c>
      <c r="O87" s="7">
        <v>25.0</v>
      </c>
      <c r="P87" s="7">
        <v>5439411.0</v>
      </c>
      <c r="Q87" s="7">
        <v>0.0</v>
      </c>
      <c r="R87" s="7">
        <v>1359.85</v>
      </c>
      <c r="S87" s="8">
        <v>0.0012</v>
      </c>
      <c r="T87" s="8">
        <v>8.0E-4</v>
      </c>
      <c r="U87" s="8">
        <v>1.0E-4</v>
      </c>
    </row>
    <row r="88" spans="2:21" ht="12.75">
      <c r="B88" s="6" t="s">
        <v>262</v>
      </c>
      <c r="C88" s="17">
        <v>1940600.0</v>
      </c>
      <c r="D88" s="18" t="s">
        <v>140</v>
      </c>
      <c r="E88" s="6"/>
      <c r="F88" s="18">
        <v>5.2003264E8</v>
      </c>
      <c r="G88" s="6" t="s">
        <v>176</v>
      </c>
      <c r="H88" s="6" t="s">
        <v>238</v>
      </c>
      <c r="I88" s="6" t="s">
        <v>183</v>
      </c>
      <c r="J88" s="6"/>
      <c r="K88" s="17">
        <v>1.82</v>
      </c>
      <c r="L88" s="6" t="s">
        <v>93</v>
      </c>
      <c r="M88" s="19">
        <v>0.0142</v>
      </c>
      <c r="N88" s="8">
        <v>-0.0056</v>
      </c>
      <c r="O88" s="7">
        <v>94.0</v>
      </c>
      <c r="P88" s="7">
        <v>5315208.0</v>
      </c>
      <c r="Q88" s="7">
        <v>0.0</v>
      </c>
      <c r="R88" s="7">
        <v>4996.3</v>
      </c>
      <c r="S88" s="8">
        <v>0.0044</v>
      </c>
      <c r="T88" s="8">
        <v>0.003</v>
      </c>
      <c r="U88" s="8">
        <v>3.0E-4</v>
      </c>
    </row>
    <row r="89" spans="2:21" ht="12.75">
      <c r="B89" s="6" t="s">
        <v>263</v>
      </c>
      <c r="C89" s="17">
        <v>1139542.0</v>
      </c>
      <c r="D89" s="18" t="s">
        <v>140</v>
      </c>
      <c r="E89" s="6"/>
      <c r="F89" s="18">
        <v>5.10216054E8</v>
      </c>
      <c r="G89" s="6" t="s">
        <v>205</v>
      </c>
      <c r="H89" s="6" t="s">
        <v>241</v>
      </c>
      <c r="I89" s="6" t="s">
        <v>178</v>
      </c>
      <c r="J89" s="6"/>
      <c r="K89" s="17">
        <v>3.87</v>
      </c>
      <c r="L89" s="6" t="s">
        <v>93</v>
      </c>
      <c r="M89" s="19">
        <v>0.0194</v>
      </c>
      <c r="N89" s="8">
        <v>-0.0055</v>
      </c>
      <c r="O89" s="7">
        <v>363737.87</v>
      </c>
      <c r="P89" s="7">
        <v>112.53</v>
      </c>
      <c r="Q89" s="7">
        <v>0.0</v>
      </c>
      <c r="R89" s="7">
        <v>409.31</v>
      </c>
      <c r="S89" s="8">
        <v>8.0E-4</v>
      </c>
      <c r="T89" s="8">
        <v>2.0E-4</v>
      </c>
      <c r="U89" s="8">
        <v>0.0</v>
      </c>
    </row>
    <row r="90" spans="2:21" ht="12.75">
      <c r="B90" s="6" t="s">
        <v>264</v>
      </c>
      <c r="C90" s="17">
        <v>2510279.0</v>
      </c>
      <c r="D90" s="18" t="s">
        <v>140</v>
      </c>
      <c r="E90" s="6"/>
      <c r="F90" s="18">
        <v>5.20036617E8</v>
      </c>
      <c r="G90" s="6" t="s">
        <v>202</v>
      </c>
      <c r="H90" s="6" t="s">
        <v>265</v>
      </c>
      <c r="I90" s="6" t="s">
        <v>178</v>
      </c>
      <c r="J90" s="6"/>
      <c r="K90" s="17">
        <v>6.49</v>
      </c>
      <c r="L90" s="6" t="s">
        <v>93</v>
      </c>
      <c r="M90" s="19">
        <v>0.0153</v>
      </c>
      <c r="N90" s="8">
        <v>-2.0E-4</v>
      </c>
      <c r="O90" s="7">
        <v>1.83621E7</v>
      </c>
      <c r="P90" s="7">
        <v>112.17</v>
      </c>
      <c r="Q90" s="7">
        <v>142.89</v>
      </c>
      <c r="R90" s="7">
        <v>20739.66</v>
      </c>
      <c r="S90" s="8">
        <v>0.053</v>
      </c>
      <c r="T90" s="8">
        <v>0.0122</v>
      </c>
      <c r="U90" s="8">
        <v>0.0012</v>
      </c>
    </row>
    <row r="91" spans="2:21" ht="12.75">
      <c r="B91" s="6" t="s">
        <v>266</v>
      </c>
      <c r="C91" s="17">
        <v>2510238.0</v>
      </c>
      <c r="D91" s="18" t="s">
        <v>140</v>
      </c>
      <c r="E91" s="6"/>
      <c r="F91" s="18">
        <v>5.20036617E8</v>
      </c>
      <c r="G91" s="6" t="s">
        <v>202</v>
      </c>
      <c r="H91" s="6" t="s">
        <v>265</v>
      </c>
      <c r="I91" s="6" t="s">
        <v>178</v>
      </c>
      <c r="J91" s="6"/>
      <c r="K91" s="17">
        <v>5.76</v>
      </c>
      <c r="L91" s="6" t="s">
        <v>93</v>
      </c>
      <c r="M91" s="19">
        <v>0.0183</v>
      </c>
      <c r="N91" s="8">
        <v>-0.0017</v>
      </c>
      <c r="O91" s="7">
        <v>1.000135001E7</v>
      </c>
      <c r="P91" s="7">
        <v>113.86</v>
      </c>
      <c r="Q91" s="7">
        <v>0.0</v>
      </c>
      <c r="R91" s="7">
        <v>11387.54</v>
      </c>
      <c r="S91" s="8">
        <v>0.0427</v>
      </c>
      <c r="T91" s="8">
        <v>0.0067</v>
      </c>
      <c r="U91" s="8">
        <v>7.0E-4</v>
      </c>
    </row>
    <row r="92" spans="2:21" ht="12.75">
      <c r="B92" s="6" t="s">
        <v>267</v>
      </c>
      <c r="C92" s="17">
        <v>1142629.0</v>
      </c>
      <c r="D92" s="18" t="s">
        <v>140</v>
      </c>
      <c r="E92" s="6"/>
      <c r="F92" s="18">
        <v>5.2004452E8</v>
      </c>
      <c r="G92" s="6" t="s">
        <v>202</v>
      </c>
      <c r="H92" s="6" t="s">
        <v>268</v>
      </c>
      <c r="I92" s="6" t="s">
        <v>183</v>
      </c>
      <c r="J92" s="6"/>
      <c r="K92" s="17">
        <v>6.48</v>
      </c>
      <c r="L92" s="6" t="s">
        <v>93</v>
      </c>
      <c r="M92" s="19">
        <v>0.019</v>
      </c>
      <c r="N92" s="8">
        <v>0.0056</v>
      </c>
      <c r="O92" s="7">
        <v>4920000.51</v>
      </c>
      <c r="P92" s="7">
        <v>111.04</v>
      </c>
      <c r="Q92" s="7">
        <v>0.0</v>
      </c>
      <c r="R92" s="7">
        <v>5463.17</v>
      </c>
      <c r="S92" s="8">
        <v>0.014</v>
      </c>
      <c r="T92" s="8">
        <v>0.0032</v>
      </c>
      <c r="U92" s="8">
        <v>3.0E-4</v>
      </c>
    </row>
    <row r="93" spans="2:21" ht="12.75">
      <c r="B93" s="6" t="s">
        <v>269</v>
      </c>
      <c r="C93" s="17">
        <v>1165141.0</v>
      </c>
      <c r="D93" s="18" t="s">
        <v>140</v>
      </c>
      <c r="E93" s="6"/>
      <c r="F93" s="18">
        <v>5.13257873E8</v>
      </c>
      <c r="G93" s="6" t="s">
        <v>202</v>
      </c>
      <c r="H93" s="6" t="s">
        <v>265</v>
      </c>
      <c r="I93" s="6" t="s">
        <v>178</v>
      </c>
      <c r="J93" s="6"/>
      <c r="K93" s="17">
        <v>6.64</v>
      </c>
      <c r="L93" s="6" t="s">
        <v>93</v>
      </c>
      <c r="M93" s="19">
        <v>0.0084</v>
      </c>
      <c r="N93" s="8">
        <v>0.0056</v>
      </c>
      <c r="O93" s="7">
        <v>2.172314526E7</v>
      </c>
      <c r="P93" s="7">
        <v>103.4</v>
      </c>
      <c r="Q93" s="7">
        <v>0.0</v>
      </c>
      <c r="R93" s="7">
        <v>22461.73</v>
      </c>
      <c r="S93" s="8">
        <v>0.0299</v>
      </c>
      <c r="T93" s="8">
        <v>0.0133</v>
      </c>
      <c r="U93" s="8">
        <v>0.0013</v>
      </c>
    </row>
    <row r="94" spans="2:21" ht="12.75">
      <c r="B94" s="6" t="s">
        <v>270</v>
      </c>
      <c r="C94" s="17">
        <v>1130632.0</v>
      </c>
      <c r="D94" s="18" t="s">
        <v>140</v>
      </c>
      <c r="E94" s="6"/>
      <c r="F94" s="18">
        <v>5.13257873E8</v>
      </c>
      <c r="G94" s="6" t="s">
        <v>202</v>
      </c>
      <c r="H94" s="6" t="s">
        <v>265</v>
      </c>
      <c r="I94" s="6" t="s">
        <v>178</v>
      </c>
      <c r="J94" s="6"/>
      <c r="K94" s="17">
        <v>1.85</v>
      </c>
      <c r="L94" s="6" t="s">
        <v>93</v>
      </c>
      <c r="M94" s="19">
        <v>0.0345</v>
      </c>
      <c r="N94" s="8">
        <v>-0.0071</v>
      </c>
      <c r="O94" s="7">
        <v>0.21</v>
      </c>
      <c r="P94" s="7">
        <v>109.4</v>
      </c>
      <c r="Q94" s="7">
        <v>0.0</v>
      </c>
      <c r="R94" s="7">
        <v>0.0</v>
      </c>
      <c r="S94" s="8">
        <v>0.0</v>
      </c>
      <c r="T94" s="8">
        <v>0.0</v>
      </c>
      <c r="U94" s="8">
        <v>0.0</v>
      </c>
    </row>
    <row r="95" spans="2:21" ht="12.75">
      <c r="B95" s="6" t="s">
        <v>271</v>
      </c>
      <c r="C95" s="17">
        <v>1141696.0</v>
      </c>
      <c r="D95" s="18" t="s">
        <v>140</v>
      </c>
      <c r="E95" s="6"/>
      <c r="F95" s="18">
        <v>5.13257873E8</v>
      </c>
      <c r="G95" s="6" t="s">
        <v>202</v>
      </c>
      <c r="H95" s="6" t="s">
        <v>265</v>
      </c>
      <c r="I95" s="6" t="s">
        <v>178</v>
      </c>
      <c r="J95" s="6"/>
      <c r="K95" s="17">
        <v>3.67</v>
      </c>
      <c r="L95" s="6" t="s">
        <v>93</v>
      </c>
      <c r="M95" s="19">
        <v>0.0205</v>
      </c>
      <c r="N95" s="8">
        <v>-0.0014</v>
      </c>
      <c r="O95" s="7">
        <v>8345781.0</v>
      </c>
      <c r="P95" s="7">
        <v>111.93</v>
      </c>
      <c r="Q95" s="7">
        <v>0.0</v>
      </c>
      <c r="R95" s="7">
        <v>9341.43</v>
      </c>
      <c r="S95" s="8">
        <v>0.0146</v>
      </c>
      <c r="T95" s="8">
        <v>0.0055</v>
      </c>
      <c r="U95" s="8">
        <v>6.0E-4</v>
      </c>
    </row>
    <row r="96" spans="2:21" ht="12.75">
      <c r="B96" s="6" t="s">
        <v>272</v>
      </c>
      <c r="C96" s="17">
        <v>1138668.0</v>
      </c>
      <c r="D96" s="18" t="s">
        <v>140</v>
      </c>
      <c r="E96" s="6"/>
      <c r="F96" s="18">
        <v>5.13257873E8</v>
      </c>
      <c r="G96" s="6" t="s">
        <v>202</v>
      </c>
      <c r="H96" s="6" t="s">
        <v>265</v>
      </c>
      <c r="I96" s="6" t="s">
        <v>178</v>
      </c>
      <c r="J96" s="6"/>
      <c r="K96" s="17">
        <v>3.39</v>
      </c>
      <c r="L96" s="6" t="s">
        <v>93</v>
      </c>
      <c r="M96" s="19">
        <v>0.0205</v>
      </c>
      <c r="N96" s="8">
        <v>-0.0017</v>
      </c>
      <c r="O96" s="7">
        <v>1175478.23</v>
      </c>
      <c r="P96" s="7">
        <v>110.68</v>
      </c>
      <c r="Q96" s="7">
        <v>0.0</v>
      </c>
      <c r="R96" s="7">
        <v>1301.02</v>
      </c>
      <c r="S96" s="8">
        <v>0.0025</v>
      </c>
      <c r="T96" s="8">
        <v>8.0E-4</v>
      </c>
      <c r="U96" s="8">
        <v>1.0E-4</v>
      </c>
    </row>
    <row r="97" spans="2:21" ht="12.75">
      <c r="B97" s="6" t="s">
        <v>273</v>
      </c>
      <c r="C97" s="17">
        <v>1167386.0</v>
      </c>
      <c r="D97" s="18" t="s">
        <v>140</v>
      </c>
      <c r="E97" s="6"/>
      <c r="F97" s="18">
        <v>5.20036104E8</v>
      </c>
      <c r="G97" s="6" t="s">
        <v>234</v>
      </c>
      <c r="H97" s="6" t="s">
        <v>274</v>
      </c>
      <c r="I97" s="6" t="s">
        <v>178</v>
      </c>
      <c r="J97" s="6"/>
      <c r="K97" s="17">
        <v>6.12</v>
      </c>
      <c r="L97" s="6" t="s">
        <v>93</v>
      </c>
      <c r="M97" s="19">
        <v>0.0325</v>
      </c>
      <c r="N97" s="8">
        <v>0.006</v>
      </c>
      <c r="O97" s="7">
        <v>1.8076373E7</v>
      </c>
      <c r="P97" s="7">
        <v>119.76</v>
      </c>
      <c r="Q97" s="7">
        <v>0.0</v>
      </c>
      <c r="R97" s="7">
        <v>21648.26</v>
      </c>
      <c r="S97" s="8">
        <v>0.0816</v>
      </c>
      <c r="T97" s="8">
        <v>0.0128</v>
      </c>
      <c r="U97" s="8">
        <v>0.0013</v>
      </c>
    </row>
    <row r="98" spans="2:21" ht="12.75">
      <c r="B98" s="6" t="s">
        <v>275</v>
      </c>
      <c r="C98" s="17">
        <v>1132232.0</v>
      </c>
      <c r="D98" s="18" t="s">
        <v>140</v>
      </c>
      <c r="E98" s="6"/>
      <c r="F98" s="18">
        <v>5.10560188E8</v>
      </c>
      <c r="G98" s="6" t="s">
        <v>246</v>
      </c>
      <c r="H98" s="6" t="s">
        <v>276</v>
      </c>
      <c r="I98" s="6" t="s">
        <v>183</v>
      </c>
      <c r="J98" s="6"/>
      <c r="K98" s="17">
        <v>1.32</v>
      </c>
      <c r="L98" s="6" t="s">
        <v>93</v>
      </c>
      <c r="M98" s="19">
        <v>0.037</v>
      </c>
      <c r="N98" s="8">
        <v>-0.0038</v>
      </c>
      <c r="O98" s="7">
        <v>3511198.65</v>
      </c>
      <c r="P98" s="7">
        <v>107.91</v>
      </c>
      <c r="Q98" s="7">
        <v>0.0</v>
      </c>
      <c r="R98" s="7">
        <v>3788.93</v>
      </c>
      <c r="S98" s="8">
        <v>0.0069</v>
      </c>
      <c r="T98" s="8">
        <v>0.0022</v>
      </c>
      <c r="U98" s="8">
        <v>2.0E-4</v>
      </c>
    </row>
    <row r="99" spans="2:21" ht="12.75">
      <c r="B99" s="6" t="s">
        <v>277</v>
      </c>
      <c r="C99" s="17">
        <v>1142231.0</v>
      </c>
      <c r="D99" s="18" t="s">
        <v>140</v>
      </c>
      <c r="E99" s="6"/>
      <c r="F99" s="18">
        <v>5.10560188E8</v>
      </c>
      <c r="G99" s="6" t="s">
        <v>246</v>
      </c>
      <c r="H99" s="6" t="s">
        <v>276</v>
      </c>
      <c r="I99" s="6" t="s">
        <v>183</v>
      </c>
      <c r="J99" s="6"/>
      <c r="K99" s="17">
        <v>4.51</v>
      </c>
      <c r="L99" s="6" t="s">
        <v>93</v>
      </c>
      <c r="M99" s="19">
        <v>0.0257</v>
      </c>
      <c r="N99" s="8">
        <v>0.0043</v>
      </c>
      <c r="O99" s="7">
        <v>267645.35</v>
      </c>
      <c r="P99" s="7">
        <v>113.18</v>
      </c>
      <c r="Q99" s="7">
        <v>0.0</v>
      </c>
      <c r="R99" s="7">
        <v>302.92</v>
      </c>
      <c r="S99" s="8">
        <v>2.0E-4</v>
      </c>
      <c r="T99" s="8">
        <v>2.0E-4</v>
      </c>
      <c r="U99" s="8">
        <v>0.0</v>
      </c>
    </row>
    <row r="100" spans="2:21" ht="12.75">
      <c r="B100" s="6" t="s">
        <v>266</v>
      </c>
      <c r="C100" s="17">
        <v>2510204.0</v>
      </c>
      <c r="D100" s="18" t="s">
        <v>140</v>
      </c>
      <c r="E100" s="6"/>
      <c r="F100" s="18">
        <v>5.20036617E8</v>
      </c>
      <c r="G100" s="6" t="s">
        <v>202</v>
      </c>
      <c r="H100" s="6" t="s">
        <v>274</v>
      </c>
      <c r="I100" s="6" t="s">
        <v>178</v>
      </c>
      <c r="J100" s="6"/>
      <c r="K100" s="17">
        <v>3.3</v>
      </c>
      <c r="L100" s="6" t="s">
        <v>93</v>
      </c>
      <c r="M100" s="19">
        <v>0.0306</v>
      </c>
      <c r="N100" s="8">
        <v>-0.0034</v>
      </c>
      <c r="O100" s="7">
        <v>1.210620831E7</v>
      </c>
      <c r="P100" s="7">
        <v>114.11</v>
      </c>
      <c r="Q100" s="7">
        <v>189.5</v>
      </c>
      <c r="R100" s="7">
        <v>14003.9</v>
      </c>
      <c r="S100" s="8">
        <v>0.0259</v>
      </c>
      <c r="T100" s="8">
        <v>0.0083</v>
      </c>
      <c r="U100" s="8">
        <v>8.0E-4</v>
      </c>
    </row>
    <row r="101" spans="2:21" ht="12.75">
      <c r="B101" s="6" t="s">
        <v>278</v>
      </c>
      <c r="C101" s="17">
        <v>6120224.0</v>
      </c>
      <c r="D101" s="18" t="s">
        <v>140</v>
      </c>
      <c r="E101" s="6"/>
      <c r="F101" s="18">
        <v>5.20020116E8</v>
      </c>
      <c r="G101" s="6" t="s">
        <v>202</v>
      </c>
      <c r="H101" s="6" t="s">
        <v>274</v>
      </c>
      <c r="I101" s="6" t="s">
        <v>178</v>
      </c>
      <c r="J101" s="6"/>
      <c r="K101" s="17">
        <v>5.2</v>
      </c>
      <c r="L101" s="6" t="s">
        <v>93</v>
      </c>
      <c r="M101" s="19">
        <v>0.018</v>
      </c>
      <c r="N101" s="8">
        <v>6.0E-4</v>
      </c>
      <c r="O101" s="7">
        <v>1.81455301E7</v>
      </c>
      <c r="P101" s="7">
        <v>111.91</v>
      </c>
      <c r="Q101" s="7">
        <v>0.0</v>
      </c>
      <c r="R101" s="7">
        <v>20306.66</v>
      </c>
      <c r="S101" s="8">
        <v>0.0291</v>
      </c>
      <c r="T101" s="8">
        <v>0.012</v>
      </c>
      <c r="U101" s="8">
        <v>0.0012</v>
      </c>
    </row>
    <row r="102" spans="2:21" ht="12.75">
      <c r="B102" s="6" t="s">
        <v>279</v>
      </c>
      <c r="C102" s="17">
        <v>6990188.0</v>
      </c>
      <c r="D102" s="18" t="s">
        <v>140</v>
      </c>
      <c r="E102" s="6"/>
      <c r="F102" s="18">
        <v>5.20025438E8</v>
      </c>
      <c r="G102" s="6" t="s">
        <v>202</v>
      </c>
      <c r="H102" s="6" t="s">
        <v>276</v>
      </c>
      <c r="I102" s="6" t="s">
        <v>183</v>
      </c>
      <c r="J102" s="6"/>
      <c r="K102" s="17">
        <v>1.49</v>
      </c>
      <c r="L102" s="6" t="s">
        <v>93</v>
      </c>
      <c r="M102" s="19">
        <v>0.0495</v>
      </c>
      <c r="N102" s="8">
        <v>-0.0037</v>
      </c>
      <c r="O102" s="7">
        <v>4056715.91</v>
      </c>
      <c r="P102" s="7">
        <v>111.5</v>
      </c>
      <c r="Q102" s="7">
        <v>0.0</v>
      </c>
      <c r="R102" s="7">
        <v>4523.24</v>
      </c>
      <c r="S102" s="8">
        <v>0.0109</v>
      </c>
      <c r="T102" s="8">
        <v>0.0027</v>
      </c>
      <c r="U102" s="8">
        <v>3.0E-4</v>
      </c>
    </row>
    <row r="103" spans="2:21" ht="12.75">
      <c r="B103" s="6" t="s">
        <v>280</v>
      </c>
      <c r="C103" s="17">
        <v>1132828.0</v>
      </c>
      <c r="D103" s="18" t="s">
        <v>140</v>
      </c>
      <c r="E103" s="6"/>
      <c r="F103" s="18">
        <v>5.11930125E8</v>
      </c>
      <c r="G103" s="6" t="s">
        <v>281</v>
      </c>
      <c r="H103" s="6" t="s">
        <v>274</v>
      </c>
      <c r="I103" s="6" t="s">
        <v>178</v>
      </c>
      <c r="J103" s="6"/>
      <c r="K103" s="17">
        <v>1.99</v>
      </c>
      <c r="L103" s="6" t="s">
        <v>93</v>
      </c>
      <c r="M103" s="19">
        <v>0.0198</v>
      </c>
      <c r="N103" s="8">
        <v>5.0E-4</v>
      </c>
      <c r="O103" s="7">
        <v>0.1</v>
      </c>
      <c r="P103" s="7">
        <v>105.4</v>
      </c>
      <c r="Q103" s="7">
        <v>0.0</v>
      </c>
      <c r="R103" s="7">
        <v>0.0</v>
      </c>
      <c r="S103" s="8">
        <v>0.0</v>
      </c>
      <c r="T103" s="8">
        <v>0.0</v>
      </c>
      <c r="U103" s="8">
        <v>0.0</v>
      </c>
    </row>
    <row r="104" spans="2:21" ht="12.75">
      <c r="B104" s="6" t="s">
        <v>282</v>
      </c>
      <c r="C104" s="17">
        <v>1129733.0</v>
      </c>
      <c r="D104" s="18" t="s">
        <v>140</v>
      </c>
      <c r="E104" s="6"/>
      <c r="F104" s="18">
        <v>5.20036104E8</v>
      </c>
      <c r="G104" s="6" t="s">
        <v>234</v>
      </c>
      <c r="H104" s="6" t="s">
        <v>274</v>
      </c>
      <c r="I104" s="6" t="s">
        <v>178</v>
      </c>
      <c r="J104" s="6"/>
      <c r="K104" s="17">
        <v>2.42</v>
      </c>
      <c r="L104" s="6" t="s">
        <v>93</v>
      </c>
      <c r="M104" s="19">
        <v>0.0434</v>
      </c>
      <c r="N104" s="8">
        <v>-0.0011</v>
      </c>
      <c r="O104" s="7">
        <v>2755151.66</v>
      </c>
      <c r="P104" s="7">
        <v>113.85</v>
      </c>
      <c r="Q104" s="7">
        <v>0.0</v>
      </c>
      <c r="R104" s="7">
        <v>3136.74</v>
      </c>
      <c r="S104" s="8">
        <v>0.0021</v>
      </c>
      <c r="T104" s="8">
        <v>0.0019</v>
      </c>
      <c r="U104" s="8">
        <v>2.0E-4</v>
      </c>
    </row>
    <row r="105" spans="2:21" ht="12.75">
      <c r="B105" s="6" t="s">
        <v>283</v>
      </c>
      <c r="C105" s="17">
        <v>1135888.0</v>
      </c>
      <c r="D105" s="18" t="s">
        <v>140</v>
      </c>
      <c r="E105" s="6"/>
      <c r="F105" s="18">
        <v>5.20036104E8</v>
      </c>
      <c r="G105" s="6" t="s">
        <v>234</v>
      </c>
      <c r="H105" s="6" t="s">
        <v>274</v>
      </c>
      <c r="I105" s="6" t="s">
        <v>178</v>
      </c>
      <c r="J105" s="6"/>
      <c r="K105" s="17">
        <v>5.36</v>
      </c>
      <c r="L105" s="6" t="s">
        <v>93</v>
      </c>
      <c r="M105" s="19">
        <v>0.039</v>
      </c>
      <c r="N105" s="8">
        <v>0.0055</v>
      </c>
      <c r="O105" s="7">
        <v>2.239048399E7</v>
      </c>
      <c r="P105" s="7">
        <v>122.2</v>
      </c>
      <c r="Q105" s="7">
        <v>0.0</v>
      </c>
      <c r="R105" s="7">
        <v>27361.17</v>
      </c>
      <c r="S105" s="8">
        <v>0.0143</v>
      </c>
      <c r="T105" s="8">
        <v>0.0162</v>
      </c>
      <c r="U105" s="8">
        <v>0.0016</v>
      </c>
    </row>
    <row r="106" spans="2:21" ht="12.75">
      <c r="B106" s="6" t="s">
        <v>284</v>
      </c>
      <c r="C106" s="17">
        <v>1820190.0</v>
      </c>
      <c r="D106" s="18" t="s">
        <v>140</v>
      </c>
      <c r="E106" s="6"/>
      <c r="F106" s="18">
        <v>5.20035171E8</v>
      </c>
      <c r="G106" s="6" t="s">
        <v>246</v>
      </c>
      <c r="H106" s="6" t="s">
        <v>285</v>
      </c>
      <c r="I106" s="6" t="s">
        <v>183</v>
      </c>
      <c r="J106" s="6"/>
      <c r="K106" s="17">
        <v>2.42</v>
      </c>
      <c r="L106" s="6" t="s">
        <v>93</v>
      </c>
      <c r="M106" s="19">
        <v>0.0465</v>
      </c>
      <c r="N106" s="8">
        <v>3.0E-4</v>
      </c>
      <c r="O106" s="7">
        <v>380231.0</v>
      </c>
      <c r="P106" s="7">
        <v>113.65</v>
      </c>
      <c r="Q106" s="7">
        <v>15.54</v>
      </c>
      <c r="R106" s="7">
        <v>447.67</v>
      </c>
      <c r="S106" s="8">
        <v>7.0E-4</v>
      </c>
      <c r="T106" s="8">
        <v>3.0E-4</v>
      </c>
      <c r="U106" s="8">
        <v>0.0</v>
      </c>
    </row>
    <row r="107" spans="2:21" ht="12.75">
      <c r="B107" s="6" t="s">
        <v>286</v>
      </c>
      <c r="C107" s="17">
        <v>1820208.0</v>
      </c>
      <c r="D107" s="18" t="s">
        <v>140</v>
      </c>
      <c r="E107" s="6"/>
      <c r="F107" s="18">
        <v>5.20035171E8</v>
      </c>
      <c r="G107" s="6" t="s">
        <v>246</v>
      </c>
      <c r="H107" s="6" t="s">
        <v>285</v>
      </c>
      <c r="I107" s="6" t="s">
        <v>183</v>
      </c>
      <c r="J107" s="6"/>
      <c r="K107" s="17">
        <v>3.96</v>
      </c>
      <c r="L107" s="6" t="s">
        <v>93</v>
      </c>
      <c r="M107" s="19">
        <v>0.0285</v>
      </c>
      <c r="N107" s="8">
        <v>0.0045</v>
      </c>
      <c r="O107" s="7">
        <v>1.5113276E7</v>
      </c>
      <c r="P107" s="7">
        <v>113.76</v>
      </c>
      <c r="Q107" s="7">
        <v>0.0</v>
      </c>
      <c r="R107" s="7">
        <v>17192.86</v>
      </c>
      <c r="S107" s="8">
        <v>0.0223</v>
      </c>
      <c r="T107" s="8">
        <v>0.0102</v>
      </c>
      <c r="U107" s="8">
        <v>0.001</v>
      </c>
    </row>
    <row r="108" spans="2:21" ht="12.75">
      <c r="B108" s="6" t="s">
        <v>287</v>
      </c>
      <c r="C108" s="17">
        <v>6990154.0</v>
      </c>
      <c r="D108" s="18" t="s">
        <v>140</v>
      </c>
      <c r="E108" s="6"/>
      <c r="F108" s="18">
        <v>5.20025438E8</v>
      </c>
      <c r="G108" s="6" t="s">
        <v>202</v>
      </c>
      <c r="H108" s="6" t="s">
        <v>288</v>
      </c>
      <c r="I108" s="6" t="s">
        <v>178</v>
      </c>
      <c r="J108" s="6"/>
      <c r="K108" s="17">
        <v>2.44</v>
      </c>
      <c r="L108" s="6" t="s">
        <v>93</v>
      </c>
      <c r="M108" s="19">
        <v>0.0495</v>
      </c>
      <c r="N108" s="8">
        <v>-0.0019</v>
      </c>
      <c r="O108" s="7">
        <v>2.385309675E7</v>
      </c>
      <c r="P108" s="7">
        <v>138.31</v>
      </c>
      <c r="Q108" s="7">
        <v>0.0</v>
      </c>
      <c r="R108" s="7">
        <v>32991.22</v>
      </c>
      <c r="S108" s="8">
        <v>0.0177</v>
      </c>
      <c r="T108" s="8">
        <v>0.0195</v>
      </c>
      <c r="U108" s="8">
        <v>0.002</v>
      </c>
    </row>
    <row r="109" spans="2:21" ht="12.75">
      <c r="B109" s="6" t="s">
        <v>289</v>
      </c>
      <c r="C109" s="17">
        <v>6390207.0</v>
      </c>
      <c r="D109" s="18" t="s">
        <v>140</v>
      </c>
      <c r="E109" s="6"/>
      <c r="F109" s="18">
        <v>5.20023896E8</v>
      </c>
      <c r="G109" s="6" t="s">
        <v>290</v>
      </c>
      <c r="H109" s="6" t="s">
        <v>291</v>
      </c>
      <c r="I109" s="6" t="s">
        <v>178</v>
      </c>
      <c r="J109" s="6"/>
      <c r="K109" s="17">
        <v>2.41</v>
      </c>
      <c r="L109" s="6" t="s">
        <v>93</v>
      </c>
      <c r="M109" s="19">
        <v>0.0495</v>
      </c>
      <c r="N109" s="8">
        <v>0.0053</v>
      </c>
      <c r="O109" s="7">
        <v>1.398705696E7</v>
      </c>
      <c r="P109" s="7">
        <v>138.91</v>
      </c>
      <c r="Q109" s="7">
        <v>0.0</v>
      </c>
      <c r="R109" s="7">
        <v>19429.42</v>
      </c>
      <c r="S109" s="8">
        <v>0.013</v>
      </c>
      <c r="T109" s="8">
        <v>0.0115</v>
      </c>
      <c r="U109" s="8">
        <v>0.0012</v>
      </c>
    </row>
    <row r="110" spans="2:21" ht="12.75">
      <c r="B110" s="6" t="s">
        <v>292</v>
      </c>
      <c r="C110" s="17">
        <v>1105543.0</v>
      </c>
      <c r="D110" s="18" t="s">
        <v>140</v>
      </c>
      <c r="E110" s="6"/>
      <c r="F110" s="18">
        <v>5.20044322E8</v>
      </c>
      <c r="G110" s="6" t="s">
        <v>293</v>
      </c>
      <c r="H110" s="6" t="s">
        <v>294</v>
      </c>
      <c r="I110" s="6" t="s">
        <v>178</v>
      </c>
      <c r="J110" s="6"/>
      <c r="K110" s="17">
        <v>0.25</v>
      </c>
      <c r="L110" s="6" t="s">
        <v>93</v>
      </c>
      <c r="M110" s="19">
        <v>0.088036</v>
      </c>
      <c r="N110" s="8">
        <v>0.0723</v>
      </c>
      <c r="O110" s="7">
        <v>0.43</v>
      </c>
      <c r="P110" s="7">
        <v>123.82</v>
      </c>
      <c r="Q110" s="7">
        <v>0.0</v>
      </c>
      <c r="R110" s="7">
        <v>0.0</v>
      </c>
      <c r="S110" s="8">
        <v>0.0</v>
      </c>
      <c r="T110" s="8">
        <v>0.0</v>
      </c>
      <c r="U110" s="8">
        <v>0.0</v>
      </c>
    </row>
    <row r="111" spans="2:21" ht="12.75">
      <c r="B111" s="6" t="s">
        <v>295</v>
      </c>
      <c r="C111" s="17">
        <v>1106046.0</v>
      </c>
      <c r="D111" s="18" t="s">
        <v>140</v>
      </c>
      <c r="E111" s="6"/>
      <c r="F111" s="18">
        <v>5.20044322E8</v>
      </c>
      <c r="G111" s="6" t="s">
        <v>293</v>
      </c>
      <c r="H111" s="6" t="s">
        <v>294</v>
      </c>
      <c r="I111" s="6" t="s">
        <v>178</v>
      </c>
      <c r="J111" s="6"/>
      <c r="K111" s="17">
        <v>0.5</v>
      </c>
      <c r="L111" s="6" t="s">
        <v>93</v>
      </c>
      <c r="M111" s="19">
        <v>0.045041</v>
      </c>
      <c r="N111" s="8">
        <v>0.0539</v>
      </c>
      <c r="O111" s="7">
        <v>34290.79</v>
      </c>
      <c r="P111" s="7">
        <v>121.66</v>
      </c>
      <c r="Q111" s="7">
        <v>0.0</v>
      </c>
      <c r="R111" s="7">
        <v>41.72</v>
      </c>
      <c r="S111" s="8">
        <v>5.0E-4</v>
      </c>
      <c r="T111" s="8">
        <v>0.0</v>
      </c>
      <c r="U111" s="8">
        <v>0.0</v>
      </c>
    </row>
    <row r="112" spans="2:21" ht="12.75">
      <c r="B112" s="6" t="s">
        <v>296</v>
      </c>
      <c r="C112" s="17">
        <v>1115823.0</v>
      </c>
      <c r="D112" s="18" t="s">
        <v>140</v>
      </c>
      <c r="E112" s="6"/>
      <c r="F112" s="18">
        <v>5.20044322E8</v>
      </c>
      <c r="G112" s="6" t="s">
        <v>293</v>
      </c>
      <c r="H112" s="6" t="s">
        <v>101</v>
      </c>
      <c r="I112" s="6"/>
      <c r="J112" s="6"/>
      <c r="K112" s="17">
        <v>0.81</v>
      </c>
      <c r="L112" s="6" t="s">
        <v>93</v>
      </c>
      <c r="M112" s="19">
        <v>0.063249</v>
      </c>
      <c r="N112" s="8">
        <v>0.083</v>
      </c>
      <c r="O112" s="7">
        <v>0.99</v>
      </c>
      <c r="P112" s="7">
        <v>109.93</v>
      </c>
      <c r="Q112" s="7">
        <v>0.0</v>
      </c>
      <c r="R112" s="7">
        <v>0.0</v>
      </c>
      <c r="S112" s="8">
        <v>0.0</v>
      </c>
      <c r="T112" s="8">
        <v>0.0</v>
      </c>
      <c r="U112" s="8">
        <v>0.0</v>
      </c>
    </row>
    <row r="113" spans="2:21" ht="12.75">
      <c r="B113" s="6" t="s">
        <v>297</v>
      </c>
      <c r="C113" s="17">
        <v>1113034.0</v>
      </c>
      <c r="D113" s="18" t="s">
        <v>140</v>
      </c>
      <c r="E113" s="6"/>
      <c r="F113" s="6">
        <v>1154.0</v>
      </c>
      <c r="G113" s="6" t="s">
        <v>290</v>
      </c>
      <c r="H113" s="6" t="s">
        <v>101</v>
      </c>
      <c r="I113" s="6"/>
      <c r="J113" s="6"/>
      <c r="K113" s="17">
        <v>0.17</v>
      </c>
      <c r="L113" s="6" t="s">
        <v>93</v>
      </c>
      <c r="M113" s="19">
        <v>0.06775</v>
      </c>
      <c r="N113" s="8">
        <v>-0.99</v>
      </c>
      <c r="O113" s="7">
        <v>2853766.76</v>
      </c>
      <c r="P113" s="7">
        <v>27.99</v>
      </c>
      <c r="Q113" s="7">
        <v>0.0</v>
      </c>
      <c r="R113" s="7">
        <v>798.77</v>
      </c>
      <c r="S113" s="8">
        <v>0.0045</v>
      </c>
      <c r="T113" s="8">
        <v>5.0E-4</v>
      </c>
      <c r="U113" s="8">
        <v>0.0</v>
      </c>
    </row>
    <row r="114" spans="2:21" ht="12.75">
      <c r="B114" s="13" t="s">
        <v>152</v>
      </c>
      <c r="C114" s="14"/>
      <c r="D114" s="21"/>
      <c r="E114" s="13"/>
      <c r="F114" s="13"/>
      <c r="G114" s="13"/>
      <c r="H114" s="13"/>
      <c r="I114" s="13"/>
      <c r="J114" s="13"/>
      <c r="K114" s="14">
        <v>3.49</v>
      </c>
      <c r="L114" s="13"/>
      <c r="N114" s="16">
        <v>0.0186</v>
      </c>
      <c r="O114" s="15">
        <v>9.481257639E7</v>
      </c>
      <c r="R114" s="15">
        <v>99311.47</v>
      </c>
      <c r="T114" s="16">
        <v>0.0587</v>
      </c>
      <c r="U114" s="16">
        <v>0.0059</v>
      </c>
    </row>
    <row r="115" spans="2:21" ht="12.75">
      <c r="B115" s="6" t="s">
        <v>188</v>
      </c>
      <c r="C115" s="17">
        <v>2310175.0</v>
      </c>
      <c r="D115" s="18" t="s">
        <v>140</v>
      </c>
      <c r="E115" s="6"/>
      <c r="F115" s="18">
        <v>5.20032046E8</v>
      </c>
      <c r="G115" s="6" t="s">
        <v>176</v>
      </c>
      <c r="H115" s="6" t="s">
        <v>177</v>
      </c>
      <c r="I115" s="6" t="s">
        <v>178</v>
      </c>
      <c r="J115" s="6"/>
      <c r="K115" s="17">
        <v>0.94</v>
      </c>
      <c r="L115" s="6" t="s">
        <v>93</v>
      </c>
      <c r="M115" s="19">
        <v>0.0247</v>
      </c>
      <c r="N115" s="8">
        <v>0.0014</v>
      </c>
      <c r="O115" s="7">
        <v>9286993.0</v>
      </c>
      <c r="P115" s="7">
        <v>102.34</v>
      </c>
      <c r="Q115" s="7">
        <v>0.0</v>
      </c>
      <c r="R115" s="7">
        <v>9504.31</v>
      </c>
      <c r="S115" s="8">
        <v>0.0028</v>
      </c>
      <c r="T115" s="8">
        <v>0.0056</v>
      </c>
      <c r="U115" s="8">
        <v>6.0E-4</v>
      </c>
    </row>
    <row r="116" spans="2:21" ht="12.75">
      <c r="B116" s="6" t="s">
        <v>188</v>
      </c>
      <c r="C116" s="17">
        <v>2310167.0</v>
      </c>
      <c r="D116" s="18" t="s">
        <v>140</v>
      </c>
      <c r="E116" s="6"/>
      <c r="F116" s="18">
        <v>5.20032046E8</v>
      </c>
      <c r="G116" s="6" t="s">
        <v>176</v>
      </c>
      <c r="H116" s="6" t="s">
        <v>177</v>
      </c>
      <c r="I116" s="6" t="s">
        <v>178</v>
      </c>
      <c r="J116" s="6"/>
      <c r="K116" s="17">
        <v>3.78</v>
      </c>
      <c r="L116" s="6" t="s">
        <v>93</v>
      </c>
      <c r="M116" s="19">
        <v>0.0298</v>
      </c>
      <c r="N116" s="8">
        <v>0.0073</v>
      </c>
      <c r="O116" s="7">
        <v>2.0349419E7</v>
      </c>
      <c r="P116" s="7">
        <v>108.89</v>
      </c>
      <c r="Q116" s="7">
        <v>0.0</v>
      </c>
      <c r="R116" s="7">
        <v>22158.48</v>
      </c>
      <c r="S116" s="8">
        <v>0.008</v>
      </c>
      <c r="T116" s="8">
        <v>0.0131</v>
      </c>
      <c r="U116" s="8">
        <v>0.0013</v>
      </c>
    </row>
    <row r="117" spans="2:21" ht="12.75">
      <c r="B117" s="6" t="s">
        <v>299</v>
      </c>
      <c r="C117" s="17">
        <v>1138940.0</v>
      </c>
      <c r="D117" s="18" t="s">
        <v>140</v>
      </c>
      <c r="E117" s="6"/>
      <c r="F117" s="18">
        <v>5.2004372E8</v>
      </c>
      <c r="G117" s="6" t="s">
        <v>246</v>
      </c>
      <c r="H117" s="6" t="s">
        <v>203</v>
      </c>
      <c r="I117" s="6" t="s">
        <v>183</v>
      </c>
      <c r="J117" s="6"/>
      <c r="K117" s="17">
        <v>4.46</v>
      </c>
      <c r="L117" s="6" t="s">
        <v>93</v>
      </c>
      <c r="M117" s="19">
        <v>0.0275</v>
      </c>
      <c r="N117" s="8">
        <v>0.0105</v>
      </c>
      <c r="O117" s="7">
        <v>27104.54</v>
      </c>
      <c r="P117" s="7">
        <v>107.79</v>
      </c>
      <c r="Q117" s="7">
        <v>0.0</v>
      </c>
      <c r="R117" s="7">
        <v>29.22</v>
      </c>
      <c r="S117" s="8">
        <v>3.0E-4</v>
      </c>
      <c r="T117" s="8">
        <v>0.0</v>
      </c>
      <c r="U117" s="8">
        <v>0.0</v>
      </c>
    </row>
    <row r="118" spans="2:21" ht="12.75">
      <c r="B118" s="6" t="s">
        <v>300</v>
      </c>
      <c r="C118" s="17">
        <v>4160156.0</v>
      </c>
      <c r="D118" s="18" t="s">
        <v>140</v>
      </c>
      <c r="E118" s="6"/>
      <c r="F118" s="18">
        <v>5.2003891E8</v>
      </c>
      <c r="G118" s="6" t="s">
        <v>202</v>
      </c>
      <c r="H118" s="6" t="s">
        <v>212</v>
      </c>
      <c r="I118" s="6" t="s">
        <v>178</v>
      </c>
      <c r="J118" s="6"/>
      <c r="K118" s="17">
        <v>2.62</v>
      </c>
      <c r="L118" s="6" t="s">
        <v>93</v>
      </c>
      <c r="M118" s="19">
        <v>0.0255</v>
      </c>
      <c r="N118" s="8">
        <v>0.0074</v>
      </c>
      <c r="O118" s="7">
        <v>2367955.0</v>
      </c>
      <c r="P118" s="7">
        <v>104.84</v>
      </c>
      <c r="Q118" s="7">
        <v>0.0</v>
      </c>
      <c r="R118" s="7">
        <v>2482.56</v>
      </c>
      <c r="S118" s="8">
        <v>0.0071</v>
      </c>
      <c r="T118" s="8">
        <v>0.0015</v>
      </c>
      <c r="U118" s="8">
        <v>1.0E-4</v>
      </c>
    </row>
    <row r="119" spans="2:21" ht="12.75">
      <c r="B119" s="6" t="s">
        <v>301</v>
      </c>
      <c r="C119" s="17">
        <v>1143395.0</v>
      </c>
      <c r="D119" s="18" t="s">
        <v>140</v>
      </c>
      <c r="E119" s="6"/>
      <c r="F119" s="18">
        <v>5.2004372E8</v>
      </c>
      <c r="G119" s="6" t="s">
        <v>246</v>
      </c>
      <c r="H119" s="6" t="s">
        <v>302</v>
      </c>
      <c r="I119" s="6" t="s">
        <v>183</v>
      </c>
      <c r="J119" s="6"/>
      <c r="K119" s="17">
        <v>6.16</v>
      </c>
      <c r="L119" s="6" t="s">
        <v>93</v>
      </c>
      <c r="M119" s="19">
        <v>0.0369</v>
      </c>
      <c r="N119" s="8">
        <v>0.0194</v>
      </c>
      <c r="O119" s="7">
        <v>1.196624097E7</v>
      </c>
      <c r="P119" s="7">
        <v>112.8</v>
      </c>
      <c r="Q119" s="7">
        <v>0.0</v>
      </c>
      <c r="R119" s="7">
        <v>13497.92</v>
      </c>
      <c r="S119" s="8">
        <v>0.0389</v>
      </c>
      <c r="T119" s="8">
        <v>0.008</v>
      </c>
      <c r="U119" s="8">
        <v>8.0E-4</v>
      </c>
    </row>
    <row r="120" spans="2:21" ht="12.75">
      <c r="B120" s="6" t="s">
        <v>303</v>
      </c>
      <c r="C120" s="17">
        <v>1145598.0</v>
      </c>
      <c r="D120" s="18" t="s">
        <v>140</v>
      </c>
      <c r="E120" s="6"/>
      <c r="F120" s="18">
        <v>1970336.0</v>
      </c>
      <c r="G120" s="6" t="s">
        <v>246</v>
      </c>
      <c r="H120" s="6" t="s">
        <v>212</v>
      </c>
      <c r="I120" s="6" t="s">
        <v>178</v>
      </c>
      <c r="J120" s="6"/>
      <c r="K120" s="17">
        <v>1.95</v>
      </c>
      <c r="L120" s="6" t="s">
        <v>93</v>
      </c>
      <c r="M120" s="19">
        <v>0.0338</v>
      </c>
      <c r="N120" s="8">
        <v>0.0235</v>
      </c>
      <c r="O120" s="7">
        <v>1.959934E7</v>
      </c>
      <c r="P120" s="7">
        <v>102.0</v>
      </c>
      <c r="Q120" s="7">
        <v>0.0</v>
      </c>
      <c r="R120" s="7">
        <v>19991.33</v>
      </c>
      <c r="S120" s="8">
        <v>0.0239</v>
      </c>
      <c r="T120" s="8">
        <v>0.0118</v>
      </c>
      <c r="U120" s="8">
        <v>0.0012</v>
      </c>
    </row>
    <row r="121" spans="2:21" ht="12.75">
      <c r="B121" s="6" t="s">
        <v>304</v>
      </c>
      <c r="C121" s="17">
        <v>3900354.0</v>
      </c>
      <c r="D121" s="18" t="s">
        <v>140</v>
      </c>
      <c r="E121" s="6"/>
      <c r="F121" s="18">
        <v>5.20038506E8</v>
      </c>
      <c r="G121" s="6" t="s">
        <v>202</v>
      </c>
      <c r="H121" s="6" t="s">
        <v>241</v>
      </c>
      <c r="I121" s="6" t="s">
        <v>178</v>
      </c>
      <c r="J121" s="6"/>
      <c r="K121" s="17">
        <v>3.26</v>
      </c>
      <c r="L121" s="6" t="s">
        <v>93</v>
      </c>
      <c r="M121" s="19">
        <v>0.0385</v>
      </c>
      <c r="N121" s="8">
        <v>0.0113</v>
      </c>
      <c r="O121" s="7">
        <v>1651447.0</v>
      </c>
      <c r="P121" s="7">
        <v>110.29</v>
      </c>
      <c r="Q121" s="7">
        <v>0.0</v>
      </c>
      <c r="R121" s="7">
        <v>1821.38</v>
      </c>
      <c r="S121" s="8">
        <v>0.0016</v>
      </c>
      <c r="T121" s="8">
        <v>0.0011</v>
      </c>
      <c r="U121" s="8">
        <v>1.0E-4</v>
      </c>
    </row>
    <row r="122" spans="2:21" ht="12.75">
      <c r="B122" s="6" t="s">
        <v>305</v>
      </c>
      <c r="C122" s="17">
        <v>1139419.0</v>
      </c>
      <c r="D122" s="18" t="s">
        <v>140</v>
      </c>
      <c r="E122" s="6"/>
      <c r="F122" s="18">
        <v>5.20042482E8</v>
      </c>
      <c r="G122" s="6" t="s">
        <v>306</v>
      </c>
      <c r="H122" s="6" t="s">
        <v>238</v>
      </c>
      <c r="I122" s="6" t="s">
        <v>183</v>
      </c>
      <c r="J122" s="6"/>
      <c r="K122" s="17">
        <v>1.2</v>
      </c>
      <c r="L122" s="6" t="s">
        <v>93</v>
      </c>
      <c r="M122" s="19">
        <v>0.0245</v>
      </c>
      <c r="N122" s="8">
        <v>0.0088</v>
      </c>
      <c r="O122" s="7">
        <v>1896800.0</v>
      </c>
      <c r="P122" s="7">
        <v>102.29</v>
      </c>
      <c r="Q122" s="7">
        <v>0.0</v>
      </c>
      <c r="R122" s="7">
        <v>1940.24</v>
      </c>
      <c r="S122" s="8">
        <v>0.0137</v>
      </c>
      <c r="T122" s="8">
        <v>0.0011</v>
      </c>
      <c r="U122" s="8">
        <v>1.0E-4</v>
      </c>
    </row>
    <row r="123" spans="2:21" ht="12.75">
      <c r="B123" s="6" t="s">
        <v>307</v>
      </c>
      <c r="C123" s="17">
        <v>1136068.0</v>
      </c>
      <c r="D123" s="18" t="s">
        <v>140</v>
      </c>
      <c r="E123" s="6"/>
      <c r="F123" s="18">
        <v>5.13754069E8</v>
      </c>
      <c r="G123" s="6" t="s">
        <v>220</v>
      </c>
      <c r="H123" s="6" t="s">
        <v>241</v>
      </c>
      <c r="I123" s="6" t="s">
        <v>178</v>
      </c>
      <c r="J123" s="6"/>
      <c r="K123" s="17">
        <v>2.9</v>
      </c>
      <c r="L123" s="6" t="s">
        <v>93</v>
      </c>
      <c r="M123" s="19">
        <v>0.0392</v>
      </c>
      <c r="N123" s="8">
        <v>0.0108</v>
      </c>
      <c r="O123" s="7">
        <v>282718.0</v>
      </c>
      <c r="P123" s="7">
        <v>110.24</v>
      </c>
      <c r="Q123" s="7">
        <v>0.0</v>
      </c>
      <c r="R123" s="7">
        <v>311.67</v>
      </c>
      <c r="S123" s="8">
        <v>3.0E-4</v>
      </c>
      <c r="T123" s="8">
        <v>2.0E-4</v>
      </c>
      <c r="U123" s="8">
        <v>0.0</v>
      </c>
    </row>
    <row r="124" spans="2:21" ht="12.75">
      <c r="B124" s="6" t="s">
        <v>308</v>
      </c>
      <c r="C124" s="17">
        <v>1133289.0</v>
      </c>
      <c r="D124" s="18" t="s">
        <v>140</v>
      </c>
      <c r="E124" s="6"/>
      <c r="F124" s="18">
        <v>5.10119068E8</v>
      </c>
      <c r="G124" s="6" t="s">
        <v>309</v>
      </c>
      <c r="H124" s="6" t="s">
        <v>265</v>
      </c>
      <c r="I124" s="6" t="s">
        <v>178</v>
      </c>
      <c r="J124" s="6"/>
      <c r="K124" s="17">
        <v>1.95</v>
      </c>
      <c r="L124" s="6" t="s">
        <v>93</v>
      </c>
      <c r="M124" s="19">
        <v>0.0475</v>
      </c>
      <c r="N124" s="8">
        <v>0.0111</v>
      </c>
      <c r="O124" s="7">
        <v>609961.98</v>
      </c>
      <c r="P124" s="7">
        <v>107.16</v>
      </c>
      <c r="Q124" s="7">
        <v>0.0</v>
      </c>
      <c r="R124" s="7">
        <v>653.64</v>
      </c>
      <c r="S124" s="8">
        <v>0.0018</v>
      </c>
      <c r="T124" s="8">
        <v>4.0E-4</v>
      </c>
      <c r="U124" s="8">
        <v>0.0</v>
      </c>
    </row>
    <row r="125" spans="2:21" ht="12.75">
      <c r="B125" s="6" t="s">
        <v>310</v>
      </c>
      <c r="C125" s="17">
        <v>1141191.0</v>
      </c>
      <c r="D125" s="18" t="s">
        <v>140</v>
      </c>
      <c r="E125" s="6"/>
      <c r="F125" s="18">
        <v>5.11399388E8</v>
      </c>
      <c r="G125" s="6" t="s">
        <v>234</v>
      </c>
      <c r="H125" s="6" t="s">
        <v>268</v>
      </c>
      <c r="I125" s="6" t="s">
        <v>183</v>
      </c>
      <c r="J125" s="6"/>
      <c r="K125" s="17">
        <v>2.23</v>
      </c>
      <c r="L125" s="6" t="s">
        <v>93</v>
      </c>
      <c r="M125" s="19">
        <v>0.0305</v>
      </c>
      <c r="N125" s="8">
        <v>0.0133</v>
      </c>
      <c r="O125" s="7">
        <v>1165761.1</v>
      </c>
      <c r="P125" s="7">
        <v>103.86</v>
      </c>
      <c r="Q125" s="7">
        <v>0.0</v>
      </c>
      <c r="R125" s="7">
        <v>1210.76</v>
      </c>
      <c r="S125" s="8">
        <v>0.0074</v>
      </c>
      <c r="T125" s="8">
        <v>7.0E-4</v>
      </c>
      <c r="U125" s="8">
        <v>1.0E-4</v>
      </c>
    </row>
    <row r="126" spans="2:21" ht="12.75">
      <c r="B126" s="6" t="s">
        <v>311</v>
      </c>
      <c r="C126" s="17">
        <v>1141415.0</v>
      </c>
      <c r="D126" s="18" t="s">
        <v>140</v>
      </c>
      <c r="E126" s="6"/>
      <c r="F126" s="18">
        <v>5.20044314E8</v>
      </c>
      <c r="G126" s="6" t="s">
        <v>281</v>
      </c>
      <c r="H126" s="6" t="s">
        <v>265</v>
      </c>
      <c r="I126" s="6" t="s">
        <v>178</v>
      </c>
      <c r="J126" s="6"/>
      <c r="K126" s="17">
        <v>1.96</v>
      </c>
      <c r="L126" s="6" t="s">
        <v>93</v>
      </c>
      <c r="M126" s="19">
        <v>0.0216</v>
      </c>
      <c r="N126" s="8">
        <v>0.0083</v>
      </c>
      <c r="O126" s="7">
        <v>0.26</v>
      </c>
      <c r="P126" s="7">
        <v>102.64</v>
      </c>
      <c r="Q126" s="7">
        <v>0.0</v>
      </c>
      <c r="R126" s="7">
        <v>0.0</v>
      </c>
      <c r="S126" s="8">
        <v>0.0</v>
      </c>
      <c r="T126" s="8">
        <v>0.0</v>
      </c>
      <c r="U126" s="8">
        <v>0.0</v>
      </c>
    </row>
    <row r="127" spans="2:21" ht="12.75">
      <c r="B127" s="6" t="s">
        <v>312</v>
      </c>
      <c r="C127" s="17">
        <v>1155878.0</v>
      </c>
      <c r="D127" s="18" t="s">
        <v>140</v>
      </c>
      <c r="E127" s="6"/>
      <c r="F127" s="18">
        <v>5.14486042E8</v>
      </c>
      <c r="G127" s="6" t="s">
        <v>220</v>
      </c>
      <c r="H127" s="6" t="s">
        <v>276</v>
      </c>
      <c r="I127" s="6" t="s">
        <v>183</v>
      </c>
      <c r="J127" s="6"/>
      <c r="K127" s="17">
        <v>4.14</v>
      </c>
      <c r="L127" s="6" t="s">
        <v>93</v>
      </c>
      <c r="M127" s="19">
        <v>0.0327</v>
      </c>
      <c r="N127" s="8">
        <v>0.0138</v>
      </c>
      <c r="O127" s="7">
        <v>4922044.0</v>
      </c>
      <c r="P127" s="7">
        <v>108.45</v>
      </c>
      <c r="Q127" s="7">
        <v>0.0</v>
      </c>
      <c r="R127" s="7">
        <v>5337.96</v>
      </c>
      <c r="S127" s="8">
        <v>0.0156</v>
      </c>
      <c r="T127" s="8">
        <v>0.0032</v>
      </c>
      <c r="U127" s="8">
        <v>3.0E-4</v>
      </c>
    </row>
    <row r="128" spans="2:21" ht="12.75">
      <c r="B128" s="6" t="s">
        <v>313</v>
      </c>
      <c r="C128" s="17">
        <v>1135698.0</v>
      </c>
      <c r="D128" s="18" t="s">
        <v>140</v>
      </c>
      <c r="E128" s="6"/>
      <c r="F128" s="18">
        <v>5.2003476E8</v>
      </c>
      <c r="G128" s="6" t="s">
        <v>234</v>
      </c>
      <c r="H128" s="6" t="s">
        <v>276</v>
      </c>
      <c r="I128" s="6" t="s">
        <v>183</v>
      </c>
      <c r="J128" s="6"/>
      <c r="K128" s="17">
        <v>0.74</v>
      </c>
      <c r="L128" s="6" t="s">
        <v>93</v>
      </c>
      <c r="M128" s="19">
        <v>0.039</v>
      </c>
      <c r="N128" s="8">
        <v>0.0094</v>
      </c>
      <c r="O128" s="7">
        <v>129278.97</v>
      </c>
      <c r="P128" s="7">
        <v>103.18</v>
      </c>
      <c r="Q128" s="7">
        <v>0.0</v>
      </c>
      <c r="R128" s="7">
        <v>133.39</v>
      </c>
      <c r="S128" s="8">
        <v>0.0011</v>
      </c>
      <c r="T128" s="8">
        <v>1.0E-4</v>
      </c>
      <c r="U128" s="8">
        <v>0.0</v>
      </c>
    </row>
    <row r="129" spans="2:21" ht="12.75">
      <c r="B129" s="6" t="s">
        <v>314</v>
      </c>
      <c r="C129" s="17">
        <v>1142645.0</v>
      </c>
      <c r="D129" s="18" t="s">
        <v>140</v>
      </c>
      <c r="E129" s="6"/>
      <c r="F129" s="18">
        <v>5.2003476E8</v>
      </c>
      <c r="G129" s="6" t="s">
        <v>234</v>
      </c>
      <c r="H129" s="6" t="s">
        <v>276</v>
      </c>
      <c r="I129" s="6" t="s">
        <v>183</v>
      </c>
      <c r="J129" s="6"/>
      <c r="K129" s="17">
        <v>2.56</v>
      </c>
      <c r="L129" s="6" t="s">
        <v>93</v>
      </c>
      <c r="M129" s="19">
        <v>0.0275</v>
      </c>
      <c r="N129" s="8">
        <v>0.014</v>
      </c>
      <c r="O129" s="7">
        <v>54386.0</v>
      </c>
      <c r="P129" s="7">
        <v>104.19</v>
      </c>
      <c r="Q129" s="7">
        <v>0.0</v>
      </c>
      <c r="R129" s="7">
        <v>56.66</v>
      </c>
      <c r="S129" s="8">
        <v>2.0E-4</v>
      </c>
      <c r="T129" s="8">
        <v>0.0</v>
      </c>
      <c r="U129" s="8">
        <v>0.0</v>
      </c>
    </row>
    <row r="130" spans="2:21" ht="12.75">
      <c r="B130" s="6" t="s">
        <v>315</v>
      </c>
      <c r="C130" s="17">
        <v>2510170.0</v>
      </c>
      <c r="D130" s="18" t="s">
        <v>140</v>
      </c>
      <c r="E130" s="6"/>
      <c r="F130" s="18">
        <v>5.20036617E8</v>
      </c>
      <c r="G130" s="6" t="s">
        <v>202</v>
      </c>
      <c r="H130" s="6" t="s">
        <v>274</v>
      </c>
      <c r="I130" s="6" t="s">
        <v>178</v>
      </c>
      <c r="J130" s="6"/>
      <c r="K130" s="17">
        <v>4.12</v>
      </c>
      <c r="L130" s="6" t="s">
        <v>93</v>
      </c>
      <c r="M130" s="19">
        <v>0.049</v>
      </c>
      <c r="N130" s="8">
        <v>0.0172</v>
      </c>
      <c r="O130" s="7">
        <v>53042.56</v>
      </c>
      <c r="P130" s="7">
        <v>114.8</v>
      </c>
      <c r="Q130" s="7">
        <v>0.0</v>
      </c>
      <c r="R130" s="7">
        <v>60.89</v>
      </c>
      <c r="S130" s="8">
        <v>1.0E-4</v>
      </c>
      <c r="T130" s="8">
        <v>0.0</v>
      </c>
      <c r="U130" s="8">
        <v>0.0</v>
      </c>
    </row>
    <row r="131" spans="2:21" ht="12.75">
      <c r="B131" s="6" t="s">
        <v>316</v>
      </c>
      <c r="C131" s="17">
        <v>5760236.0</v>
      </c>
      <c r="D131" s="18" t="s">
        <v>140</v>
      </c>
      <c r="E131" s="6"/>
      <c r="F131" s="18">
        <v>5.2002801E8</v>
      </c>
      <c r="G131" s="6" t="s">
        <v>290</v>
      </c>
      <c r="H131" s="6" t="s">
        <v>274</v>
      </c>
      <c r="I131" s="6" t="s">
        <v>178</v>
      </c>
      <c r="J131" s="6"/>
      <c r="K131" s="17">
        <v>1.93</v>
      </c>
      <c r="L131" s="6" t="s">
        <v>93</v>
      </c>
      <c r="M131" s="19">
        <v>0.0455</v>
      </c>
      <c r="N131" s="8">
        <v>0.011</v>
      </c>
      <c r="O131" s="7">
        <v>75232.95</v>
      </c>
      <c r="P131" s="7">
        <v>107.15</v>
      </c>
      <c r="Q131" s="7">
        <v>0.0</v>
      </c>
      <c r="R131" s="7">
        <v>80.61</v>
      </c>
      <c r="S131" s="8">
        <v>2.0E-4</v>
      </c>
      <c r="T131" s="8">
        <v>0.0</v>
      </c>
      <c r="U131" s="8">
        <v>0.0</v>
      </c>
    </row>
    <row r="132" spans="2:21" ht="12.75">
      <c r="B132" s="6" t="s">
        <v>317</v>
      </c>
      <c r="C132" s="17">
        <v>6990212.0</v>
      </c>
      <c r="D132" s="18" t="s">
        <v>140</v>
      </c>
      <c r="E132" s="6"/>
      <c r="F132" s="18">
        <v>5.20025438E8</v>
      </c>
      <c r="G132" s="6" t="s">
        <v>202</v>
      </c>
      <c r="H132" s="6" t="s">
        <v>276</v>
      </c>
      <c r="I132" s="6" t="s">
        <v>183</v>
      </c>
      <c r="J132" s="6"/>
      <c r="K132" s="17">
        <v>5.42</v>
      </c>
      <c r="L132" s="6" t="s">
        <v>93</v>
      </c>
      <c r="M132" s="19">
        <v>0.0395</v>
      </c>
      <c r="N132" s="8">
        <v>0.0239</v>
      </c>
      <c r="O132" s="7">
        <v>0.7</v>
      </c>
      <c r="P132" s="7">
        <v>108.7</v>
      </c>
      <c r="Q132" s="7">
        <v>0.0</v>
      </c>
      <c r="R132" s="7">
        <v>0.0</v>
      </c>
      <c r="S132" s="8">
        <v>0.0</v>
      </c>
      <c r="T132" s="8">
        <v>0.0</v>
      </c>
      <c r="U132" s="8">
        <v>0.0</v>
      </c>
    </row>
    <row r="133" spans="2:21" ht="12.75">
      <c r="B133" s="6" t="s">
        <v>282</v>
      </c>
      <c r="C133" s="17">
        <v>1129741.0</v>
      </c>
      <c r="D133" s="18" t="s">
        <v>140</v>
      </c>
      <c r="E133" s="6"/>
      <c r="F133" s="18">
        <v>5.20036104E8</v>
      </c>
      <c r="G133" s="6" t="s">
        <v>234</v>
      </c>
      <c r="H133" s="6" t="s">
        <v>274</v>
      </c>
      <c r="I133" s="6" t="s">
        <v>178</v>
      </c>
      <c r="J133" s="6"/>
      <c r="K133" s="17">
        <v>2.32</v>
      </c>
      <c r="L133" s="6" t="s">
        <v>93</v>
      </c>
      <c r="M133" s="19">
        <v>0.0623</v>
      </c>
      <c r="N133" s="8">
        <v>0.0159</v>
      </c>
      <c r="O133" s="7">
        <v>88.58</v>
      </c>
      <c r="P133" s="7">
        <v>112.71</v>
      </c>
      <c r="Q133" s="7">
        <v>0.0</v>
      </c>
      <c r="R133" s="7">
        <v>0.1</v>
      </c>
      <c r="S133" s="8">
        <v>0.0</v>
      </c>
      <c r="T133" s="8">
        <v>0.0</v>
      </c>
      <c r="U133" s="8">
        <v>0.0</v>
      </c>
    </row>
    <row r="134" spans="2:21" ht="12.75">
      <c r="B134" s="6" t="s">
        <v>318</v>
      </c>
      <c r="C134" s="17">
        <v>2590511.0</v>
      </c>
      <c r="D134" s="18" t="s">
        <v>140</v>
      </c>
      <c r="E134" s="6"/>
      <c r="F134" s="18">
        <v>5.20036658E8</v>
      </c>
      <c r="G134" s="6" t="s">
        <v>205</v>
      </c>
      <c r="H134" s="6" t="s">
        <v>288</v>
      </c>
      <c r="I134" s="6" t="s">
        <v>178</v>
      </c>
      <c r="J134" s="6"/>
      <c r="K134" s="17">
        <v>4.58</v>
      </c>
      <c r="L134" s="6" t="s">
        <v>93</v>
      </c>
      <c r="M134" s="19">
        <v>0.027</v>
      </c>
      <c r="N134" s="8">
        <v>0.0388</v>
      </c>
      <c r="O134" s="7">
        <v>1.329628401E7</v>
      </c>
      <c r="P134" s="7">
        <v>95.6</v>
      </c>
      <c r="Q134" s="7">
        <v>0.0</v>
      </c>
      <c r="R134" s="7">
        <v>12711.25</v>
      </c>
      <c r="S134" s="8">
        <v>0.0159</v>
      </c>
      <c r="T134" s="8">
        <v>0.0075</v>
      </c>
      <c r="U134" s="8">
        <v>8.0E-4</v>
      </c>
    </row>
    <row r="135" spans="2:21" ht="12.75">
      <c r="B135" s="6" t="s">
        <v>319</v>
      </c>
      <c r="C135" s="17">
        <v>2590388.0</v>
      </c>
      <c r="D135" s="18" t="s">
        <v>140</v>
      </c>
      <c r="E135" s="6"/>
      <c r="F135" s="18">
        <v>5.20036658E8</v>
      </c>
      <c r="G135" s="6" t="s">
        <v>205</v>
      </c>
      <c r="H135" s="6" t="s">
        <v>288</v>
      </c>
      <c r="I135" s="6" t="s">
        <v>178</v>
      </c>
      <c r="J135" s="6"/>
      <c r="K135" s="17">
        <v>1.93</v>
      </c>
      <c r="L135" s="6" t="s">
        <v>93</v>
      </c>
      <c r="M135" s="19">
        <v>0.059</v>
      </c>
      <c r="N135" s="8">
        <v>0.0188</v>
      </c>
      <c r="O135" s="7">
        <v>129038.25</v>
      </c>
      <c r="P135" s="7">
        <v>107.85</v>
      </c>
      <c r="Q135" s="7">
        <v>0.0</v>
      </c>
      <c r="R135" s="7">
        <v>139.17</v>
      </c>
      <c r="S135" s="8">
        <v>2.0E-4</v>
      </c>
      <c r="T135" s="8">
        <v>1.0E-4</v>
      </c>
      <c r="U135" s="8">
        <v>0.0</v>
      </c>
    </row>
    <row r="136" spans="2:21" ht="12.75">
      <c r="B136" s="6" t="s">
        <v>320</v>
      </c>
      <c r="C136" s="17">
        <v>1140656.0</v>
      </c>
      <c r="D136" s="18" t="s">
        <v>140</v>
      </c>
      <c r="E136" s="6"/>
      <c r="F136" s="18">
        <v>5.20043878E8</v>
      </c>
      <c r="G136" s="6" t="s">
        <v>205</v>
      </c>
      <c r="H136" s="6" t="s">
        <v>285</v>
      </c>
      <c r="I136" s="6" t="s">
        <v>183</v>
      </c>
      <c r="J136" s="6"/>
      <c r="K136" s="17">
        <v>2.35</v>
      </c>
      <c r="L136" s="6" t="s">
        <v>93</v>
      </c>
      <c r="M136" s="19">
        <v>0.0295</v>
      </c>
      <c r="N136" s="8">
        <v>0.0146</v>
      </c>
      <c r="O136" s="7">
        <v>0.89</v>
      </c>
      <c r="P136" s="7">
        <v>103.76</v>
      </c>
      <c r="Q136" s="7">
        <v>0.0</v>
      </c>
      <c r="R136" s="7">
        <v>0.0</v>
      </c>
      <c r="S136" s="8">
        <v>0.0</v>
      </c>
      <c r="T136" s="8">
        <v>0.0</v>
      </c>
      <c r="U136" s="8">
        <v>0.0</v>
      </c>
    </row>
    <row r="137" spans="2:21" ht="12.75">
      <c r="B137" s="6" t="s">
        <v>321</v>
      </c>
      <c r="C137" s="17">
        <v>1141852.0</v>
      </c>
      <c r="D137" s="18" t="s">
        <v>140</v>
      </c>
      <c r="E137" s="6"/>
      <c r="F137" s="18">
        <v>5.1532825E8</v>
      </c>
      <c r="G137" s="6" t="s">
        <v>246</v>
      </c>
      <c r="H137" s="6" t="s">
        <v>285</v>
      </c>
      <c r="I137" s="6" t="s">
        <v>183</v>
      </c>
      <c r="J137" s="6"/>
      <c r="K137" s="17">
        <v>3.71</v>
      </c>
      <c r="L137" s="6" t="s">
        <v>93</v>
      </c>
      <c r="M137" s="19">
        <v>0.0315</v>
      </c>
      <c r="N137" s="8">
        <v>0.033</v>
      </c>
      <c r="O137" s="7">
        <v>1153654.71</v>
      </c>
      <c r="P137" s="7">
        <v>100.6</v>
      </c>
      <c r="Q137" s="7">
        <v>0.0</v>
      </c>
      <c r="R137" s="7">
        <v>1160.58</v>
      </c>
      <c r="S137" s="8">
        <v>0.0022</v>
      </c>
      <c r="T137" s="8">
        <v>7.0E-4</v>
      </c>
      <c r="U137" s="8">
        <v>1.0E-4</v>
      </c>
    </row>
    <row r="138" spans="2:21" ht="12.75">
      <c r="B138" s="6" t="s">
        <v>322</v>
      </c>
      <c r="C138" s="17">
        <v>1169721.0</v>
      </c>
      <c r="D138" s="18" t="s">
        <v>140</v>
      </c>
      <c r="E138" s="6"/>
      <c r="F138" s="18">
        <v>5.12607888E8</v>
      </c>
      <c r="G138" s="6" t="s">
        <v>306</v>
      </c>
      <c r="H138" s="6" t="s">
        <v>323</v>
      </c>
      <c r="I138" s="6" t="s">
        <v>183</v>
      </c>
      <c r="J138" s="6"/>
      <c r="K138" s="17">
        <v>4.58</v>
      </c>
      <c r="L138" s="6" t="s">
        <v>93</v>
      </c>
      <c r="M138" s="19">
        <v>0.04263</v>
      </c>
      <c r="N138" s="8">
        <v>0.0072</v>
      </c>
      <c r="O138" s="7">
        <v>2806079.0</v>
      </c>
      <c r="P138" s="7">
        <v>117.7</v>
      </c>
      <c r="Q138" s="7">
        <v>0.0</v>
      </c>
      <c r="R138" s="7">
        <v>3302.75</v>
      </c>
      <c r="S138" s="8">
        <v>0.0094</v>
      </c>
      <c r="T138" s="8">
        <v>0.002</v>
      </c>
      <c r="U138" s="8">
        <v>2.0E-4</v>
      </c>
    </row>
    <row r="139" spans="2:21" ht="12.75">
      <c r="B139" s="6" t="s">
        <v>324</v>
      </c>
      <c r="C139" s="17">
        <v>1143361.0</v>
      </c>
      <c r="D139" s="18" t="s">
        <v>140</v>
      </c>
      <c r="E139" s="6"/>
      <c r="F139" s="18">
        <v>5.20044322E8</v>
      </c>
      <c r="G139" s="6" t="s">
        <v>293</v>
      </c>
      <c r="H139" s="6" t="s">
        <v>294</v>
      </c>
      <c r="I139" s="6" t="s">
        <v>178</v>
      </c>
      <c r="J139" s="6"/>
      <c r="K139" s="17">
        <v>4.1</v>
      </c>
      <c r="L139" s="6" t="s">
        <v>93</v>
      </c>
      <c r="M139" s="19">
        <v>0.055061</v>
      </c>
      <c r="N139" s="8">
        <v>0.0818</v>
      </c>
      <c r="O139" s="7">
        <v>2989704.92</v>
      </c>
      <c r="P139" s="7">
        <v>91.2</v>
      </c>
      <c r="Q139" s="7">
        <v>0.0</v>
      </c>
      <c r="R139" s="7">
        <v>2726.61</v>
      </c>
      <c r="S139" s="8">
        <v>0.0062</v>
      </c>
      <c r="T139" s="8">
        <v>0.0016</v>
      </c>
      <c r="U139" s="8">
        <v>2.0E-4</v>
      </c>
    </row>
    <row r="140" spans="2:21" ht="12.75">
      <c r="B140" s="13" t="s">
        <v>169</v>
      </c>
      <c r="C140" s="14"/>
      <c r="D140" s="21"/>
      <c r="E140" s="13"/>
      <c r="F140" s="13"/>
      <c r="G140" s="13"/>
      <c r="H140" s="13"/>
      <c r="I140" s="13"/>
      <c r="J140" s="13"/>
      <c r="K140" s="14">
        <v>4.73</v>
      </c>
      <c r="L140" s="13"/>
      <c r="N140" s="16">
        <v>0.0462</v>
      </c>
      <c r="O140" s="15">
        <v>3.06332359E7</v>
      </c>
      <c r="R140" s="15">
        <v>29021.12</v>
      </c>
      <c r="T140" s="16">
        <v>0.0171</v>
      </c>
      <c r="U140" s="16">
        <v>0.0017</v>
      </c>
    </row>
    <row r="141" spans="2:21" ht="12.75">
      <c r="B141" s="6" t="s">
        <v>325</v>
      </c>
      <c r="C141" s="17">
        <v>1155951.0</v>
      </c>
      <c r="D141" s="18" t="s">
        <v>140</v>
      </c>
      <c r="E141" s="6"/>
      <c r="F141" s="18">
        <v>633896.0</v>
      </c>
      <c r="G141" s="6" t="s">
        <v>246</v>
      </c>
      <c r="H141" s="6" t="s">
        <v>238</v>
      </c>
      <c r="I141" s="6" t="s">
        <v>183</v>
      </c>
      <c r="J141" s="6"/>
      <c r="K141" s="17">
        <v>4.88</v>
      </c>
      <c r="L141" s="6" t="s">
        <v>93</v>
      </c>
      <c r="M141" s="19">
        <v>0.043</v>
      </c>
      <c r="N141" s="8">
        <v>0.0399</v>
      </c>
      <c r="O141" s="7">
        <v>1.886026022E7</v>
      </c>
      <c r="P141" s="7">
        <v>97.2</v>
      </c>
      <c r="Q141" s="7">
        <v>0.0</v>
      </c>
      <c r="R141" s="7">
        <v>18332.17</v>
      </c>
      <c r="S141" s="8">
        <v>0.0137</v>
      </c>
      <c r="T141" s="8">
        <v>0.0108</v>
      </c>
      <c r="U141" s="8">
        <v>0.0011</v>
      </c>
    </row>
    <row r="142" spans="2:21" ht="12.75">
      <c r="B142" s="6" t="s">
        <v>326</v>
      </c>
      <c r="C142" s="17">
        <v>1143593.0</v>
      </c>
      <c r="D142" s="18" t="s">
        <v>140</v>
      </c>
      <c r="E142" s="6"/>
      <c r="F142" s="18">
        <v>5.15334662E8</v>
      </c>
      <c r="G142" s="6" t="s">
        <v>293</v>
      </c>
      <c r="H142" s="6" t="s">
        <v>268</v>
      </c>
      <c r="I142" s="6" t="s">
        <v>183</v>
      </c>
      <c r="J142" s="6"/>
      <c r="K142" s="17">
        <v>4.64</v>
      </c>
      <c r="L142" s="6" t="s">
        <v>93</v>
      </c>
      <c r="M142" s="19">
        <v>0.0469</v>
      </c>
      <c r="N142" s="8">
        <v>0.0592</v>
      </c>
      <c r="O142" s="7">
        <v>1.098210028E7</v>
      </c>
      <c r="P142" s="7">
        <v>90.85</v>
      </c>
      <c r="Q142" s="7">
        <v>0.0</v>
      </c>
      <c r="R142" s="7">
        <v>9977.24</v>
      </c>
      <c r="S142" s="8">
        <v>0.0073</v>
      </c>
      <c r="T142" s="8">
        <v>0.0059</v>
      </c>
      <c r="U142" s="8">
        <v>6.0E-4</v>
      </c>
    </row>
    <row r="143" spans="2:21" ht="12.75">
      <c r="B143" s="6" t="s">
        <v>327</v>
      </c>
      <c r="C143" s="17">
        <v>5760244.0</v>
      </c>
      <c r="D143" s="18" t="s">
        <v>140</v>
      </c>
      <c r="E143" s="6"/>
      <c r="F143" s="18">
        <v>5.2002801E8</v>
      </c>
      <c r="G143" s="6" t="s">
        <v>290</v>
      </c>
      <c r="H143" s="6" t="s">
        <v>274</v>
      </c>
      <c r="I143" s="6" t="s">
        <v>178</v>
      </c>
      <c r="J143" s="6"/>
      <c r="K143" s="17">
        <v>1.91</v>
      </c>
      <c r="L143" s="6" t="s">
        <v>93</v>
      </c>
      <c r="M143" s="19">
        <v>0.057</v>
      </c>
      <c r="N143" s="8">
        <v>0.0262</v>
      </c>
      <c r="O143" s="7">
        <v>790875.4</v>
      </c>
      <c r="P143" s="7">
        <v>89.99</v>
      </c>
      <c r="Q143" s="7">
        <v>0.0</v>
      </c>
      <c r="R143" s="7">
        <v>711.71</v>
      </c>
      <c r="S143" s="8">
        <v>9.0E-4</v>
      </c>
      <c r="T143" s="8">
        <v>4.0E-4</v>
      </c>
      <c r="U143" s="8">
        <v>0.0</v>
      </c>
    </row>
    <row r="144" spans="2:21" ht="12.75">
      <c r="B144" s="13" t="s">
        <v>328</v>
      </c>
      <c r="C144" s="14"/>
      <c r="D144" s="21"/>
      <c r="E144" s="13"/>
      <c r="F144" s="13"/>
      <c r="G144" s="13"/>
      <c r="H144" s="13"/>
      <c r="I144" s="13"/>
      <c r="J144" s="13"/>
      <c r="K144" s="14">
        <v>0.0</v>
      </c>
      <c r="L144" s="13"/>
      <c r="N144" s="16">
        <v>0.0</v>
      </c>
      <c r="O144" s="15">
        <v>0.0</v>
      </c>
      <c r="R144" s="15">
        <v>0.0</v>
      </c>
      <c r="T144" s="16">
        <v>0.0</v>
      </c>
      <c r="U144" s="16">
        <v>0.0</v>
      </c>
    </row>
    <row r="145" spans="2:21" ht="12.75">
      <c r="B145" s="3" t="s">
        <v>120</v>
      </c>
      <c r="C145" s="12"/>
      <c r="D145" s="20"/>
      <c r="E145" s="3"/>
      <c r="F145" s="3"/>
      <c r="G145" s="3"/>
      <c r="H145" s="3"/>
      <c r="I145" s="3"/>
      <c r="J145" s="3"/>
      <c r="K145" s="12">
        <v>4.32</v>
      </c>
      <c r="L145" s="3"/>
      <c r="N145" s="10">
        <v>0.0236</v>
      </c>
      <c r="O145" s="9">
        <v>1.112E7</v>
      </c>
      <c r="R145" s="9">
        <v>37197.59</v>
      </c>
      <c r="T145" s="10">
        <v>0.022</v>
      </c>
      <c r="U145" s="10">
        <v>0.0022</v>
      </c>
    </row>
    <row r="146" spans="2:21" ht="12.75">
      <c r="B146" s="13" t="s">
        <v>171</v>
      </c>
      <c r="C146" s="14"/>
      <c r="D146" s="21"/>
      <c r="E146" s="13"/>
      <c r="F146" s="13"/>
      <c r="G146" s="13"/>
      <c r="H146" s="13"/>
      <c r="I146" s="13"/>
      <c r="J146" s="13"/>
      <c r="K146" s="14">
        <v>0.0</v>
      </c>
      <c r="L146" s="13"/>
      <c r="N146" s="16">
        <v>0.0</v>
      </c>
      <c r="O146" s="15">
        <v>0.0</v>
      </c>
      <c r="R146" s="15">
        <v>0.0</v>
      </c>
      <c r="T146" s="16">
        <v>0.0</v>
      </c>
      <c r="U146" s="16">
        <v>0.0</v>
      </c>
    </row>
    <row r="147" spans="2:21" ht="12.75">
      <c r="B147" s="13" t="s">
        <v>172</v>
      </c>
      <c r="C147" s="14"/>
      <c r="D147" s="21"/>
      <c r="E147" s="13"/>
      <c r="F147" s="13"/>
      <c r="G147" s="13"/>
      <c r="H147" s="13"/>
      <c r="I147" s="13"/>
      <c r="J147" s="13"/>
      <c r="K147" s="14">
        <v>4.32</v>
      </c>
      <c r="L147" s="13"/>
      <c r="N147" s="16">
        <v>0.0236</v>
      </c>
      <c r="O147" s="15">
        <v>1.112E7</v>
      </c>
      <c r="R147" s="15">
        <v>37197.59</v>
      </c>
      <c r="T147" s="16">
        <v>0.022</v>
      </c>
      <c r="U147" s="16">
        <v>0.0022</v>
      </c>
    </row>
    <row r="148" spans="2:21" ht="12.75">
      <c r="B148" s="6" t="s">
        <v>329</v>
      </c>
      <c r="C148" s="17" t="s">
        <v>330</v>
      </c>
      <c r="D148" s="18" t="s">
        <v>331</v>
      </c>
      <c r="E148" s="6"/>
      <c r="F148" s="6"/>
      <c r="G148" s="6" t="s">
        <v>332</v>
      </c>
      <c r="H148" s="6" t="s">
        <v>333</v>
      </c>
      <c r="I148" s="6" t="s">
        <v>334</v>
      </c>
      <c r="J148" s="6"/>
      <c r="K148" s="17">
        <v>5.73</v>
      </c>
      <c r="L148" s="6" t="s">
        <v>43</v>
      </c>
      <c r="M148" s="19">
        <v>0.04</v>
      </c>
      <c r="N148" s="8">
        <v>0.0256</v>
      </c>
      <c r="O148" s="7">
        <v>3935000.0</v>
      </c>
      <c r="P148" s="7">
        <v>110.75</v>
      </c>
      <c r="Q148" s="7">
        <v>0.0</v>
      </c>
      <c r="R148" s="7">
        <v>14207.13</v>
      </c>
      <c r="S148" s="8">
        <v>0.0031</v>
      </c>
      <c r="T148" s="8">
        <v>0.0084</v>
      </c>
      <c r="U148" s="8">
        <v>9.0E-4</v>
      </c>
    </row>
    <row r="149" spans="2:21" ht="12.75">
      <c r="B149" s="6" t="s">
        <v>335</v>
      </c>
      <c r="C149" s="17" t="s">
        <v>336</v>
      </c>
      <c r="D149" s="18" t="s">
        <v>331</v>
      </c>
      <c r="E149" s="6"/>
      <c r="F149" s="6"/>
      <c r="G149" s="6" t="s">
        <v>337</v>
      </c>
      <c r="H149" s="6" t="s">
        <v>338</v>
      </c>
      <c r="I149" s="6" t="s">
        <v>334</v>
      </c>
      <c r="J149" s="6"/>
      <c r="K149" s="17">
        <v>3.64</v>
      </c>
      <c r="L149" s="6" t="s">
        <v>43</v>
      </c>
      <c r="M149" s="19">
        <v>0.0575</v>
      </c>
      <c r="N149" s="8">
        <v>0.0346</v>
      </c>
      <c r="O149" s="7">
        <v>1135000.0</v>
      </c>
      <c r="P149" s="7">
        <v>118.46</v>
      </c>
      <c r="Q149" s="7">
        <v>0.0</v>
      </c>
      <c r="R149" s="7">
        <v>4383.15</v>
      </c>
      <c r="S149" s="8">
        <v>0.0016</v>
      </c>
      <c r="T149" s="8">
        <v>0.0026</v>
      </c>
      <c r="U149" s="8">
        <v>3.0E-4</v>
      </c>
    </row>
    <row r="150" spans="2:21" ht="12.75">
      <c r="B150" s="6" t="s">
        <v>339</v>
      </c>
      <c r="C150" s="17" t="s">
        <v>340</v>
      </c>
      <c r="D150" s="18" t="s">
        <v>341</v>
      </c>
      <c r="E150" s="6"/>
      <c r="F150" s="6"/>
      <c r="G150" s="6" t="s">
        <v>332</v>
      </c>
      <c r="H150" s="6" t="s">
        <v>338</v>
      </c>
      <c r="I150" s="6" t="s">
        <v>334</v>
      </c>
      <c r="J150" s="6"/>
      <c r="K150" s="17">
        <v>1.55</v>
      </c>
      <c r="L150" s="6" t="s">
        <v>43</v>
      </c>
      <c r="M150" s="19">
        <v>0.0345</v>
      </c>
      <c r="N150" s="8">
        <v>0.0042</v>
      </c>
      <c r="O150" s="7">
        <v>2600000.0</v>
      </c>
      <c r="P150" s="7">
        <v>106.17</v>
      </c>
      <c r="Q150" s="7">
        <v>0.0</v>
      </c>
      <c r="R150" s="7">
        <v>8999.06</v>
      </c>
      <c r="S150" s="8">
        <v>0.0013</v>
      </c>
      <c r="T150" s="8">
        <v>0.0053</v>
      </c>
      <c r="U150" s="8">
        <v>5.0E-4</v>
      </c>
    </row>
    <row r="151" spans="2:21" ht="12.75">
      <c r="B151" s="6" t="s">
        <v>342</v>
      </c>
      <c r="C151" s="17" t="s">
        <v>343</v>
      </c>
      <c r="D151" s="18" t="s">
        <v>331</v>
      </c>
      <c r="E151" s="6"/>
      <c r="F151" s="6"/>
      <c r="G151" s="6" t="s">
        <v>344</v>
      </c>
      <c r="H151" s="6" t="s">
        <v>345</v>
      </c>
      <c r="I151" s="6" t="s">
        <v>334</v>
      </c>
      <c r="J151" s="6"/>
      <c r="K151" s="17">
        <v>4.94</v>
      </c>
      <c r="L151" s="6" t="s">
        <v>43</v>
      </c>
      <c r="M151" s="19">
        <v>0.053</v>
      </c>
      <c r="N151" s="8">
        <v>0.0352</v>
      </c>
      <c r="O151" s="7">
        <v>2348000.0</v>
      </c>
      <c r="P151" s="7">
        <v>107.85</v>
      </c>
      <c r="Q151" s="7">
        <v>0.0</v>
      </c>
      <c r="R151" s="7">
        <v>8255.23</v>
      </c>
      <c r="S151" s="8">
        <v>0.0016</v>
      </c>
      <c r="T151" s="8">
        <v>0.0049</v>
      </c>
      <c r="U151" s="8">
        <v>5.0E-4</v>
      </c>
    </row>
    <row r="152" spans="2:21" ht="12.75">
      <c r="B152" s="6" t="s">
        <v>346</v>
      </c>
      <c r="C152" s="17" t="s">
        <v>347</v>
      </c>
      <c r="D152" s="18" t="s">
        <v>331</v>
      </c>
      <c r="E152" s="6"/>
      <c r="F152" s="6"/>
      <c r="G152" s="6" t="s">
        <v>348</v>
      </c>
      <c r="H152" s="6" t="s">
        <v>101</v>
      </c>
      <c r="I152" s="6"/>
      <c r="J152" s="6"/>
      <c r="K152" s="17">
        <v>0.0</v>
      </c>
      <c r="L152" s="6" t="s">
        <v>43</v>
      </c>
      <c r="M152" s="19">
        <v>0.0</v>
      </c>
      <c r="N152" s="8">
        <v>0.0</v>
      </c>
      <c r="O152" s="7">
        <v>750000.0</v>
      </c>
      <c r="P152" s="7">
        <v>0.0</v>
      </c>
      <c r="Q152" s="7">
        <v>0.0</v>
      </c>
      <c r="R152" s="7">
        <v>0.01</v>
      </c>
      <c r="S152" s="8">
        <v>0.0383</v>
      </c>
      <c r="T152" s="8">
        <v>0.0</v>
      </c>
      <c r="U152" s="8">
        <v>0.0</v>
      </c>
    </row>
    <row r="153" spans="2:21" ht="12.75">
      <c r="B153" s="6" t="s">
        <v>349</v>
      </c>
      <c r="C153" s="17" t="s">
        <v>350</v>
      </c>
      <c r="D153" s="18" t="s">
        <v>331</v>
      </c>
      <c r="E153" s="6"/>
      <c r="F153" s="6"/>
      <c r="G153" s="6" t="s">
        <v>351</v>
      </c>
      <c r="H153" s="6" t="s">
        <v>338</v>
      </c>
      <c r="I153" s="6" t="s">
        <v>334</v>
      </c>
      <c r="J153" s="6"/>
      <c r="K153" s="17">
        <v>6.46</v>
      </c>
      <c r="L153" s="6" t="s">
        <v>43</v>
      </c>
      <c r="M153" s="19">
        <v>0.048</v>
      </c>
      <c r="N153" s="8">
        <v>0.0247</v>
      </c>
      <c r="O153" s="7">
        <v>352000.0</v>
      </c>
      <c r="P153" s="7">
        <v>117.91</v>
      </c>
      <c r="Q153" s="7">
        <v>0.0</v>
      </c>
      <c r="R153" s="7">
        <v>1353.02</v>
      </c>
      <c r="S153" s="8">
        <v>1.0E-4</v>
      </c>
      <c r="T153" s="8">
        <v>8.0E-4</v>
      </c>
      <c r="U153" s="8">
        <v>1.0E-4</v>
      </c>
    </row>
    <row r="156" spans="2:12" ht="12.75">
      <c r="B156" s="6" t="s">
        <v>121</v>
      </c>
      <c r="C156" s="17"/>
      <c r="D156" s="18"/>
      <c r="E156" s="6"/>
      <c r="F156" s="6"/>
      <c r="G156" s="6"/>
      <c r="H156" s="6"/>
      <c r="I156" s="6"/>
      <c r="J156" s="6"/>
      <c r="L156" s="6"/>
    </row>
    <row r="160" spans="2:2" ht="12.75">
      <c r="B16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0"/>
  <sheetViews>
    <sheetView rightToLeft="1" workbookViewId="0" topLeftCell="A1"/>
  </sheetViews>
  <sheetFormatPr defaultColWidth="9.144285714285713" defaultRowHeight="12.75"/>
  <cols>
    <col min="2" max="2" width="30.714285714285715" customWidth="1"/>
    <col min="3" max="3" width="15.714285714285714" customWidth="1"/>
    <col min="4" max="4" width="12.714285714285714" customWidth="1"/>
    <col min="5" max="5" width="11.714285714285714" customWidth="1"/>
    <col min="6" max="6" width="13.714285714285714" customWidth="1"/>
    <col min="7" max="7" width="46.714285714285715" customWidth="1"/>
    <col min="8" max="8" width="17.714285714285715" customWidth="1"/>
    <col min="9" max="9" width="16.714285714285715" customWidth="1"/>
    <col min="10" max="10" width="12.714285714285714" customWidth="1"/>
    <col min="11" max="11" width="21.714285714285715" customWidth="1"/>
    <col min="12" max="12" width="15.714285714285714" customWidth="1"/>
    <col min="13" max="13" width="24.714285714285715" customWidth="1"/>
    <col min="14" max="14" width="26.714285714285715" customWidth="1"/>
    <col min="15" max="15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352</v>
      </c>
    </row>
    <row r="8" spans="2:15" ht="12.75">
      <c r="B8" s="3" t="s">
        <v>75</v>
      </c>
      <c r="C8" s="3" t="s">
        <v>76</v>
      </c>
      <c r="D8" s="3" t="s">
        <v>124</v>
      </c>
      <c r="E8" s="3" t="s">
        <v>165</v>
      </c>
      <c r="F8" s="3" t="s">
        <v>77</v>
      </c>
      <c r="G8" s="3" t="s">
        <v>166</v>
      </c>
      <c r="H8" s="3" t="s">
        <v>80</v>
      </c>
      <c r="I8" s="3" t="s">
        <v>127</v>
      </c>
      <c r="J8" s="3" t="s">
        <v>42</v>
      </c>
      <c r="K8" s="3" t="s">
        <v>128</v>
      </c>
      <c r="L8" s="3" t="s">
        <v>83</v>
      </c>
      <c r="M8" s="3" t="s">
        <v>129</v>
      </c>
      <c r="N8" s="3" t="s">
        <v>130</v>
      </c>
      <c r="O8" s="3" t="s">
        <v>131</v>
      </c>
    </row>
    <row r="9" spans="2:15" ht="12.75" thickBot="1">
      <c r="B9" s="4"/>
      <c r="C9" s="4"/>
      <c r="D9" s="4"/>
      <c r="E9" s="4"/>
      <c r="F9" s="4"/>
      <c r="G9" s="4"/>
      <c r="H9" s="4"/>
      <c r="I9" s="4" t="s">
        <v>134</v>
      </c>
      <c r="J9" s="4" t="s">
        <v>135</v>
      </c>
      <c r="K9" s="4" t="s">
        <v>87</v>
      </c>
      <c r="L9" s="4" t="s">
        <v>87</v>
      </c>
      <c r="M9" s="4" t="s">
        <v>86</v>
      </c>
      <c r="N9" s="4" t="s">
        <v>86</v>
      </c>
      <c r="O9" s="4" t="s">
        <v>86</v>
      </c>
    </row>
    <row r="11" spans="2:15" ht="12.75">
      <c r="B11" s="3" t="s">
        <v>353</v>
      </c>
      <c r="C11" s="12"/>
      <c r="D11" s="20"/>
      <c r="E11" s="3"/>
      <c r="F11" s="3"/>
      <c r="G11" s="3"/>
      <c r="H11" s="3"/>
      <c r="I11" s="9">
        <v>3.61772294E7</v>
      </c>
      <c r="L11" s="9">
        <v>1438453.38</v>
      </c>
      <c r="N11" s="10">
        <v>1.0</v>
      </c>
      <c r="O11" s="10">
        <v>0.0861</v>
      </c>
    </row>
    <row r="12" spans="2:15" ht="12.75">
      <c r="B12" s="3" t="s">
        <v>89</v>
      </c>
      <c r="C12" s="12"/>
      <c r="D12" s="20"/>
      <c r="E12" s="3"/>
      <c r="F12" s="3"/>
      <c r="G12" s="3"/>
      <c r="H12" s="3"/>
      <c r="I12" s="9">
        <v>2.89854914E7</v>
      </c>
      <c r="L12" s="9">
        <v>448685.89</v>
      </c>
      <c r="N12" s="10">
        <v>0.3119</v>
      </c>
      <c r="O12" s="10">
        <v>0.0269</v>
      </c>
    </row>
    <row r="13" spans="2:15" ht="12.75">
      <c r="B13" s="13" t="s">
        <v>354</v>
      </c>
      <c r="C13" s="14"/>
      <c r="D13" s="21"/>
      <c r="E13" s="13"/>
      <c r="F13" s="13"/>
      <c r="G13" s="13"/>
      <c r="H13" s="13"/>
      <c r="I13" s="15">
        <v>9475054.83</v>
      </c>
      <c r="L13" s="15">
        <v>210002.32</v>
      </c>
      <c r="N13" s="16">
        <v>0.146</v>
      </c>
      <c r="O13" s="16">
        <v>0.0126</v>
      </c>
    </row>
    <row r="14" spans="2:15" ht="12.75">
      <c r="B14" s="6" t="s">
        <v>355</v>
      </c>
      <c r="C14" s="17">
        <v>593038.0</v>
      </c>
      <c r="D14" s="18" t="s">
        <v>140</v>
      </c>
      <c r="E14" s="6"/>
      <c r="F14" s="18">
        <v>5.20029083E8</v>
      </c>
      <c r="G14" s="6" t="s">
        <v>176</v>
      </c>
      <c r="H14" s="6" t="s">
        <v>93</v>
      </c>
      <c r="I14" s="7">
        <v>108880.0</v>
      </c>
      <c r="J14" s="7">
        <v>10440.0</v>
      </c>
      <c r="K14" s="7">
        <v>0.0</v>
      </c>
      <c r="L14" s="7">
        <v>11367.07</v>
      </c>
      <c r="M14" s="8">
        <v>0.0011</v>
      </c>
      <c r="N14" s="8">
        <v>0.0079</v>
      </c>
      <c r="O14" s="8">
        <v>7.0E-4</v>
      </c>
    </row>
    <row r="15" spans="2:15" ht="12.75">
      <c r="B15" s="6" t="s">
        <v>356</v>
      </c>
      <c r="C15" s="17">
        <v>691212.0</v>
      </c>
      <c r="D15" s="18" t="s">
        <v>140</v>
      </c>
      <c r="E15" s="6"/>
      <c r="F15" s="18">
        <v>5.2000703E8</v>
      </c>
      <c r="G15" s="6" t="s">
        <v>176</v>
      </c>
      <c r="H15" s="6" t="s">
        <v>93</v>
      </c>
      <c r="I15" s="7">
        <v>489545.88</v>
      </c>
      <c r="J15" s="7">
        <v>1552.0</v>
      </c>
      <c r="K15" s="7">
        <v>0.0</v>
      </c>
      <c r="L15" s="7">
        <v>7597.75</v>
      </c>
      <c r="M15" s="8">
        <v>4.0E-4</v>
      </c>
      <c r="N15" s="8">
        <v>0.0053</v>
      </c>
      <c r="O15" s="8">
        <v>5.0E-4</v>
      </c>
    </row>
    <row r="16" spans="2:15" ht="12.75">
      <c r="B16" s="6" t="s">
        <v>357</v>
      </c>
      <c r="C16" s="17">
        <v>604611.0</v>
      </c>
      <c r="D16" s="18" t="s">
        <v>140</v>
      </c>
      <c r="E16" s="6"/>
      <c r="F16" s="18">
        <v>5.20018078E8</v>
      </c>
      <c r="G16" s="6" t="s">
        <v>176</v>
      </c>
      <c r="H16" s="6" t="s">
        <v>93</v>
      </c>
      <c r="I16" s="7">
        <v>1746638.0</v>
      </c>
      <c r="J16" s="7">
        <v>2476.0</v>
      </c>
      <c r="K16" s="7">
        <v>0.0</v>
      </c>
      <c r="L16" s="7">
        <v>43246.76</v>
      </c>
      <c r="M16" s="8">
        <v>0.0011</v>
      </c>
      <c r="N16" s="8">
        <v>0.0301</v>
      </c>
      <c r="O16" s="8">
        <v>0.0026</v>
      </c>
    </row>
    <row r="17" spans="2:15" ht="12.75">
      <c r="B17" s="6" t="s">
        <v>358</v>
      </c>
      <c r="C17" s="17">
        <v>662577.0</v>
      </c>
      <c r="D17" s="18" t="s">
        <v>140</v>
      </c>
      <c r="E17" s="6"/>
      <c r="F17" s="18">
        <v>5.20000118E8</v>
      </c>
      <c r="G17" s="6" t="s">
        <v>176</v>
      </c>
      <c r="H17" s="6" t="s">
        <v>93</v>
      </c>
      <c r="I17" s="7">
        <v>1458654.0</v>
      </c>
      <c r="J17" s="7">
        <v>2616.0</v>
      </c>
      <c r="K17" s="7">
        <v>0.0</v>
      </c>
      <c r="L17" s="7">
        <v>38158.39</v>
      </c>
      <c r="M17" s="8">
        <v>0.0011</v>
      </c>
      <c r="N17" s="8">
        <v>0.0265</v>
      </c>
      <c r="O17" s="8">
        <v>0.0023</v>
      </c>
    </row>
    <row r="18" spans="2:15" ht="12.75">
      <c r="B18" s="6" t="s">
        <v>359</v>
      </c>
      <c r="C18" s="17">
        <v>777037.0</v>
      </c>
      <c r="D18" s="18" t="s">
        <v>140</v>
      </c>
      <c r="E18" s="6"/>
      <c r="F18" s="18">
        <v>5.20022732E8</v>
      </c>
      <c r="G18" s="6" t="s">
        <v>360</v>
      </c>
      <c r="H18" s="6" t="s">
        <v>93</v>
      </c>
      <c r="I18" s="7">
        <v>790102.0</v>
      </c>
      <c r="J18" s="7">
        <v>2594.0</v>
      </c>
      <c r="K18" s="7">
        <v>0.0</v>
      </c>
      <c r="L18" s="7">
        <v>20495.25</v>
      </c>
      <c r="M18" s="8">
        <v>0.0029</v>
      </c>
      <c r="N18" s="8">
        <v>0.0142</v>
      </c>
      <c r="O18" s="8">
        <v>0.0012</v>
      </c>
    </row>
    <row r="19" spans="2:15" ht="12.75">
      <c r="B19" s="6" t="s">
        <v>361</v>
      </c>
      <c r="C19" s="17">
        <v>746016.0</v>
      </c>
      <c r="D19" s="18" t="s">
        <v>140</v>
      </c>
      <c r="E19" s="6"/>
      <c r="F19" s="18">
        <v>5.20003781E8</v>
      </c>
      <c r="G19" s="6" t="s">
        <v>362</v>
      </c>
      <c r="H19" s="6" t="s">
        <v>93</v>
      </c>
      <c r="I19" s="7">
        <v>68895.0</v>
      </c>
      <c r="J19" s="7">
        <v>9125.0</v>
      </c>
      <c r="K19" s="7">
        <v>0.0</v>
      </c>
      <c r="L19" s="7">
        <v>6286.67</v>
      </c>
      <c r="M19" s="8">
        <v>6.0E-4</v>
      </c>
      <c r="N19" s="8">
        <v>0.0044</v>
      </c>
      <c r="O19" s="8">
        <v>4.0E-4</v>
      </c>
    </row>
    <row r="20" spans="2:15" ht="12.75">
      <c r="B20" s="6" t="s">
        <v>363</v>
      </c>
      <c r="C20" s="17">
        <v>1133875.0</v>
      </c>
      <c r="D20" s="18" t="s">
        <v>140</v>
      </c>
      <c r="E20" s="6"/>
      <c r="F20" s="18">
        <v>5.14892801E8</v>
      </c>
      <c r="G20" s="6" t="s">
        <v>364</v>
      </c>
      <c r="H20" s="6" t="s">
        <v>93</v>
      </c>
      <c r="I20" s="7">
        <v>36569.0</v>
      </c>
      <c r="J20" s="7">
        <v>2485.0</v>
      </c>
      <c r="K20" s="7">
        <v>0.0</v>
      </c>
      <c r="L20" s="7">
        <v>908.74</v>
      </c>
      <c r="M20" s="8">
        <v>1.0E-4</v>
      </c>
      <c r="N20" s="8">
        <v>6.0E-4</v>
      </c>
      <c r="O20" s="8">
        <v>1.0E-4</v>
      </c>
    </row>
    <row r="21" spans="2:15" ht="12.75">
      <c r="B21" s="6" t="s">
        <v>365</v>
      </c>
      <c r="C21" s="17">
        <v>281014.0</v>
      </c>
      <c r="D21" s="18" t="s">
        <v>140</v>
      </c>
      <c r="E21" s="6"/>
      <c r="F21" s="18">
        <v>5.2002783E8</v>
      </c>
      <c r="G21" s="6" t="s">
        <v>366</v>
      </c>
      <c r="H21" s="6" t="s">
        <v>93</v>
      </c>
      <c r="I21" s="7">
        <v>76655.0</v>
      </c>
      <c r="J21" s="7">
        <v>2211.0</v>
      </c>
      <c r="K21" s="7">
        <v>0.0</v>
      </c>
      <c r="L21" s="7">
        <v>1694.84</v>
      </c>
      <c r="M21" s="8">
        <v>1.0E-4</v>
      </c>
      <c r="N21" s="8">
        <v>0.0012</v>
      </c>
      <c r="O21" s="8">
        <v>1.0E-4</v>
      </c>
    </row>
    <row r="22" spans="2:15" ht="12.75">
      <c r="B22" s="6" t="s">
        <v>367</v>
      </c>
      <c r="C22" s="17">
        <v>739037.0</v>
      </c>
      <c r="D22" s="18" t="s">
        <v>140</v>
      </c>
      <c r="E22" s="6"/>
      <c r="F22" s="18">
        <v>5.20028911E8</v>
      </c>
      <c r="G22" s="6" t="s">
        <v>290</v>
      </c>
      <c r="H22" s="6" t="s">
        <v>93</v>
      </c>
      <c r="I22" s="7">
        <v>2707.0</v>
      </c>
      <c r="J22" s="7">
        <v>184900.0</v>
      </c>
      <c r="K22" s="7">
        <v>0.0</v>
      </c>
      <c r="L22" s="7">
        <v>5005.24</v>
      </c>
      <c r="M22" s="8">
        <v>7.0E-4</v>
      </c>
      <c r="N22" s="8">
        <v>0.0035</v>
      </c>
      <c r="O22" s="8">
        <v>3.0E-4</v>
      </c>
    </row>
    <row r="23" spans="2:15" ht="12.75">
      <c r="B23" s="6" t="s">
        <v>368</v>
      </c>
      <c r="C23" s="17">
        <v>7390370.0</v>
      </c>
      <c r="D23" s="18" t="s">
        <v>140</v>
      </c>
      <c r="E23" s="6"/>
      <c r="F23" s="18">
        <v>5.20028911E8</v>
      </c>
      <c r="G23" s="6" t="s">
        <v>290</v>
      </c>
      <c r="H23" s="6" t="s">
        <v>93</v>
      </c>
      <c r="I23" s="7">
        <v>2151.0</v>
      </c>
      <c r="J23" s="7">
        <v>184900.0</v>
      </c>
      <c r="K23" s="7">
        <v>0.0</v>
      </c>
      <c r="L23" s="7">
        <v>3977.2</v>
      </c>
      <c r="M23" s="8">
        <v>0.0</v>
      </c>
      <c r="N23" s="8">
        <v>0.0028</v>
      </c>
      <c r="O23" s="8">
        <v>2.0E-4</v>
      </c>
    </row>
    <row r="24" spans="2:15" ht="12.75">
      <c r="B24" s="6" t="s">
        <v>369</v>
      </c>
      <c r="C24" s="17">
        <v>1155290.0</v>
      </c>
      <c r="D24" s="18" t="s">
        <v>140</v>
      </c>
      <c r="E24" s="6"/>
      <c r="F24" s="18">
        <v>1.0758801E7</v>
      </c>
      <c r="G24" s="6" t="s">
        <v>293</v>
      </c>
      <c r="H24" s="6" t="s">
        <v>93</v>
      </c>
      <c r="I24" s="7">
        <v>13750.0</v>
      </c>
      <c r="J24" s="7">
        <v>3285.0</v>
      </c>
      <c r="K24" s="7">
        <v>0.0</v>
      </c>
      <c r="L24" s="7">
        <v>451.69</v>
      </c>
      <c r="M24" s="8">
        <v>1.0E-4</v>
      </c>
      <c r="N24" s="8">
        <v>3.0E-4</v>
      </c>
      <c r="O24" s="8">
        <v>0.0</v>
      </c>
    </row>
    <row r="25" spans="2:15" ht="12.75">
      <c r="B25" s="6" t="s">
        <v>370</v>
      </c>
      <c r="C25" s="17">
        <v>230011.0</v>
      </c>
      <c r="D25" s="18" t="s">
        <v>140</v>
      </c>
      <c r="E25" s="6"/>
      <c r="F25" s="18">
        <v>5.20031931E8</v>
      </c>
      <c r="G25" s="6" t="s">
        <v>281</v>
      </c>
      <c r="H25" s="6" t="s">
        <v>93</v>
      </c>
      <c r="I25" s="7">
        <v>1253513.0</v>
      </c>
      <c r="J25" s="7">
        <v>355.0</v>
      </c>
      <c r="K25" s="7">
        <v>0.0</v>
      </c>
      <c r="L25" s="7">
        <v>4449.97</v>
      </c>
      <c r="M25" s="8">
        <v>5.0E-4</v>
      </c>
      <c r="N25" s="8">
        <v>0.0031</v>
      </c>
      <c r="O25" s="8">
        <v>3.0E-4</v>
      </c>
    </row>
    <row r="26" spans="2:15" ht="12.75">
      <c r="B26" s="6" t="s">
        <v>371</v>
      </c>
      <c r="C26" s="17">
        <v>1141571.0</v>
      </c>
      <c r="D26" s="18" t="s">
        <v>140</v>
      </c>
      <c r="E26" s="6"/>
      <c r="F26" s="18">
        <v>5.14401702E8</v>
      </c>
      <c r="G26" s="6" t="s">
        <v>205</v>
      </c>
      <c r="H26" s="6" t="s">
        <v>93</v>
      </c>
      <c r="I26" s="7">
        <v>133154.0</v>
      </c>
      <c r="J26" s="7">
        <v>3182.0</v>
      </c>
      <c r="K26" s="7">
        <v>0.0</v>
      </c>
      <c r="L26" s="7">
        <v>4236.96</v>
      </c>
      <c r="M26" s="8">
        <v>7.0E-4</v>
      </c>
      <c r="N26" s="8">
        <v>0.0029</v>
      </c>
      <c r="O26" s="8">
        <v>3.0E-4</v>
      </c>
    </row>
    <row r="27" spans="2:15" ht="12.75">
      <c r="B27" s="6" t="s">
        <v>372</v>
      </c>
      <c r="C27" s="17">
        <v>1082379.0</v>
      </c>
      <c r="D27" s="18" t="s">
        <v>140</v>
      </c>
      <c r="E27" s="6"/>
      <c r="F27" s="18">
        <v>5.20041997E8</v>
      </c>
      <c r="G27" s="6" t="s">
        <v>373</v>
      </c>
      <c r="H27" s="6" t="s">
        <v>93</v>
      </c>
      <c r="I27" s="7">
        <v>1.57</v>
      </c>
      <c r="J27" s="7">
        <v>9622.0</v>
      </c>
      <c r="K27" s="7">
        <v>0.0</v>
      </c>
      <c r="L27" s="7">
        <v>0.15</v>
      </c>
      <c r="M27" s="8">
        <v>0.0</v>
      </c>
      <c r="N27" s="8">
        <v>0.0</v>
      </c>
      <c r="O27" s="8">
        <v>0.0</v>
      </c>
    </row>
    <row r="28" spans="2:15" ht="12.75">
      <c r="B28" s="6" t="s">
        <v>374</v>
      </c>
      <c r="C28" s="17">
        <v>1081124.0</v>
      </c>
      <c r="D28" s="18" t="s">
        <v>140</v>
      </c>
      <c r="E28" s="6"/>
      <c r="F28" s="18">
        <v>5.20043027E8</v>
      </c>
      <c r="G28" s="6" t="s">
        <v>375</v>
      </c>
      <c r="H28" s="6" t="s">
        <v>93</v>
      </c>
      <c r="I28" s="7">
        <v>11834.0</v>
      </c>
      <c r="J28" s="7">
        <v>42200.0</v>
      </c>
      <c r="K28" s="7">
        <v>0.0</v>
      </c>
      <c r="L28" s="7">
        <v>4993.95</v>
      </c>
      <c r="M28" s="8">
        <v>3.0E-4</v>
      </c>
      <c r="N28" s="8">
        <v>0.0035</v>
      </c>
      <c r="O28" s="8">
        <v>3.0E-4</v>
      </c>
    </row>
    <row r="29" spans="2:15" ht="12.75">
      <c r="B29" s="6" t="s">
        <v>376</v>
      </c>
      <c r="C29" s="17">
        <v>1130699.0</v>
      </c>
      <c r="D29" s="18" t="s">
        <v>140</v>
      </c>
      <c r="E29" s="6"/>
      <c r="F29" s="18">
        <v>529592.0</v>
      </c>
      <c r="G29" s="6" t="s">
        <v>377</v>
      </c>
      <c r="H29" s="6" t="s">
        <v>93</v>
      </c>
      <c r="I29" s="7">
        <v>2224.0</v>
      </c>
      <c r="J29" s="7">
        <v>0.01</v>
      </c>
      <c r="K29" s="7">
        <v>0.0</v>
      </c>
      <c r="L29" s="7">
        <v>0.0</v>
      </c>
      <c r="M29" s="8">
        <v>0.0</v>
      </c>
      <c r="N29" s="8">
        <v>0.0</v>
      </c>
      <c r="O29" s="8">
        <v>0.0</v>
      </c>
    </row>
    <row r="30" spans="2:15" ht="12.75">
      <c r="B30" s="6" t="s">
        <v>378</v>
      </c>
      <c r="C30" s="17">
        <v>390013.0</v>
      </c>
      <c r="D30" s="18" t="s">
        <v>140</v>
      </c>
      <c r="E30" s="6"/>
      <c r="F30" s="18">
        <v>5.20038506E8</v>
      </c>
      <c r="G30" s="6" t="s">
        <v>202</v>
      </c>
      <c r="H30" s="6" t="s">
        <v>93</v>
      </c>
      <c r="I30" s="7">
        <v>152892.0</v>
      </c>
      <c r="J30" s="7">
        <v>4540.0</v>
      </c>
      <c r="K30" s="7">
        <v>0.0</v>
      </c>
      <c r="L30" s="7">
        <v>6941.3</v>
      </c>
      <c r="M30" s="8">
        <v>9.0E-4</v>
      </c>
      <c r="N30" s="8">
        <v>0.0048</v>
      </c>
      <c r="O30" s="8">
        <v>4.0E-4</v>
      </c>
    </row>
    <row r="31" spans="2:15" ht="12.75">
      <c r="B31" s="6" t="s">
        <v>379</v>
      </c>
      <c r="C31" s="17">
        <v>1095835.0</v>
      </c>
      <c r="D31" s="18" t="s">
        <v>140</v>
      </c>
      <c r="E31" s="6"/>
      <c r="F31" s="18">
        <v>5.11659401E8</v>
      </c>
      <c r="G31" s="6" t="s">
        <v>202</v>
      </c>
      <c r="H31" s="6" t="s">
        <v>93</v>
      </c>
      <c r="I31" s="7">
        <v>275380.51</v>
      </c>
      <c r="J31" s="7">
        <v>5466.0</v>
      </c>
      <c r="K31" s="7">
        <v>0.0</v>
      </c>
      <c r="L31" s="7">
        <v>15052.3</v>
      </c>
      <c r="M31" s="8">
        <v>0.0021</v>
      </c>
      <c r="N31" s="8">
        <v>0.0105</v>
      </c>
      <c r="O31" s="8">
        <v>9.0E-4</v>
      </c>
    </row>
    <row r="32" spans="2:15" ht="12.75">
      <c r="B32" s="6" t="s">
        <v>380</v>
      </c>
      <c r="C32" s="17">
        <v>226019.0</v>
      </c>
      <c r="D32" s="18" t="s">
        <v>140</v>
      </c>
      <c r="E32" s="6"/>
      <c r="F32" s="18">
        <v>5.20024126E8</v>
      </c>
      <c r="G32" s="6" t="s">
        <v>202</v>
      </c>
      <c r="H32" s="6" t="s">
        <v>93</v>
      </c>
      <c r="I32" s="7">
        <v>2535685.11</v>
      </c>
      <c r="J32" s="7">
        <v>945.0</v>
      </c>
      <c r="K32" s="7">
        <v>0.0</v>
      </c>
      <c r="L32" s="7">
        <v>23962.22</v>
      </c>
      <c r="M32" s="8">
        <v>0.0031</v>
      </c>
      <c r="N32" s="8">
        <v>0.0167</v>
      </c>
      <c r="O32" s="8">
        <v>0.0014</v>
      </c>
    </row>
    <row r="33" spans="2:15" ht="12.75">
      <c r="B33" s="6" t="s">
        <v>381</v>
      </c>
      <c r="C33" s="17">
        <v>323014.0</v>
      </c>
      <c r="D33" s="18" t="s">
        <v>140</v>
      </c>
      <c r="E33" s="6"/>
      <c r="F33" s="18">
        <v>5.20037789E8</v>
      </c>
      <c r="G33" s="6" t="s">
        <v>202</v>
      </c>
      <c r="H33" s="6" t="s">
        <v>93</v>
      </c>
      <c r="I33" s="7">
        <v>5620.0</v>
      </c>
      <c r="J33" s="7">
        <v>22300.0</v>
      </c>
      <c r="K33" s="7">
        <v>0.0</v>
      </c>
      <c r="L33" s="7">
        <v>1253.26</v>
      </c>
      <c r="M33" s="8">
        <v>1.0E-4</v>
      </c>
      <c r="N33" s="8">
        <v>9.0E-4</v>
      </c>
      <c r="O33" s="8">
        <v>1.0E-4</v>
      </c>
    </row>
    <row r="34" spans="2:15" ht="12.75">
      <c r="B34" s="6" t="s">
        <v>382</v>
      </c>
      <c r="C34" s="17">
        <v>1119478.0</v>
      </c>
      <c r="D34" s="18" t="s">
        <v>140</v>
      </c>
      <c r="E34" s="6"/>
      <c r="F34" s="18">
        <v>5.10960719E8</v>
      </c>
      <c r="G34" s="6" t="s">
        <v>202</v>
      </c>
      <c r="H34" s="6" t="s">
        <v>93</v>
      </c>
      <c r="I34" s="7">
        <v>26680.0</v>
      </c>
      <c r="J34" s="7">
        <v>22950.0</v>
      </c>
      <c r="K34" s="7">
        <v>33.0</v>
      </c>
      <c r="L34" s="7">
        <v>6156.06</v>
      </c>
      <c r="M34" s="8">
        <v>2.0E-4</v>
      </c>
      <c r="N34" s="8">
        <v>0.0043</v>
      </c>
      <c r="O34" s="8">
        <v>4.0E-4</v>
      </c>
    </row>
    <row r="35" spans="2:15" ht="12.75">
      <c r="B35" s="6" t="s">
        <v>383</v>
      </c>
      <c r="C35" s="17">
        <v>1091065.0</v>
      </c>
      <c r="D35" s="18" t="s">
        <v>140</v>
      </c>
      <c r="E35" s="6"/>
      <c r="F35" s="18">
        <v>5.11527202E8</v>
      </c>
      <c r="G35" s="6" t="s">
        <v>384</v>
      </c>
      <c r="H35" s="6" t="s">
        <v>93</v>
      </c>
      <c r="I35" s="7">
        <v>3962.0</v>
      </c>
      <c r="J35" s="7">
        <v>6791.0</v>
      </c>
      <c r="K35" s="7">
        <v>0.0</v>
      </c>
      <c r="L35" s="7">
        <v>269.06</v>
      </c>
      <c r="M35" s="8">
        <v>0.0</v>
      </c>
      <c r="N35" s="8">
        <v>2.0E-4</v>
      </c>
      <c r="O35" s="8">
        <v>0.0</v>
      </c>
    </row>
    <row r="36" spans="2:15" ht="12.75">
      <c r="B36" s="6" t="s">
        <v>385</v>
      </c>
      <c r="C36" s="17">
        <v>1123355.0</v>
      </c>
      <c r="D36" s="18" t="s">
        <v>140</v>
      </c>
      <c r="E36" s="6"/>
      <c r="F36" s="18">
        <v>5.13901371E8</v>
      </c>
      <c r="G36" s="6" t="s">
        <v>386</v>
      </c>
      <c r="H36" s="6" t="s">
        <v>93</v>
      </c>
      <c r="I36" s="7">
        <v>279560.93</v>
      </c>
      <c r="J36" s="7">
        <v>1251.0</v>
      </c>
      <c r="K36" s="7">
        <v>0.0</v>
      </c>
      <c r="L36" s="7">
        <v>3497.31</v>
      </c>
      <c r="M36" s="8">
        <v>6.0E-4</v>
      </c>
      <c r="N36" s="8">
        <v>0.0024</v>
      </c>
      <c r="O36" s="8">
        <v>2.0E-4</v>
      </c>
    </row>
    <row r="37" spans="2:15" ht="12.75">
      <c r="B37" s="6" t="s">
        <v>387</v>
      </c>
      <c r="C37" s="17">
        <v>1134402.0</v>
      </c>
      <c r="D37" s="18" t="s">
        <v>140</v>
      </c>
      <c r="E37" s="6"/>
      <c r="F37" s="18">
        <v>8.80326081E8</v>
      </c>
      <c r="G37" s="6" t="s">
        <v>386</v>
      </c>
      <c r="H37" s="6" t="s">
        <v>93</v>
      </c>
      <c r="I37" s="7">
        <v>0.83</v>
      </c>
      <c r="J37" s="7">
        <v>22570.0</v>
      </c>
      <c r="K37" s="7">
        <v>0.0</v>
      </c>
      <c r="L37" s="7">
        <v>0.19</v>
      </c>
      <c r="M37" s="8">
        <v>0.0</v>
      </c>
      <c r="N37" s="8">
        <v>0.0</v>
      </c>
      <c r="O37" s="8">
        <v>0.0</v>
      </c>
    </row>
    <row r="38" spans="2:15" ht="12.75">
      <c r="B38" s="13" t="s">
        <v>388</v>
      </c>
      <c r="C38" s="14"/>
      <c r="D38" s="21"/>
      <c r="E38" s="13"/>
      <c r="F38" s="13"/>
      <c r="G38" s="13"/>
      <c r="H38" s="13"/>
      <c r="I38" s="15">
        <v>1.336514256E7</v>
      </c>
      <c r="L38" s="15">
        <v>189117.28</v>
      </c>
      <c r="N38" s="16">
        <v>0.1315</v>
      </c>
      <c r="O38" s="16">
        <v>0.0113</v>
      </c>
    </row>
    <row r="39" spans="2:15" ht="12.75">
      <c r="B39" s="6" t="s">
        <v>389</v>
      </c>
      <c r="C39" s="17">
        <v>763011.0</v>
      </c>
      <c r="D39" s="18" t="s">
        <v>140</v>
      </c>
      <c r="E39" s="6"/>
      <c r="F39" s="18">
        <v>5.20029026E8</v>
      </c>
      <c r="G39" s="6" t="s">
        <v>176</v>
      </c>
      <c r="H39" s="6" t="s">
        <v>93</v>
      </c>
      <c r="I39" s="7">
        <v>46108.72</v>
      </c>
      <c r="J39" s="7">
        <v>12190.0</v>
      </c>
      <c r="K39" s="7">
        <v>0.0</v>
      </c>
      <c r="L39" s="7">
        <v>5620.65</v>
      </c>
      <c r="M39" s="8">
        <v>0.0013</v>
      </c>
      <c r="N39" s="8">
        <v>0.0039</v>
      </c>
      <c r="O39" s="8">
        <v>3.0E-4</v>
      </c>
    </row>
    <row r="40" spans="2:15" ht="12.75">
      <c r="B40" s="6" t="s">
        <v>390</v>
      </c>
      <c r="C40" s="17">
        <v>1129501.0</v>
      </c>
      <c r="D40" s="18" t="s">
        <v>140</v>
      </c>
      <c r="E40" s="6"/>
      <c r="F40" s="18">
        <v>5.13910703E8</v>
      </c>
      <c r="G40" s="6" t="s">
        <v>220</v>
      </c>
      <c r="H40" s="6" t="s">
        <v>93</v>
      </c>
      <c r="I40" s="7">
        <v>22638.0</v>
      </c>
      <c r="J40" s="7">
        <v>10900.0</v>
      </c>
      <c r="K40" s="7">
        <v>0.0</v>
      </c>
      <c r="L40" s="7">
        <v>2467.54</v>
      </c>
      <c r="M40" s="8">
        <v>0.0015</v>
      </c>
      <c r="N40" s="8">
        <v>0.0017</v>
      </c>
      <c r="O40" s="8">
        <v>1.0E-4</v>
      </c>
    </row>
    <row r="41" spans="2:15" ht="12.75">
      <c r="B41" s="6" t="s">
        <v>391</v>
      </c>
      <c r="C41" s="17">
        <v>224014.0</v>
      </c>
      <c r="D41" s="18" t="s">
        <v>140</v>
      </c>
      <c r="E41" s="6"/>
      <c r="F41" s="18">
        <v>5.2003612E8</v>
      </c>
      <c r="G41" s="6" t="s">
        <v>220</v>
      </c>
      <c r="H41" s="6" t="s">
        <v>93</v>
      </c>
      <c r="I41" s="7">
        <v>155427.0</v>
      </c>
      <c r="J41" s="7">
        <v>6470.0</v>
      </c>
      <c r="K41" s="7">
        <v>0.0</v>
      </c>
      <c r="L41" s="7">
        <v>10056.13</v>
      </c>
      <c r="M41" s="8">
        <v>0.0023</v>
      </c>
      <c r="N41" s="8">
        <v>0.007</v>
      </c>
      <c r="O41" s="8">
        <v>6.0E-4</v>
      </c>
    </row>
    <row r="42" spans="2:15" ht="12.75">
      <c r="B42" s="6" t="s">
        <v>392</v>
      </c>
      <c r="C42" s="17">
        <v>566018.0</v>
      </c>
      <c r="D42" s="18" t="s">
        <v>140</v>
      </c>
      <c r="E42" s="6"/>
      <c r="F42" s="18">
        <v>5.20007469E8</v>
      </c>
      <c r="G42" s="6" t="s">
        <v>220</v>
      </c>
      <c r="H42" s="6" t="s">
        <v>93</v>
      </c>
      <c r="I42" s="7">
        <v>55791.0</v>
      </c>
      <c r="J42" s="7">
        <v>6450.0</v>
      </c>
      <c r="K42" s="7">
        <v>0.0</v>
      </c>
      <c r="L42" s="7">
        <v>3598.52</v>
      </c>
      <c r="M42" s="8">
        <v>9.0E-4</v>
      </c>
      <c r="N42" s="8">
        <v>0.0025</v>
      </c>
      <c r="O42" s="8">
        <v>2.0E-4</v>
      </c>
    </row>
    <row r="43" spans="2:15" ht="12.75">
      <c r="B43" s="6" t="s">
        <v>393</v>
      </c>
      <c r="C43" s="17">
        <v>1080753.0</v>
      </c>
      <c r="D43" s="18" t="s">
        <v>140</v>
      </c>
      <c r="E43" s="6"/>
      <c r="F43" s="18">
        <v>5.20042219E8</v>
      </c>
      <c r="G43" s="6" t="s">
        <v>360</v>
      </c>
      <c r="H43" s="6" t="s">
        <v>93</v>
      </c>
      <c r="I43" s="7">
        <v>44217.0</v>
      </c>
      <c r="J43" s="7">
        <v>10420.0</v>
      </c>
      <c r="K43" s="7">
        <v>0.0</v>
      </c>
      <c r="L43" s="7">
        <v>4607.41</v>
      </c>
      <c r="M43" s="8">
        <v>0.0039</v>
      </c>
      <c r="N43" s="8">
        <v>0.0032</v>
      </c>
      <c r="O43" s="8">
        <v>3.0E-4</v>
      </c>
    </row>
    <row r="44" spans="2:15" ht="12.75">
      <c r="B44" s="6" t="s">
        <v>394</v>
      </c>
      <c r="C44" s="17">
        <v>1104249.0</v>
      </c>
      <c r="D44" s="18" t="s">
        <v>140</v>
      </c>
      <c r="E44" s="6"/>
      <c r="F44" s="18">
        <v>5.13770669E8</v>
      </c>
      <c r="G44" s="6" t="s">
        <v>360</v>
      </c>
      <c r="H44" s="6" t="s">
        <v>93</v>
      </c>
      <c r="I44" s="7">
        <v>23055.0</v>
      </c>
      <c r="J44" s="7">
        <v>21440.0</v>
      </c>
      <c r="K44" s="7">
        <v>0.0</v>
      </c>
      <c r="L44" s="7">
        <v>4942.99</v>
      </c>
      <c r="M44" s="8">
        <v>0.0017</v>
      </c>
      <c r="N44" s="8">
        <v>0.0034</v>
      </c>
      <c r="O44" s="8">
        <v>3.0E-4</v>
      </c>
    </row>
    <row r="45" spans="2:15" ht="12.75">
      <c r="B45" s="6" t="s">
        <v>395</v>
      </c>
      <c r="C45" s="17">
        <v>1170240.0</v>
      </c>
      <c r="D45" s="18" t="s">
        <v>140</v>
      </c>
      <c r="E45" s="6"/>
      <c r="F45" s="18">
        <v>5.15114429E8</v>
      </c>
      <c r="G45" s="6" t="s">
        <v>396</v>
      </c>
      <c r="H45" s="6" t="s">
        <v>93</v>
      </c>
      <c r="I45" s="7">
        <v>59273.0</v>
      </c>
      <c r="J45" s="7">
        <v>4042.0</v>
      </c>
      <c r="K45" s="7">
        <v>0.0</v>
      </c>
      <c r="L45" s="7">
        <v>2395.81</v>
      </c>
      <c r="M45" s="8">
        <v>0.0021</v>
      </c>
      <c r="N45" s="8">
        <v>0.0017</v>
      </c>
      <c r="O45" s="8">
        <v>1.0E-4</v>
      </c>
    </row>
    <row r="46" spans="2:15" ht="12.75">
      <c r="B46" s="6" t="s">
        <v>397</v>
      </c>
      <c r="C46" s="17">
        <v>576017.0</v>
      </c>
      <c r="D46" s="18" t="s">
        <v>140</v>
      </c>
      <c r="E46" s="6"/>
      <c r="F46" s="18">
        <v>5.2002801E8</v>
      </c>
      <c r="G46" s="6" t="s">
        <v>290</v>
      </c>
      <c r="H46" s="6" t="s">
        <v>93</v>
      </c>
      <c r="I46" s="7">
        <v>15715.0</v>
      </c>
      <c r="J46" s="7">
        <v>98760.0</v>
      </c>
      <c r="K46" s="7">
        <v>0.0</v>
      </c>
      <c r="L46" s="7">
        <v>15520.13</v>
      </c>
      <c r="M46" s="8">
        <v>0.002</v>
      </c>
      <c r="N46" s="8">
        <v>0.0108</v>
      </c>
      <c r="O46" s="8">
        <v>9.0E-4</v>
      </c>
    </row>
    <row r="47" spans="2:15" ht="12.75">
      <c r="B47" s="6" t="s">
        <v>398</v>
      </c>
      <c r="C47" s="17">
        <v>1134139.0</v>
      </c>
      <c r="D47" s="18" t="s">
        <v>140</v>
      </c>
      <c r="E47" s="6"/>
      <c r="F47" s="18">
        <v>2.01406588E8</v>
      </c>
      <c r="G47" s="6" t="s">
        <v>290</v>
      </c>
      <c r="H47" s="6" t="s">
        <v>93</v>
      </c>
      <c r="I47" s="7">
        <v>1394.0</v>
      </c>
      <c r="J47" s="7">
        <v>11240.0</v>
      </c>
      <c r="K47" s="7">
        <v>0.0</v>
      </c>
      <c r="L47" s="7">
        <v>156.69</v>
      </c>
      <c r="M47" s="8">
        <v>0.0</v>
      </c>
      <c r="N47" s="8">
        <v>1.0E-4</v>
      </c>
      <c r="O47" s="8">
        <v>0.0</v>
      </c>
    </row>
    <row r="48" spans="2:15" ht="12.75">
      <c r="B48" s="6" t="s">
        <v>399</v>
      </c>
      <c r="C48" s="17">
        <v>475020.0</v>
      </c>
      <c r="D48" s="18" t="s">
        <v>140</v>
      </c>
      <c r="E48" s="6"/>
      <c r="F48" s="18">
        <v>5.50013098E8</v>
      </c>
      <c r="G48" s="6" t="s">
        <v>293</v>
      </c>
      <c r="H48" s="6" t="s">
        <v>93</v>
      </c>
      <c r="I48" s="7">
        <v>1.82</v>
      </c>
      <c r="J48" s="7">
        <v>522.0</v>
      </c>
      <c r="K48" s="7">
        <v>0.0</v>
      </c>
      <c r="L48" s="7">
        <v>0.01</v>
      </c>
      <c r="M48" s="8">
        <v>0.0</v>
      </c>
      <c r="N48" s="8">
        <v>0.0</v>
      </c>
      <c r="O48" s="8">
        <v>0.0</v>
      </c>
    </row>
    <row r="49" spans="2:15" ht="12.75">
      <c r="B49" s="6" t="s">
        <v>400</v>
      </c>
      <c r="C49" s="17">
        <v>232017.0</v>
      </c>
      <c r="D49" s="18" t="s">
        <v>140</v>
      </c>
      <c r="E49" s="6"/>
      <c r="F49" s="18">
        <v>5.50010003E8</v>
      </c>
      <c r="G49" s="6" t="s">
        <v>293</v>
      </c>
      <c r="H49" s="6" t="s">
        <v>93</v>
      </c>
      <c r="I49" s="7">
        <v>1.15</v>
      </c>
      <c r="J49" s="7">
        <v>73.0</v>
      </c>
      <c r="K49" s="7">
        <v>0.0</v>
      </c>
      <c r="L49" s="7">
        <v>0.0</v>
      </c>
      <c r="M49" s="8">
        <v>0.0</v>
      </c>
      <c r="N49" s="8">
        <v>0.0</v>
      </c>
      <c r="O49" s="8">
        <v>0.0</v>
      </c>
    </row>
    <row r="50" spans="2:15" ht="12.75">
      <c r="B50" s="6" t="s">
        <v>401</v>
      </c>
      <c r="C50" s="17">
        <v>1084128.0</v>
      </c>
      <c r="D50" s="18" t="s">
        <v>140</v>
      </c>
      <c r="E50" s="6"/>
      <c r="F50" s="18">
        <v>5.20044322E8</v>
      </c>
      <c r="G50" s="6" t="s">
        <v>293</v>
      </c>
      <c r="H50" s="6" t="s">
        <v>93</v>
      </c>
      <c r="I50" s="7">
        <v>1.29</v>
      </c>
      <c r="J50" s="7">
        <v>21850.0</v>
      </c>
      <c r="K50" s="7">
        <v>0.0</v>
      </c>
      <c r="L50" s="7">
        <v>0.28</v>
      </c>
      <c r="M50" s="8">
        <v>0.0</v>
      </c>
      <c r="N50" s="8">
        <v>0.0</v>
      </c>
      <c r="O50" s="8">
        <v>0.0</v>
      </c>
    </row>
    <row r="51" spans="2:15" ht="12.75">
      <c r="B51" s="6" t="s">
        <v>402</v>
      </c>
      <c r="C51" s="17">
        <v>1168186.0</v>
      </c>
      <c r="D51" s="18" t="s">
        <v>140</v>
      </c>
      <c r="E51" s="6"/>
      <c r="F51" s="18">
        <v>5.13893123E8</v>
      </c>
      <c r="G51" s="6" t="s">
        <v>403</v>
      </c>
      <c r="H51" s="6" t="s">
        <v>93</v>
      </c>
      <c r="I51" s="7">
        <v>3778.0</v>
      </c>
      <c r="J51" s="7">
        <v>70500.0</v>
      </c>
      <c r="K51" s="7">
        <v>0.0</v>
      </c>
      <c r="L51" s="7">
        <v>2663.49</v>
      </c>
      <c r="M51" s="8">
        <v>0.0015</v>
      </c>
      <c r="N51" s="8">
        <v>0.0019</v>
      </c>
      <c r="O51" s="8">
        <v>2.0E-4</v>
      </c>
    </row>
    <row r="52" spans="2:15" ht="12.75">
      <c r="B52" s="6" t="s">
        <v>404</v>
      </c>
      <c r="C52" s="17">
        <v>1157403.0</v>
      </c>
      <c r="D52" s="18" t="s">
        <v>140</v>
      </c>
      <c r="E52" s="6"/>
      <c r="F52" s="18">
        <v>5.10706153E8</v>
      </c>
      <c r="G52" s="6" t="s">
        <v>403</v>
      </c>
      <c r="H52" s="6" t="s">
        <v>93</v>
      </c>
      <c r="I52" s="7">
        <v>230300.54</v>
      </c>
      <c r="J52" s="7">
        <v>1336.0</v>
      </c>
      <c r="K52" s="7">
        <v>0.0</v>
      </c>
      <c r="L52" s="7">
        <v>3076.82</v>
      </c>
      <c r="M52" s="8">
        <v>0.0012</v>
      </c>
      <c r="N52" s="8">
        <v>0.0021</v>
      </c>
      <c r="O52" s="8">
        <v>2.0E-4</v>
      </c>
    </row>
    <row r="53" spans="2:15" ht="12.75">
      <c r="B53" s="6" t="s">
        <v>405</v>
      </c>
      <c r="C53" s="17">
        <v>1101534.0</v>
      </c>
      <c r="D53" s="18" t="s">
        <v>140</v>
      </c>
      <c r="E53" s="6"/>
      <c r="F53" s="18">
        <v>5.11930125E8</v>
      </c>
      <c r="G53" s="6" t="s">
        <v>281</v>
      </c>
      <c r="H53" s="6" t="s">
        <v>93</v>
      </c>
      <c r="I53" s="7">
        <v>80828.0</v>
      </c>
      <c r="J53" s="7">
        <v>1417.0</v>
      </c>
      <c r="K53" s="7">
        <v>0.0</v>
      </c>
      <c r="L53" s="7">
        <v>1145.33</v>
      </c>
      <c r="M53" s="8">
        <v>5.0E-4</v>
      </c>
      <c r="N53" s="8">
        <v>8.0E-4</v>
      </c>
      <c r="O53" s="8">
        <v>1.0E-4</v>
      </c>
    </row>
    <row r="54" spans="2:15" ht="12.75">
      <c r="B54" s="6" t="s">
        <v>406</v>
      </c>
      <c r="C54" s="17">
        <v>1083484.0</v>
      </c>
      <c r="D54" s="18" t="s">
        <v>140</v>
      </c>
      <c r="E54" s="6"/>
      <c r="F54" s="18">
        <v>5.20044314E8</v>
      </c>
      <c r="G54" s="6" t="s">
        <v>281</v>
      </c>
      <c r="H54" s="6" t="s">
        <v>93</v>
      </c>
      <c r="I54" s="7">
        <v>425234.0</v>
      </c>
      <c r="J54" s="7">
        <v>1492.0</v>
      </c>
      <c r="K54" s="7">
        <v>0.0</v>
      </c>
      <c r="L54" s="7">
        <v>6344.49</v>
      </c>
      <c r="M54" s="8">
        <v>0.0022</v>
      </c>
      <c r="N54" s="8">
        <v>0.0044</v>
      </c>
      <c r="O54" s="8">
        <v>4.0E-4</v>
      </c>
    </row>
    <row r="55" spans="2:15" ht="12.75">
      <c r="B55" s="6" t="s">
        <v>407</v>
      </c>
      <c r="C55" s="17">
        <v>2590248.0</v>
      </c>
      <c r="D55" s="18" t="s">
        <v>140</v>
      </c>
      <c r="E55" s="6"/>
      <c r="F55" s="18">
        <v>5.20036658E8</v>
      </c>
      <c r="G55" s="6" t="s">
        <v>205</v>
      </c>
      <c r="H55" s="6" t="s">
        <v>93</v>
      </c>
      <c r="I55" s="7">
        <v>5870723.0</v>
      </c>
      <c r="J55" s="7">
        <v>84.0</v>
      </c>
      <c r="K55" s="7">
        <v>0.0</v>
      </c>
      <c r="L55" s="7">
        <v>4931.41</v>
      </c>
      <c r="M55" s="8">
        <v>0.0018</v>
      </c>
      <c r="N55" s="8">
        <v>0.0034</v>
      </c>
      <c r="O55" s="8">
        <v>3.0E-4</v>
      </c>
    </row>
    <row r="56" spans="2:15" ht="12.75">
      <c r="B56" s="6" t="s">
        <v>408</v>
      </c>
      <c r="C56" s="17">
        <v>1100007.0</v>
      </c>
      <c r="D56" s="18" t="s">
        <v>140</v>
      </c>
      <c r="E56" s="6"/>
      <c r="F56" s="18">
        <v>5.10216054E8</v>
      </c>
      <c r="G56" s="6" t="s">
        <v>205</v>
      </c>
      <c r="H56" s="6" t="s">
        <v>93</v>
      </c>
      <c r="I56" s="7">
        <v>40342.0</v>
      </c>
      <c r="J56" s="7">
        <v>40020.0</v>
      </c>
      <c r="K56" s="7">
        <v>0.0</v>
      </c>
      <c r="L56" s="7">
        <v>16144.87</v>
      </c>
      <c r="M56" s="8">
        <v>0.0032</v>
      </c>
      <c r="N56" s="8">
        <v>0.0112</v>
      </c>
      <c r="O56" s="8">
        <v>0.001</v>
      </c>
    </row>
    <row r="57" spans="2:15" ht="12.75">
      <c r="B57" s="6" t="s">
        <v>409</v>
      </c>
      <c r="C57" s="17">
        <v>1158823.0</v>
      </c>
      <c r="D57" s="18" t="s">
        <v>140</v>
      </c>
      <c r="E57" s="6"/>
      <c r="F57" s="18">
        <v>5.20042813E8</v>
      </c>
      <c r="G57" s="6" t="s">
        <v>410</v>
      </c>
      <c r="H57" s="6" t="s">
        <v>93</v>
      </c>
      <c r="I57" s="7">
        <v>168745.0</v>
      </c>
      <c r="J57" s="7">
        <v>398.4</v>
      </c>
      <c r="K57" s="7">
        <v>0.0</v>
      </c>
      <c r="L57" s="7">
        <v>672.28</v>
      </c>
      <c r="M57" s="8">
        <v>4.0E-4</v>
      </c>
      <c r="N57" s="8">
        <v>5.0E-4</v>
      </c>
      <c r="O57" s="8">
        <v>0.0</v>
      </c>
    </row>
    <row r="58" spans="2:15" ht="12.75">
      <c r="B58" s="6" t="s">
        <v>411</v>
      </c>
      <c r="C58" s="17">
        <v>256016.0</v>
      </c>
      <c r="D58" s="18" t="s">
        <v>140</v>
      </c>
      <c r="E58" s="6"/>
      <c r="F58" s="18">
        <v>5.2003669E8</v>
      </c>
      <c r="G58" s="6" t="s">
        <v>412</v>
      </c>
      <c r="H58" s="6" t="s">
        <v>93</v>
      </c>
      <c r="I58" s="7">
        <v>17663.0</v>
      </c>
      <c r="J58" s="7">
        <v>29250.0</v>
      </c>
      <c r="K58" s="7">
        <v>0.0</v>
      </c>
      <c r="L58" s="7">
        <v>5166.43</v>
      </c>
      <c r="M58" s="8">
        <v>0.0011</v>
      </c>
      <c r="N58" s="8">
        <v>0.0036</v>
      </c>
      <c r="O58" s="8">
        <v>3.0E-4</v>
      </c>
    </row>
    <row r="59" spans="2:15" ht="12.75">
      <c r="B59" s="6" t="s">
        <v>413</v>
      </c>
      <c r="C59" s="17">
        <v>1169689.0</v>
      </c>
      <c r="D59" s="18" t="s">
        <v>140</v>
      </c>
      <c r="E59" s="6"/>
      <c r="F59" s="18">
        <v>5.14579887E8</v>
      </c>
      <c r="G59" s="6" t="s">
        <v>414</v>
      </c>
      <c r="H59" s="6" t="s">
        <v>93</v>
      </c>
      <c r="I59" s="7">
        <v>183633.0</v>
      </c>
      <c r="J59" s="7">
        <v>1130.0</v>
      </c>
      <c r="K59" s="7">
        <v>0.0</v>
      </c>
      <c r="L59" s="7">
        <v>2075.05</v>
      </c>
      <c r="M59" s="8">
        <v>0.002</v>
      </c>
      <c r="N59" s="8">
        <v>0.0014</v>
      </c>
      <c r="O59" s="8">
        <v>1.0E-4</v>
      </c>
    </row>
    <row r="60" spans="2:15" ht="12.75">
      <c r="B60" s="6" t="s">
        <v>415</v>
      </c>
      <c r="C60" s="17">
        <v>1105907.0</v>
      </c>
      <c r="D60" s="18" t="s">
        <v>140</v>
      </c>
      <c r="E60" s="6"/>
      <c r="F60" s="18">
        <v>5.13961334E8</v>
      </c>
      <c r="G60" s="6" t="s">
        <v>414</v>
      </c>
      <c r="H60" s="6" t="s">
        <v>93</v>
      </c>
      <c r="I60" s="7">
        <v>156800.0</v>
      </c>
      <c r="J60" s="7">
        <v>6797.0</v>
      </c>
      <c r="K60" s="7">
        <v>0.0</v>
      </c>
      <c r="L60" s="7">
        <v>10657.7</v>
      </c>
      <c r="M60" s="8">
        <v>0.008</v>
      </c>
      <c r="N60" s="8">
        <v>0.0074</v>
      </c>
      <c r="O60" s="8">
        <v>6.0E-4</v>
      </c>
    </row>
    <row r="61" spans="2:15" ht="12.75">
      <c r="B61" s="6" t="s">
        <v>416</v>
      </c>
      <c r="C61" s="17">
        <v>368019.0</v>
      </c>
      <c r="D61" s="18" t="s">
        <v>140</v>
      </c>
      <c r="E61" s="6"/>
      <c r="F61" s="18">
        <v>5.20038126E8</v>
      </c>
      <c r="G61" s="6" t="s">
        <v>414</v>
      </c>
      <c r="H61" s="6" t="s">
        <v>93</v>
      </c>
      <c r="I61" s="7">
        <v>50780.0</v>
      </c>
      <c r="J61" s="7">
        <v>19670.0</v>
      </c>
      <c r="K61" s="7">
        <v>0.0</v>
      </c>
      <c r="L61" s="7">
        <v>9988.43</v>
      </c>
      <c r="M61" s="8">
        <v>0.0052</v>
      </c>
      <c r="N61" s="8">
        <v>0.0069</v>
      </c>
      <c r="O61" s="8">
        <v>6.0E-4</v>
      </c>
    </row>
    <row r="62" spans="2:15" ht="12.75">
      <c r="B62" s="6" t="s">
        <v>417</v>
      </c>
      <c r="C62" s="17">
        <v>1097260.0</v>
      </c>
      <c r="D62" s="18" t="s">
        <v>140</v>
      </c>
      <c r="E62" s="6"/>
      <c r="F62" s="18">
        <v>5.13623314E8</v>
      </c>
      <c r="G62" s="6" t="s">
        <v>202</v>
      </c>
      <c r="H62" s="6" t="s">
        <v>93</v>
      </c>
      <c r="I62" s="7">
        <v>45959.0</v>
      </c>
      <c r="J62" s="7">
        <v>41700.0</v>
      </c>
      <c r="K62" s="7">
        <v>0.0</v>
      </c>
      <c r="L62" s="7">
        <v>19164.9</v>
      </c>
      <c r="M62" s="8">
        <v>0.0023</v>
      </c>
      <c r="N62" s="8">
        <v>0.0133</v>
      </c>
      <c r="O62" s="8">
        <v>0.0011</v>
      </c>
    </row>
    <row r="63" spans="2:15" ht="12.75">
      <c r="B63" s="6" t="s">
        <v>418</v>
      </c>
      <c r="C63" s="17">
        <v>613034.0</v>
      </c>
      <c r="D63" s="18" t="s">
        <v>140</v>
      </c>
      <c r="E63" s="6"/>
      <c r="F63" s="18">
        <v>5.20017807E8</v>
      </c>
      <c r="G63" s="6" t="s">
        <v>202</v>
      </c>
      <c r="H63" s="6" t="s">
        <v>93</v>
      </c>
      <c r="I63" s="7">
        <v>3823.0</v>
      </c>
      <c r="J63" s="7">
        <v>75110.0</v>
      </c>
      <c r="K63" s="7">
        <v>0.0</v>
      </c>
      <c r="L63" s="7">
        <v>2871.46</v>
      </c>
      <c r="M63" s="8">
        <v>7.0E-4</v>
      </c>
      <c r="N63" s="8">
        <v>0.002</v>
      </c>
      <c r="O63" s="8">
        <v>2.0E-4</v>
      </c>
    </row>
    <row r="64" spans="2:15" ht="12.75">
      <c r="B64" s="6" t="s">
        <v>419</v>
      </c>
      <c r="C64" s="17">
        <v>1131523.0</v>
      </c>
      <c r="D64" s="18" t="s">
        <v>140</v>
      </c>
      <c r="E64" s="6"/>
      <c r="F64" s="18">
        <v>5.12719485E8</v>
      </c>
      <c r="G64" s="6" t="s">
        <v>202</v>
      </c>
      <c r="H64" s="6" t="s">
        <v>93</v>
      </c>
      <c r="I64" s="7">
        <v>92729.0</v>
      </c>
      <c r="J64" s="7">
        <v>964.0</v>
      </c>
      <c r="K64" s="7">
        <v>0.0</v>
      </c>
      <c r="L64" s="7">
        <v>893.91</v>
      </c>
      <c r="M64" s="8">
        <v>6.0E-4</v>
      </c>
      <c r="N64" s="8">
        <v>6.0E-4</v>
      </c>
      <c r="O64" s="8">
        <v>1.0E-4</v>
      </c>
    </row>
    <row r="65" spans="2:15" ht="12.75">
      <c r="B65" s="6" t="s">
        <v>420</v>
      </c>
      <c r="C65" s="17">
        <v>1104488.0</v>
      </c>
      <c r="D65" s="18" t="s">
        <v>140</v>
      </c>
      <c r="E65" s="6"/>
      <c r="F65" s="18">
        <v>5.13257873E8</v>
      </c>
      <c r="G65" s="6" t="s">
        <v>202</v>
      </c>
      <c r="H65" s="6" t="s">
        <v>93</v>
      </c>
      <c r="I65" s="7">
        <v>51349.0</v>
      </c>
      <c r="J65" s="7">
        <v>10500.0</v>
      </c>
      <c r="K65" s="7">
        <v>0.0</v>
      </c>
      <c r="L65" s="7">
        <v>5391.65</v>
      </c>
      <c r="M65" s="8">
        <v>0.0014</v>
      </c>
      <c r="N65" s="8">
        <v>0.0037</v>
      </c>
      <c r="O65" s="8">
        <v>3.0E-4</v>
      </c>
    </row>
    <row r="66" spans="2:15" ht="12.75">
      <c r="B66" s="6" t="s">
        <v>421</v>
      </c>
      <c r="C66" s="17">
        <v>1140573.0</v>
      </c>
      <c r="D66" s="18" t="s">
        <v>140</v>
      </c>
      <c r="E66" s="6"/>
      <c r="F66" s="18">
        <v>5.1532712E8</v>
      </c>
      <c r="G66" s="6" t="s">
        <v>202</v>
      </c>
      <c r="H66" s="6" t="s">
        <v>93</v>
      </c>
      <c r="I66" s="7">
        <v>3516564.0</v>
      </c>
      <c r="J66" s="7">
        <v>206.3</v>
      </c>
      <c r="K66" s="7">
        <v>0.0</v>
      </c>
      <c r="L66" s="7">
        <v>7254.67</v>
      </c>
      <c r="M66" s="8">
        <v>0.0056</v>
      </c>
      <c r="N66" s="8">
        <v>0.005</v>
      </c>
      <c r="O66" s="8">
        <v>4.0E-4</v>
      </c>
    </row>
    <row r="67" spans="2:15" ht="12.75">
      <c r="B67" s="6" t="s">
        <v>422</v>
      </c>
      <c r="C67" s="17">
        <v>1.140573E7</v>
      </c>
      <c r="D67" s="18" t="s">
        <v>140</v>
      </c>
      <c r="E67" s="6"/>
      <c r="F67" s="18">
        <v>5.1532712E8</v>
      </c>
      <c r="G67" s="6" t="s">
        <v>202</v>
      </c>
      <c r="H67" s="6" t="s">
        <v>93</v>
      </c>
      <c r="I67" s="7">
        <v>78461.0</v>
      </c>
      <c r="J67" s="7">
        <v>206.3</v>
      </c>
      <c r="K67" s="7">
        <v>0.0</v>
      </c>
      <c r="L67" s="7">
        <v>161.87</v>
      </c>
      <c r="M67" s="8">
        <v>0.0</v>
      </c>
      <c r="N67" s="8">
        <v>1.0E-4</v>
      </c>
      <c r="O67" s="8">
        <v>0.0</v>
      </c>
    </row>
    <row r="68" spans="2:15" ht="12.75">
      <c r="B68" s="6" t="s">
        <v>423</v>
      </c>
      <c r="C68" s="17">
        <v>1098920.0</v>
      </c>
      <c r="D68" s="18" t="s">
        <v>140</v>
      </c>
      <c r="E68" s="6"/>
      <c r="F68" s="18">
        <v>5.13821488E8</v>
      </c>
      <c r="G68" s="6" t="s">
        <v>202</v>
      </c>
      <c r="H68" s="6" t="s">
        <v>93</v>
      </c>
      <c r="I68" s="7">
        <v>447406.0</v>
      </c>
      <c r="J68" s="7">
        <v>1722.0</v>
      </c>
      <c r="K68" s="7">
        <v>0.0</v>
      </c>
      <c r="L68" s="7">
        <v>7704.33</v>
      </c>
      <c r="M68" s="8">
        <v>0.0025</v>
      </c>
      <c r="N68" s="8">
        <v>0.0054</v>
      </c>
      <c r="O68" s="8">
        <v>5.0E-4</v>
      </c>
    </row>
    <row r="69" spans="2:15" ht="12.75">
      <c r="B69" s="6" t="s">
        <v>424</v>
      </c>
      <c r="C69" s="17">
        <v>1091354.0</v>
      </c>
      <c r="D69" s="18" t="s">
        <v>140</v>
      </c>
      <c r="E69" s="6"/>
      <c r="F69" s="18">
        <v>5.10560188E8</v>
      </c>
      <c r="G69" s="6" t="s">
        <v>246</v>
      </c>
      <c r="H69" s="6" t="s">
        <v>93</v>
      </c>
      <c r="I69" s="7">
        <v>63792.01</v>
      </c>
      <c r="J69" s="7">
        <v>14110.0</v>
      </c>
      <c r="K69" s="7">
        <v>0.0</v>
      </c>
      <c r="L69" s="7">
        <v>9001.05</v>
      </c>
      <c r="M69" s="8">
        <v>0.0018</v>
      </c>
      <c r="N69" s="8">
        <v>0.0063</v>
      </c>
      <c r="O69" s="8">
        <v>5.0E-4</v>
      </c>
    </row>
    <row r="70" spans="2:15" ht="12.75">
      <c r="B70" s="6" t="s">
        <v>425</v>
      </c>
      <c r="C70" s="17">
        <v>1121607.0</v>
      </c>
      <c r="D70" s="18" t="s">
        <v>140</v>
      </c>
      <c r="E70" s="6"/>
      <c r="F70" s="18">
        <v>3.4250659E7</v>
      </c>
      <c r="G70" s="6" t="s">
        <v>246</v>
      </c>
      <c r="H70" s="6" t="s">
        <v>93</v>
      </c>
      <c r="I70" s="7">
        <v>43605.03</v>
      </c>
      <c r="J70" s="7">
        <v>34780.0</v>
      </c>
      <c r="K70" s="7">
        <v>0.0</v>
      </c>
      <c r="L70" s="7">
        <v>15165.83</v>
      </c>
      <c r="M70" s="8">
        <v>0.0056</v>
      </c>
      <c r="N70" s="8">
        <v>0.0105</v>
      </c>
      <c r="O70" s="8">
        <v>9.0E-4</v>
      </c>
    </row>
    <row r="71" spans="2:15" ht="12.75">
      <c r="B71" s="6" t="s">
        <v>426</v>
      </c>
      <c r="C71" s="17">
        <v>1169895.0</v>
      </c>
      <c r="D71" s="18" t="s">
        <v>140</v>
      </c>
      <c r="E71" s="6"/>
      <c r="F71" s="18">
        <v>5.14856772E8</v>
      </c>
      <c r="G71" s="6" t="s">
        <v>384</v>
      </c>
      <c r="H71" s="6" t="s">
        <v>93</v>
      </c>
      <c r="I71" s="7">
        <v>204227.0</v>
      </c>
      <c r="J71" s="7">
        <v>552.1</v>
      </c>
      <c r="K71" s="7">
        <v>0.0</v>
      </c>
      <c r="L71" s="7">
        <v>1127.54</v>
      </c>
      <c r="M71" s="8">
        <v>0.0021</v>
      </c>
      <c r="N71" s="8">
        <v>8.0E-4</v>
      </c>
      <c r="O71" s="8">
        <v>1.0E-4</v>
      </c>
    </row>
    <row r="72" spans="2:15" ht="12.75">
      <c r="B72" s="6" t="s">
        <v>427</v>
      </c>
      <c r="C72" s="17">
        <v>720011.0</v>
      </c>
      <c r="D72" s="18" t="s">
        <v>140</v>
      </c>
      <c r="E72" s="6"/>
      <c r="F72" s="18">
        <v>5.20041146E8</v>
      </c>
      <c r="G72" s="6" t="s">
        <v>386</v>
      </c>
      <c r="H72" s="6" t="s">
        <v>93</v>
      </c>
      <c r="I72" s="7">
        <v>1164778.0</v>
      </c>
      <c r="J72" s="7">
        <v>699.5</v>
      </c>
      <c r="K72" s="7">
        <v>0.0</v>
      </c>
      <c r="L72" s="7">
        <v>8147.62</v>
      </c>
      <c r="M72" s="8">
        <v>0.0013</v>
      </c>
      <c r="N72" s="8">
        <v>0.0057</v>
      </c>
      <c r="O72" s="8">
        <v>5.0E-4</v>
      </c>
    </row>
    <row r="73" spans="2:15" ht="12.75">
      <c r="B73" s="13" t="s">
        <v>428</v>
      </c>
      <c r="C73" s="14"/>
      <c r="D73" s="21"/>
      <c r="E73" s="13"/>
      <c r="F73" s="13"/>
      <c r="G73" s="13"/>
      <c r="H73" s="13"/>
      <c r="I73" s="15">
        <v>6145294.01</v>
      </c>
      <c r="L73" s="15">
        <v>49566.29</v>
      </c>
      <c r="N73" s="16">
        <v>0.0345</v>
      </c>
      <c r="O73" s="16">
        <v>0.003</v>
      </c>
    </row>
    <row r="74" spans="2:15" ht="12.75">
      <c r="B74" s="6" t="s">
        <v>429</v>
      </c>
      <c r="C74" s="17">
        <v>1102128.0</v>
      </c>
      <c r="D74" s="18" t="s">
        <v>140</v>
      </c>
      <c r="E74" s="6"/>
      <c r="F74" s="18">
        <v>5.13817817E8</v>
      </c>
      <c r="G74" s="6" t="s">
        <v>234</v>
      </c>
      <c r="H74" s="6" t="s">
        <v>93</v>
      </c>
      <c r="I74" s="7">
        <v>30849.0</v>
      </c>
      <c r="J74" s="7">
        <v>9390.0</v>
      </c>
      <c r="K74" s="7">
        <v>0.0</v>
      </c>
      <c r="L74" s="7">
        <v>2896.72</v>
      </c>
      <c r="M74" s="8">
        <v>0.0014</v>
      </c>
      <c r="N74" s="8">
        <v>0.002</v>
      </c>
      <c r="O74" s="8">
        <v>2.0E-4</v>
      </c>
    </row>
    <row r="75" spans="2:15" ht="12.75">
      <c r="B75" s="6" t="s">
        <v>430</v>
      </c>
      <c r="C75" s="17">
        <v>1171529.0</v>
      </c>
      <c r="D75" s="18" t="s">
        <v>140</v>
      </c>
      <c r="E75" s="6"/>
      <c r="F75" s="18">
        <v>5.12287517E8</v>
      </c>
      <c r="G75" s="6" t="s">
        <v>234</v>
      </c>
      <c r="H75" s="6" t="s">
        <v>93</v>
      </c>
      <c r="I75" s="7">
        <v>99780.0</v>
      </c>
      <c r="J75" s="7">
        <v>1393.0</v>
      </c>
      <c r="K75" s="7">
        <v>0.0</v>
      </c>
      <c r="L75" s="7">
        <v>1389.94</v>
      </c>
      <c r="M75" s="8">
        <v>0.0072</v>
      </c>
      <c r="N75" s="8">
        <v>0.001</v>
      </c>
      <c r="O75" s="8">
        <v>1.0E-4</v>
      </c>
    </row>
    <row r="76" spans="2:15" ht="12.75">
      <c r="B76" s="6" t="s">
        <v>431</v>
      </c>
      <c r="C76" s="17">
        <v>1147685.0</v>
      </c>
      <c r="D76" s="18" t="s">
        <v>140</v>
      </c>
      <c r="E76" s="6"/>
      <c r="F76" s="18">
        <v>5.15818524E8</v>
      </c>
      <c r="G76" s="6" t="s">
        <v>362</v>
      </c>
      <c r="H76" s="6" t="s">
        <v>93</v>
      </c>
      <c r="I76" s="7">
        <v>109799.0</v>
      </c>
      <c r="J76" s="7">
        <v>4251.0</v>
      </c>
      <c r="K76" s="7">
        <v>0.0</v>
      </c>
      <c r="L76" s="7">
        <v>4667.56</v>
      </c>
      <c r="M76" s="8">
        <v>0.011</v>
      </c>
      <c r="N76" s="8">
        <v>0.0032</v>
      </c>
      <c r="O76" s="8">
        <v>3.0E-4</v>
      </c>
    </row>
    <row r="77" spans="2:15" ht="12.75">
      <c r="B77" s="6" t="s">
        <v>432</v>
      </c>
      <c r="C77" s="17">
        <v>686014.0</v>
      </c>
      <c r="D77" s="18" t="s">
        <v>140</v>
      </c>
      <c r="E77" s="6"/>
      <c r="F77" s="18">
        <v>5.20018482E8</v>
      </c>
      <c r="G77" s="6" t="s">
        <v>362</v>
      </c>
      <c r="H77" s="6" t="s">
        <v>93</v>
      </c>
      <c r="I77" s="7">
        <v>7585.41</v>
      </c>
      <c r="J77" s="7">
        <v>14200.0</v>
      </c>
      <c r="K77" s="7">
        <v>0.0</v>
      </c>
      <c r="L77" s="7">
        <v>1077.13</v>
      </c>
      <c r="M77" s="8">
        <v>0.0023</v>
      </c>
      <c r="N77" s="8">
        <v>7.0E-4</v>
      </c>
      <c r="O77" s="8">
        <v>1.0E-4</v>
      </c>
    </row>
    <row r="78" spans="2:15" ht="12.75">
      <c r="B78" s="6" t="s">
        <v>433</v>
      </c>
      <c r="C78" s="17">
        <v>315010.0</v>
      </c>
      <c r="D78" s="18" t="s">
        <v>140</v>
      </c>
      <c r="E78" s="6"/>
      <c r="F78" s="18">
        <v>5.20037284E8</v>
      </c>
      <c r="G78" s="6" t="s">
        <v>434</v>
      </c>
      <c r="H78" s="6" t="s">
        <v>93</v>
      </c>
      <c r="I78" s="7">
        <v>5347.0</v>
      </c>
      <c r="J78" s="7">
        <v>9557.0</v>
      </c>
      <c r="K78" s="7">
        <v>0.0</v>
      </c>
      <c r="L78" s="7">
        <v>511.01</v>
      </c>
      <c r="M78" s="8">
        <v>6.0E-4</v>
      </c>
      <c r="N78" s="8">
        <v>4.0E-4</v>
      </c>
      <c r="O78" s="8">
        <v>0.0</v>
      </c>
    </row>
    <row r="79" spans="2:15" ht="12.75">
      <c r="B79" s="6" t="s">
        <v>435</v>
      </c>
      <c r="C79" s="17">
        <v>1171107.0</v>
      </c>
      <c r="D79" s="18" t="s">
        <v>140</v>
      </c>
      <c r="E79" s="6"/>
      <c r="F79" s="6" t="s">
        <v>436</v>
      </c>
      <c r="G79" s="6" t="s">
        <v>396</v>
      </c>
      <c r="H79" s="6" t="s">
        <v>93</v>
      </c>
      <c r="I79" s="7">
        <v>3077848.0</v>
      </c>
      <c r="J79" s="7">
        <v>228.0</v>
      </c>
      <c r="K79" s="7">
        <v>0.0</v>
      </c>
      <c r="L79" s="7">
        <v>7017.49</v>
      </c>
      <c r="M79" s="8">
        <v>0.0201</v>
      </c>
      <c r="N79" s="8">
        <v>0.0049</v>
      </c>
      <c r="O79" s="8">
        <v>4.0E-4</v>
      </c>
    </row>
    <row r="80" spans="2:15" ht="12.75">
      <c r="B80" s="6" t="s">
        <v>437</v>
      </c>
      <c r="C80" s="17">
        <v>625012.0</v>
      </c>
      <c r="D80" s="18" t="s">
        <v>140</v>
      </c>
      <c r="E80" s="6"/>
      <c r="F80" s="18">
        <v>5.20040205E8</v>
      </c>
      <c r="G80" s="6" t="s">
        <v>309</v>
      </c>
      <c r="H80" s="6" t="s">
        <v>93</v>
      </c>
      <c r="I80" s="7">
        <v>14700.0</v>
      </c>
      <c r="J80" s="7">
        <v>6245.0</v>
      </c>
      <c r="K80" s="7">
        <v>0.0</v>
      </c>
      <c r="L80" s="7">
        <v>918.02</v>
      </c>
      <c r="M80" s="8">
        <v>0.0014</v>
      </c>
      <c r="N80" s="8">
        <v>6.0E-4</v>
      </c>
      <c r="O80" s="8">
        <v>1.0E-4</v>
      </c>
    </row>
    <row r="81" spans="2:15" ht="12.75">
      <c r="B81" s="6" t="s">
        <v>438</v>
      </c>
      <c r="C81" s="17">
        <v>578013.0</v>
      </c>
      <c r="D81" s="18" t="s">
        <v>140</v>
      </c>
      <c r="E81" s="6"/>
      <c r="F81" s="18">
        <v>5.20033473E8</v>
      </c>
      <c r="G81" s="6" t="s">
        <v>290</v>
      </c>
      <c r="H81" s="6" t="s">
        <v>93</v>
      </c>
      <c r="I81" s="7">
        <v>10997.0</v>
      </c>
      <c r="J81" s="7">
        <v>20960.0</v>
      </c>
      <c r="K81" s="7">
        <v>0.0</v>
      </c>
      <c r="L81" s="7">
        <v>2304.97</v>
      </c>
      <c r="M81" s="8">
        <v>0.0021</v>
      </c>
      <c r="N81" s="8">
        <v>0.0016</v>
      </c>
      <c r="O81" s="8">
        <v>1.0E-4</v>
      </c>
    </row>
    <row r="82" spans="2:15" ht="12.75">
      <c r="B82" s="6" t="s">
        <v>439</v>
      </c>
      <c r="C82" s="17">
        <v>1087949.0</v>
      </c>
      <c r="D82" s="18" t="s">
        <v>140</v>
      </c>
      <c r="E82" s="6"/>
      <c r="F82" s="6" t="s">
        <v>298</v>
      </c>
      <c r="G82" s="6" t="s">
        <v>290</v>
      </c>
      <c r="H82" s="6" t="s">
        <v>93</v>
      </c>
      <c r="I82" s="7">
        <v>42270.72</v>
      </c>
      <c r="J82" s="7">
        <v>7.7</v>
      </c>
      <c r="K82" s="7">
        <v>0.0</v>
      </c>
      <c r="L82" s="7">
        <v>3.25</v>
      </c>
      <c r="M82" s="8">
        <v>3.0E-4</v>
      </c>
      <c r="N82" s="8">
        <v>0.0</v>
      </c>
      <c r="O82" s="8">
        <v>0.0</v>
      </c>
    </row>
    <row r="83" spans="2:15" ht="12.75">
      <c r="B83" s="6" t="s">
        <v>440</v>
      </c>
      <c r="C83" s="17">
        <v>769026.0</v>
      </c>
      <c r="D83" s="18" t="s">
        <v>140</v>
      </c>
      <c r="E83" s="6"/>
      <c r="F83" s="18">
        <v>5.20029505E8</v>
      </c>
      <c r="G83" s="6" t="s">
        <v>290</v>
      </c>
      <c r="H83" s="6" t="s">
        <v>93</v>
      </c>
      <c r="I83" s="7">
        <v>1.3</v>
      </c>
      <c r="J83" s="7">
        <v>3117.0</v>
      </c>
      <c r="K83" s="7">
        <v>0.0</v>
      </c>
      <c r="L83" s="7">
        <v>0.04</v>
      </c>
      <c r="M83" s="8">
        <v>0.0</v>
      </c>
      <c r="N83" s="8">
        <v>0.0</v>
      </c>
      <c r="O83" s="8">
        <v>0.0</v>
      </c>
    </row>
    <row r="84" spans="2:15" ht="12.75">
      <c r="B84" s="6" t="s">
        <v>441</v>
      </c>
      <c r="C84" s="17">
        <v>1141969.0</v>
      </c>
      <c r="D84" s="18" t="s">
        <v>140</v>
      </c>
      <c r="E84" s="6"/>
      <c r="F84" s="18">
        <v>5.50263107E8</v>
      </c>
      <c r="G84" s="6" t="s">
        <v>293</v>
      </c>
      <c r="H84" s="6" t="s">
        <v>93</v>
      </c>
      <c r="I84" s="7">
        <v>148056.0</v>
      </c>
      <c r="J84" s="7">
        <v>1799.0</v>
      </c>
      <c r="K84" s="7">
        <v>0.0</v>
      </c>
      <c r="L84" s="7">
        <v>2663.53</v>
      </c>
      <c r="M84" s="8">
        <v>0.0024</v>
      </c>
      <c r="N84" s="8">
        <v>0.0019</v>
      </c>
      <c r="O84" s="8">
        <v>2.0E-4</v>
      </c>
    </row>
    <row r="85" spans="2:15" ht="12.75">
      <c r="B85" s="6" t="s">
        <v>442</v>
      </c>
      <c r="C85" s="17">
        <v>1096106.0</v>
      </c>
      <c r="D85" s="18" t="s">
        <v>140</v>
      </c>
      <c r="E85" s="6"/>
      <c r="F85" s="18">
        <v>5.13773564E8</v>
      </c>
      <c r="G85" s="6" t="s">
        <v>403</v>
      </c>
      <c r="H85" s="6" t="s">
        <v>93</v>
      </c>
      <c r="I85" s="7">
        <v>8225.0</v>
      </c>
      <c r="J85" s="7">
        <v>5173.0</v>
      </c>
      <c r="K85" s="7">
        <v>0.0</v>
      </c>
      <c r="L85" s="7">
        <v>425.48</v>
      </c>
      <c r="M85" s="8">
        <v>6.0E-4</v>
      </c>
      <c r="N85" s="8">
        <v>3.0E-4</v>
      </c>
      <c r="O85" s="8">
        <v>0.0</v>
      </c>
    </row>
    <row r="86" spans="2:15" ht="12.75">
      <c r="B86" s="6" t="s">
        <v>443</v>
      </c>
      <c r="C86" s="17">
        <v>1170901.0</v>
      </c>
      <c r="D86" s="18" t="s">
        <v>140</v>
      </c>
      <c r="E86" s="6"/>
      <c r="F86" s="18">
        <v>3535148.0</v>
      </c>
      <c r="G86" s="6" t="s">
        <v>205</v>
      </c>
      <c r="H86" s="6" t="s">
        <v>93</v>
      </c>
      <c r="I86" s="7">
        <v>0.58</v>
      </c>
      <c r="J86" s="7">
        <v>2954.0</v>
      </c>
      <c r="K86" s="7">
        <v>0.0</v>
      </c>
      <c r="L86" s="7">
        <v>0.02</v>
      </c>
      <c r="M86" s="8">
        <v>0.0</v>
      </c>
      <c r="N86" s="8">
        <v>0.0</v>
      </c>
      <c r="O86" s="8">
        <v>0.0</v>
      </c>
    </row>
    <row r="87" spans="2:15" ht="12.75">
      <c r="B87" s="6" t="s">
        <v>444</v>
      </c>
      <c r="C87" s="17">
        <v>1168657.0</v>
      </c>
      <c r="D87" s="18" t="s">
        <v>140</v>
      </c>
      <c r="E87" s="6"/>
      <c r="F87" s="18">
        <v>5.40294428E8</v>
      </c>
      <c r="G87" s="6" t="s">
        <v>410</v>
      </c>
      <c r="H87" s="6" t="s">
        <v>93</v>
      </c>
      <c r="I87" s="7">
        <v>453000.0</v>
      </c>
      <c r="J87" s="7">
        <v>172.0</v>
      </c>
      <c r="K87" s="7">
        <v>0.0</v>
      </c>
      <c r="L87" s="7">
        <v>779.16</v>
      </c>
      <c r="M87" s="8">
        <v>0.0129</v>
      </c>
      <c r="N87" s="8">
        <v>5.0E-4</v>
      </c>
      <c r="O87" s="8">
        <v>0.0</v>
      </c>
    </row>
    <row r="88" spans="2:15" ht="12.75">
      <c r="B88" s="6" t="s">
        <v>445</v>
      </c>
      <c r="C88" s="17">
        <v>1172071.0</v>
      </c>
      <c r="D88" s="18" t="s">
        <v>140</v>
      </c>
      <c r="E88" s="6"/>
      <c r="F88" s="18">
        <v>5.14240779E8</v>
      </c>
      <c r="G88" s="76" t="s">
        <v>447</v>
      </c>
      <c r="H88" s="6" t="s">
        <v>93</v>
      </c>
      <c r="I88" s="7">
        <v>60802.0</v>
      </c>
      <c r="J88" s="7">
        <v>1694.0</v>
      </c>
      <c r="K88" s="7">
        <v>0.0</v>
      </c>
      <c r="L88" s="7">
        <v>1029.99</v>
      </c>
      <c r="M88" s="8">
        <v>0.0049</v>
      </c>
      <c r="N88" s="8">
        <v>7.0E-4</v>
      </c>
      <c r="O88" s="8">
        <v>1.0E-4</v>
      </c>
    </row>
    <row r="89" spans="2:15" ht="12.75">
      <c r="B89" s="6" t="s">
        <v>446</v>
      </c>
      <c r="C89" s="17">
        <v>1172527.0</v>
      </c>
      <c r="D89" s="18" t="s">
        <v>140</v>
      </c>
      <c r="E89" s="6"/>
      <c r="F89" s="18">
        <v>5.15369296E8</v>
      </c>
      <c r="G89" s="6" t="s">
        <v>447</v>
      </c>
      <c r="H89" s="6" t="s">
        <v>93</v>
      </c>
      <c r="I89" s="7">
        <v>268100.0</v>
      </c>
      <c r="J89" s="7">
        <v>1067.0</v>
      </c>
      <c r="K89" s="7">
        <v>0.0</v>
      </c>
      <c r="L89" s="7">
        <v>2860.63</v>
      </c>
      <c r="M89" s="8">
        <v>0.0068</v>
      </c>
      <c r="N89" s="8">
        <v>0.002</v>
      </c>
      <c r="O89" s="8">
        <v>2.0E-4</v>
      </c>
    </row>
    <row r="90" spans="2:15" ht="12.75">
      <c r="B90" s="6" t="s">
        <v>448</v>
      </c>
      <c r="C90" s="17">
        <v>1170000.0</v>
      </c>
      <c r="D90" s="18" t="s">
        <v>140</v>
      </c>
      <c r="E90" s="6"/>
      <c r="F90" s="18">
        <v>5.14707736E8</v>
      </c>
      <c r="G90" s="6" t="s">
        <v>449</v>
      </c>
      <c r="H90" s="6" t="s">
        <v>93</v>
      </c>
      <c r="I90" s="7">
        <v>198350.0</v>
      </c>
      <c r="J90" s="7">
        <v>1472.0</v>
      </c>
      <c r="K90" s="7">
        <v>0.0</v>
      </c>
      <c r="L90" s="7">
        <v>2919.71</v>
      </c>
      <c r="M90" s="8">
        <v>0.0074</v>
      </c>
      <c r="N90" s="8">
        <v>0.002</v>
      </c>
      <c r="O90" s="8">
        <v>2.0E-4</v>
      </c>
    </row>
    <row r="91" spans="2:15" ht="12.75">
      <c r="B91" s="6" t="s">
        <v>450</v>
      </c>
      <c r="C91" s="17">
        <v>1172204.0</v>
      </c>
      <c r="D91" s="18" t="s">
        <v>140</v>
      </c>
      <c r="E91" s="6"/>
      <c r="F91" s="18">
        <v>5.14739325E8</v>
      </c>
      <c r="G91" s="6" t="s">
        <v>414</v>
      </c>
      <c r="H91" s="6" t="s">
        <v>93</v>
      </c>
      <c r="I91" s="7">
        <v>111460.0</v>
      </c>
      <c r="J91" s="7">
        <v>1081.0</v>
      </c>
      <c r="K91" s="7">
        <v>0.0</v>
      </c>
      <c r="L91" s="7">
        <v>1204.88</v>
      </c>
      <c r="M91" s="8">
        <v>0.0057</v>
      </c>
      <c r="N91" s="8">
        <v>8.0E-4</v>
      </c>
      <c r="O91" s="8">
        <v>1.0E-4</v>
      </c>
    </row>
    <row r="92" spans="2:15" ht="12.75">
      <c r="B92" s="6" t="s">
        <v>451</v>
      </c>
      <c r="C92" s="17">
        <v>1162775.0</v>
      </c>
      <c r="D92" s="18" t="s">
        <v>140</v>
      </c>
      <c r="E92" s="6"/>
      <c r="F92" s="18">
        <v>5.16117181E8</v>
      </c>
      <c r="G92" s="6" t="s">
        <v>202</v>
      </c>
      <c r="H92" s="6" t="s">
        <v>93</v>
      </c>
      <c r="I92" s="7">
        <v>378050.0</v>
      </c>
      <c r="J92" s="7">
        <v>1289.0</v>
      </c>
      <c r="K92" s="7">
        <v>0.0</v>
      </c>
      <c r="L92" s="7">
        <v>4873.06</v>
      </c>
      <c r="M92" s="8">
        <v>0.0061</v>
      </c>
      <c r="N92" s="8">
        <v>0.0034</v>
      </c>
      <c r="O92" s="8">
        <v>3.0E-4</v>
      </c>
    </row>
    <row r="93" spans="2:15" ht="12.75">
      <c r="B93" s="6" t="s">
        <v>452</v>
      </c>
      <c r="C93" s="17">
        <v>699017.0</v>
      </c>
      <c r="D93" s="18" t="s">
        <v>140</v>
      </c>
      <c r="E93" s="6"/>
      <c r="F93" s="18">
        <v>5.20025438E8</v>
      </c>
      <c r="G93" s="6" t="s">
        <v>202</v>
      </c>
      <c r="H93" s="6" t="s">
        <v>93</v>
      </c>
      <c r="I93" s="7">
        <v>18073.0</v>
      </c>
      <c r="J93" s="7">
        <v>39700.0</v>
      </c>
      <c r="K93" s="7">
        <v>0.0</v>
      </c>
      <c r="L93" s="7">
        <v>7174.98</v>
      </c>
      <c r="M93" s="8">
        <v>0.0024</v>
      </c>
      <c r="N93" s="8">
        <v>0.005</v>
      </c>
      <c r="O93" s="8">
        <v>4.0E-4</v>
      </c>
    </row>
    <row r="94" spans="2:15" ht="12.75">
      <c r="B94" s="6" t="s">
        <v>453</v>
      </c>
      <c r="C94" s="17">
        <v>1169945.0</v>
      </c>
      <c r="D94" s="18" t="s">
        <v>140</v>
      </c>
      <c r="E94" s="6"/>
      <c r="F94" s="18">
        <v>5.1434716E8</v>
      </c>
      <c r="G94" s="6" t="s">
        <v>384</v>
      </c>
      <c r="H94" s="6" t="s">
        <v>93</v>
      </c>
      <c r="I94" s="7">
        <v>590000.0</v>
      </c>
      <c r="J94" s="7">
        <v>500.3</v>
      </c>
      <c r="K94" s="7">
        <v>0.0</v>
      </c>
      <c r="L94" s="7">
        <v>2951.77</v>
      </c>
      <c r="M94" s="8">
        <v>0.0086</v>
      </c>
      <c r="N94" s="8">
        <v>0.0021</v>
      </c>
      <c r="O94" s="8">
        <v>2.0E-4</v>
      </c>
    </row>
    <row r="95" spans="2:15" ht="12.75">
      <c r="B95" s="6" t="s">
        <v>454</v>
      </c>
      <c r="C95" s="17">
        <v>1166974.0</v>
      </c>
      <c r="D95" s="18" t="s">
        <v>140</v>
      </c>
      <c r="E95" s="6"/>
      <c r="F95" s="18">
        <v>5.16167343E8</v>
      </c>
      <c r="G95" s="6" t="s">
        <v>386</v>
      </c>
      <c r="H95" s="6" t="s">
        <v>93</v>
      </c>
      <c r="I95" s="7">
        <v>512000.0</v>
      </c>
      <c r="J95" s="7">
        <v>370.5</v>
      </c>
      <c r="K95" s="7">
        <v>0.0</v>
      </c>
      <c r="L95" s="7">
        <v>1896.96</v>
      </c>
      <c r="M95" s="8">
        <v>0.0032</v>
      </c>
      <c r="N95" s="8">
        <v>0.0013</v>
      </c>
      <c r="O95" s="8">
        <v>1.0E-4</v>
      </c>
    </row>
    <row r="96" spans="2:15" ht="12.75">
      <c r="B96" s="13" t="s">
        <v>455</v>
      </c>
      <c r="C96" s="14"/>
      <c r="D96" s="21"/>
      <c r="E96" s="13"/>
      <c r="F96" s="13"/>
      <c r="G96" s="13"/>
      <c r="H96" s="13"/>
      <c r="I96" s="15">
        <v>0.0</v>
      </c>
      <c r="L96" s="15">
        <v>0.0</v>
      </c>
      <c r="N96" s="16">
        <v>0.0</v>
      </c>
      <c r="O96" s="16">
        <v>0.0</v>
      </c>
    </row>
    <row r="97" spans="2:15" ht="12.75">
      <c r="B97" s="3" t="s">
        <v>120</v>
      </c>
      <c r="C97" s="12"/>
      <c r="D97" s="20"/>
      <c r="E97" s="3"/>
      <c r="F97" s="3"/>
      <c r="G97" s="3"/>
      <c r="H97" s="3"/>
      <c r="I97" s="9">
        <v>7191738.0</v>
      </c>
      <c r="L97" s="9">
        <v>989767.49</v>
      </c>
      <c r="N97" s="10">
        <v>0.6881</v>
      </c>
      <c r="O97" s="10">
        <v>0.0593</v>
      </c>
    </row>
    <row r="98" spans="2:15" ht="12.75">
      <c r="B98" s="13" t="s">
        <v>171</v>
      </c>
      <c r="C98" s="14"/>
      <c r="D98" s="21"/>
      <c r="E98" s="13"/>
      <c r="F98" s="13"/>
      <c r="G98" s="13"/>
      <c r="H98" s="13"/>
      <c r="I98" s="15">
        <v>1464356.0</v>
      </c>
      <c r="L98" s="15">
        <v>43125.94</v>
      </c>
      <c r="N98" s="16">
        <v>0.03</v>
      </c>
      <c r="O98" s="16">
        <v>0.0026</v>
      </c>
    </row>
    <row r="99" spans="2:15" ht="12.75">
      <c r="B99" s="6" t="s">
        <v>456</v>
      </c>
      <c r="C99" s="17" t="s">
        <v>457</v>
      </c>
      <c r="D99" s="18" t="s">
        <v>458</v>
      </c>
      <c r="E99" s="6"/>
      <c r="F99" s="6"/>
      <c r="G99" s="6" t="s">
        <v>176</v>
      </c>
      <c r="H99" s="6" t="s">
        <v>43</v>
      </c>
      <c r="I99" s="7">
        <v>140000.0</v>
      </c>
      <c r="J99" s="7">
        <v>239.0</v>
      </c>
      <c r="K99" s="7">
        <v>0.0</v>
      </c>
      <c r="L99" s="7">
        <v>1090.8</v>
      </c>
      <c r="M99" s="8">
        <v>0.0026</v>
      </c>
      <c r="N99" s="8">
        <v>8.0E-4</v>
      </c>
      <c r="O99" s="8">
        <v>1.0E-4</v>
      </c>
    </row>
    <row r="100" spans="2:15" ht="12.75">
      <c r="B100" s="6" t="s">
        <v>459</v>
      </c>
      <c r="C100" s="17" t="s">
        <v>460</v>
      </c>
      <c r="D100" s="18" t="s">
        <v>458</v>
      </c>
      <c r="E100" s="6"/>
      <c r="F100" s="6"/>
      <c r="G100" s="6" t="s">
        <v>366</v>
      </c>
      <c r="H100" s="6" t="s">
        <v>43</v>
      </c>
      <c r="I100" s="7">
        <v>55886.0</v>
      </c>
      <c r="J100" s="7">
        <v>641.0</v>
      </c>
      <c r="K100" s="7">
        <v>0.0</v>
      </c>
      <c r="L100" s="7">
        <v>1167.83</v>
      </c>
      <c r="M100" s="8">
        <v>0.001</v>
      </c>
      <c r="N100" s="8">
        <v>8.0E-4</v>
      </c>
      <c r="O100" s="8">
        <v>1.0E-4</v>
      </c>
    </row>
    <row r="101" spans="2:15" ht="12.75">
      <c r="B101" s="6" t="s">
        <v>461</v>
      </c>
      <c r="C101" s="17" t="s">
        <v>462</v>
      </c>
      <c r="D101" s="18" t="s">
        <v>341</v>
      </c>
      <c r="E101" s="6"/>
      <c r="F101" s="6"/>
      <c r="G101" s="6" t="s">
        <v>366</v>
      </c>
      <c r="H101" s="6" t="s">
        <v>43</v>
      </c>
      <c r="I101" s="7">
        <v>284572.0</v>
      </c>
      <c r="J101" s="7">
        <v>686.0</v>
      </c>
      <c r="K101" s="7">
        <v>0.0</v>
      </c>
      <c r="L101" s="7">
        <v>6364.05</v>
      </c>
      <c r="M101" s="8">
        <v>2.0E-4</v>
      </c>
      <c r="N101" s="8">
        <v>0.0044</v>
      </c>
      <c r="O101" s="8">
        <v>4.0E-4</v>
      </c>
    </row>
    <row r="102" spans="2:15" ht="12.75">
      <c r="B102" s="6" t="s">
        <v>463</v>
      </c>
      <c r="C102" s="17" t="s">
        <v>464</v>
      </c>
      <c r="D102" s="18" t="s">
        <v>331</v>
      </c>
      <c r="E102" s="6"/>
      <c r="F102" s="6"/>
      <c r="G102" s="6" t="s">
        <v>465</v>
      </c>
      <c r="H102" s="6" t="s">
        <v>43</v>
      </c>
      <c r="I102" s="7">
        <v>42054.0</v>
      </c>
      <c r="J102" s="7">
        <v>11613.0</v>
      </c>
      <c r="K102" s="7">
        <v>0.0</v>
      </c>
      <c r="L102" s="7">
        <v>15920.96</v>
      </c>
      <c r="M102" s="8">
        <v>3.0E-4</v>
      </c>
      <c r="N102" s="8">
        <v>0.0111</v>
      </c>
      <c r="O102" s="8">
        <v>0.001</v>
      </c>
    </row>
    <row r="103" spans="2:15" ht="12.75">
      <c r="B103" s="6" t="s">
        <v>466</v>
      </c>
      <c r="C103" s="17" t="s">
        <v>467</v>
      </c>
      <c r="D103" s="18" t="s">
        <v>458</v>
      </c>
      <c r="E103" s="6"/>
      <c r="F103" s="6"/>
      <c r="G103" s="6" t="s">
        <v>468</v>
      </c>
      <c r="H103" s="6" t="s">
        <v>43</v>
      </c>
      <c r="I103" s="7">
        <v>15737.0</v>
      </c>
      <c r="J103" s="7">
        <v>29028.0</v>
      </c>
      <c r="K103" s="7">
        <v>0.0</v>
      </c>
      <c r="L103" s="7">
        <v>14892.12</v>
      </c>
      <c r="M103" s="8">
        <v>3.0E-4</v>
      </c>
      <c r="N103" s="8">
        <v>0.0104</v>
      </c>
      <c r="O103" s="8">
        <v>9.0E-4</v>
      </c>
    </row>
    <row r="104" spans="2:15" ht="12.75">
      <c r="B104" s="6" t="s">
        <v>469</v>
      </c>
      <c r="C104" s="17" t="s">
        <v>470</v>
      </c>
      <c r="D104" s="18" t="s">
        <v>471</v>
      </c>
      <c r="E104" s="6"/>
      <c r="F104" s="6"/>
      <c r="G104" s="6" t="s">
        <v>410</v>
      </c>
      <c r="H104" s="6" t="s">
        <v>45</v>
      </c>
      <c r="I104" s="7">
        <v>926107.0</v>
      </c>
      <c r="J104" s="7">
        <v>88.2</v>
      </c>
      <c r="K104" s="7">
        <v>0.0</v>
      </c>
      <c r="L104" s="7">
        <v>3690.18</v>
      </c>
      <c r="M104" s="8">
        <v>0.0021</v>
      </c>
      <c r="N104" s="8">
        <v>0.0026</v>
      </c>
      <c r="O104" s="8">
        <v>2.0E-4</v>
      </c>
    </row>
    <row r="105" spans="2:15" ht="12.75">
      <c r="B105" s="13" t="s">
        <v>172</v>
      </c>
      <c r="C105" s="14"/>
      <c r="D105" s="21"/>
      <c r="E105" s="13"/>
      <c r="F105" s="13"/>
      <c r="G105" s="13"/>
      <c r="H105" s="13"/>
      <c r="I105" s="15">
        <v>5727382.0</v>
      </c>
      <c r="L105" s="15">
        <v>946641.55</v>
      </c>
      <c r="N105" s="16">
        <v>0.6581</v>
      </c>
      <c r="O105" s="16">
        <v>0.0567</v>
      </c>
    </row>
    <row r="106" spans="2:15" ht="12.75">
      <c r="B106" s="6" t="s">
        <v>472</v>
      </c>
      <c r="C106" s="17" t="s">
        <v>473</v>
      </c>
      <c r="D106" s="18" t="s">
        <v>341</v>
      </c>
      <c r="E106" s="6"/>
      <c r="F106" s="6"/>
      <c r="G106" s="6" t="s">
        <v>348</v>
      </c>
      <c r="H106" s="6" t="s">
        <v>43</v>
      </c>
      <c r="I106" s="7">
        <v>5609.0</v>
      </c>
      <c r="J106" s="7">
        <v>87497.0</v>
      </c>
      <c r="K106" s="7">
        <v>0.0</v>
      </c>
      <c r="L106" s="7">
        <v>15999.12</v>
      </c>
      <c r="M106" s="8">
        <v>0.0</v>
      </c>
      <c r="N106" s="8">
        <v>0.0111</v>
      </c>
      <c r="O106" s="8">
        <v>0.001</v>
      </c>
    </row>
    <row r="107" spans="2:15" ht="12.75">
      <c r="B107" s="6" t="s">
        <v>474</v>
      </c>
      <c r="C107" s="17" t="s">
        <v>475</v>
      </c>
      <c r="D107" s="18" t="s">
        <v>458</v>
      </c>
      <c r="E107" s="6"/>
      <c r="F107" s="6"/>
      <c r="G107" s="6" t="s">
        <v>348</v>
      </c>
      <c r="H107" s="6" t="s">
        <v>43</v>
      </c>
      <c r="I107" s="7">
        <v>20240.0</v>
      </c>
      <c r="J107" s="7">
        <v>14383.0</v>
      </c>
      <c r="K107" s="7">
        <v>0.0</v>
      </c>
      <c r="L107" s="7">
        <v>9490.25</v>
      </c>
      <c r="M107" s="8">
        <v>1.0E-4</v>
      </c>
      <c r="N107" s="8">
        <v>0.0066</v>
      </c>
      <c r="O107" s="8">
        <v>6.0E-4</v>
      </c>
    </row>
    <row r="108" spans="2:15" ht="12.75">
      <c r="B108" s="6" t="s">
        <v>476</v>
      </c>
      <c r="C108" s="17" t="s">
        <v>477</v>
      </c>
      <c r="D108" s="18" t="s">
        <v>341</v>
      </c>
      <c r="E108" s="6"/>
      <c r="F108" s="6"/>
      <c r="G108" s="6" t="s">
        <v>348</v>
      </c>
      <c r="H108" s="6" t="s">
        <v>43</v>
      </c>
      <c r="I108" s="7">
        <v>223912.0</v>
      </c>
      <c r="J108" s="7">
        <v>932.0</v>
      </c>
      <c r="K108" s="7">
        <v>0.0</v>
      </c>
      <c r="L108" s="7">
        <v>6803.16</v>
      </c>
      <c r="M108" s="8">
        <v>0.001</v>
      </c>
      <c r="N108" s="8">
        <v>0.0047</v>
      </c>
      <c r="O108" s="8">
        <v>4.0E-4</v>
      </c>
    </row>
    <row r="109" spans="2:15" ht="12.75">
      <c r="B109" s="6" t="s">
        <v>478</v>
      </c>
      <c r="C109" s="17" t="s">
        <v>479</v>
      </c>
      <c r="D109" s="18" t="s">
        <v>458</v>
      </c>
      <c r="E109" s="6"/>
      <c r="F109" s="6"/>
      <c r="G109" s="6" t="s">
        <v>348</v>
      </c>
      <c r="H109" s="6" t="s">
        <v>43</v>
      </c>
      <c r="I109" s="7">
        <v>38402.0</v>
      </c>
      <c r="J109" s="7">
        <v>2663.0</v>
      </c>
      <c r="K109" s="7">
        <v>0.0</v>
      </c>
      <c r="L109" s="7">
        <v>3333.82</v>
      </c>
      <c r="M109" s="8">
        <v>4.0E-4</v>
      </c>
      <c r="N109" s="8">
        <v>0.0023</v>
      </c>
      <c r="O109" s="8">
        <v>2.0E-4</v>
      </c>
    </row>
    <row r="110" spans="2:15" ht="12.75">
      <c r="B110" s="6" t="s">
        <v>480</v>
      </c>
      <c r="C110" s="17" t="s">
        <v>481</v>
      </c>
      <c r="D110" s="18" t="s">
        <v>331</v>
      </c>
      <c r="E110" s="6"/>
      <c r="F110" s="6"/>
      <c r="G110" s="6" t="s">
        <v>348</v>
      </c>
      <c r="H110" s="6" t="s">
        <v>48</v>
      </c>
      <c r="I110" s="7">
        <v>107862.0</v>
      </c>
      <c r="J110" s="7">
        <v>3382.0</v>
      </c>
      <c r="K110" s="7">
        <v>0.0</v>
      </c>
      <c r="L110" s="7">
        <v>14134.86</v>
      </c>
      <c r="M110" s="8">
        <v>1.0E-4</v>
      </c>
      <c r="N110" s="8">
        <v>0.0098</v>
      </c>
      <c r="O110" s="8">
        <v>8.0E-4</v>
      </c>
    </row>
    <row r="111" spans="2:15" ht="12.75">
      <c r="B111" s="6" t="s">
        <v>482</v>
      </c>
      <c r="C111" s="17" t="s">
        <v>483</v>
      </c>
      <c r="D111" s="18" t="s">
        <v>341</v>
      </c>
      <c r="E111" s="6"/>
      <c r="F111" s="6"/>
      <c r="G111" s="6" t="s">
        <v>348</v>
      </c>
      <c r="H111" s="6" t="s">
        <v>43</v>
      </c>
      <c r="I111" s="7">
        <v>75841.0</v>
      </c>
      <c r="J111" s="7">
        <v>1824.0</v>
      </c>
      <c r="K111" s="7">
        <v>0.0</v>
      </c>
      <c r="L111" s="7">
        <v>4509.69</v>
      </c>
      <c r="M111" s="8">
        <v>0.0056</v>
      </c>
      <c r="N111" s="8">
        <v>0.0031</v>
      </c>
      <c r="O111" s="8">
        <v>3.0E-4</v>
      </c>
    </row>
    <row r="112" spans="2:15" ht="12.75">
      <c r="B112" s="6" t="s">
        <v>484</v>
      </c>
      <c r="C112" s="17" t="s">
        <v>485</v>
      </c>
      <c r="D112" s="18" t="s">
        <v>458</v>
      </c>
      <c r="E112" s="6"/>
      <c r="F112" s="6"/>
      <c r="G112" s="6" t="s">
        <v>348</v>
      </c>
      <c r="H112" s="6" t="s">
        <v>43</v>
      </c>
      <c r="I112" s="7">
        <v>8069.0</v>
      </c>
      <c r="J112" s="7">
        <v>17702.0</v>
      </c>
      <c r="K112" s="7">
        <v>0.0</v>
      </c>
      <c r="L112" s="7">
        <v>4656.5</v>
      </c>
      <c r="M112" s="8">
        <v>1.0E-4</v>
      </c>
      <c r="N112" s="8">
        <v>0.0032</v>
      </c>
      <c r="O112" s="8">
        <v>3.0E-4</v>
      </c>
    </row>
    <row r="113" spans="2:15" ht="12.75">
      <c r="B113" s="6" t="s">
        <v>486</v>
      </c>
      <c r="C113" s="17" t="s">
        <v>487</v>
      </c>
      <c r="D113" s="18" t="s">
        <v>458</v>
      </c>
      <c r="E113" s="6"/>
      <c r="F113" s="6"/>
      <c r="G113" s="6" t="s">
        <v>176</v>
      </c>
      <c r="H113" s="6" t="s">
        <v>43</v>
      </c>
      <c r="I113" s="7">
        <v>53748.0</v>
      </c>
      <c r="J113" s="7">
        <v>1296.0</v>
      </c>
      <c r="K113" s="7">
        <v>0.0</v>
      </c>
      <c r="L113" s="7">
        <v>2270.83</v>
      </c>
      <c r="M113" s="8">
        <v>4.0E-4</v>
      </c>
      <c r="N113" s="8">
        <v>0.0016</v>
      </c>
      <c r="O113" s="8">
        <v>1.0E-4</v>
      </c>
    </row>
    <row r="114" spans="2:15" ht="12.75">
      <c r="B114" s="6" t="s">
        <v>488</v>
      </c>
      <c r="C114" s="17" t="s">
        <v>489</v>
      </c>
      <c r="D114" s="18" t="s">
        <v>341</v>
      </c>
      <c r="E114" s="6"/>
      <c r="F114" s="6"/>
      <c r="G114" s="6" t="s">
        <v>176</v>
      </c>
      <c r="H114" s="6" t="s">
        <v>43</v>
      </c>
      <c r="I114" s="7">
        <v>39674.0</v>
      </c>
      <c r="J114" s="7">
        <v>5273.0</v>
      </c>
      <c r="K114" s="7">
        <v>0.0</v>
      </c>
      <c r="L114" s="7">
        <v>6819.95</v>
      </c>
      <c r="M114" s="8">
        <v>3.0E-4</v>
      </c>
      <c r="N114" s="8">
        <v>0.0047</v>
      </c>
      <c r="O114" s="8">
        <v>4.0E-4</v>
      </c>
    </row>
    <row r="115" spans="2:15" ht="12.75">
      <c r="B115" s="6" t="s">
        <v>490</v>
      </c>
      <c r="C115" s="17" t="s">
        <v>491</v>
      </c>
      <c r="D115" s="18" t="s">
        <v>492</v>
      </c>
      <c r="E115" s="6"/>
      <c r="F115" s="6"/>
      <c r="G115" s="6" t="s">
        <v>176</v>
      </c>
      <c r="H115" s="6" t="s">
        <v>46</v>
      </c>
      <c r="I115" s="7">
        <v>16604.0</v>
      </c>
      <c r="J115" s="7">
        <v>34855.0</v>
      </c>
      <c r="K115" s="7">
        <v>0.0</v>
      </c>
      <c r="L115" s="7">
        <v>20440.83</v>
      </c>
      <c r="M115" s="8">
        <v>0.0</v>
      </c>
      <c r="N115" s="8">
        <v>0.0142</v>
      </c>
      <c r="O115" s="8">
        <v>0.0012</v>
      </c>
    </row>
    <row r="116" spans="2:15" ht="12.75">
      <c r="B116" s="6" t="s">
        <v>493</v>
      </c>
      <c r="C116" s="17" t="s">
        <v>494</v>
      </c>
      <c r="D116" s="18" t="s">
        <v>341</v>
      </c>
      <c r="E116" s="6"/>
      <c r="F116" s="6"/>
      <c r="G116" s="6" t="s">
        <v>220</v>
      </c>
      <c r="H116" s="6" t="s">
        <v>43</v>
      </c>
      <c r="I116" s="7">
        <v>92890.0</v>
      </c>
      <c r="J116" s="7">
        <v>3628.0</v>
      </c>
      <c r="K116" s="7">
        <v>181.68</v>
      </c>
      <c r="L116" s="7">
        <v>11168.04</v>
      </c>
      <c r="M116" s="8">
        <v>1.0E-4</v>
      </c>
      <c r="N116" s="8">
        <v>0.0078</v>
      </c>
      <c r="O116" s="8">
        <v>7.0E-4</v>
      </c>
    </row>
    <row r="117" spans="2:15" ht="12.75">
      <c r="B117" s="6" t="s">
        <v>495</v>
      </c>
      <c r="C117" s="17" t="s">
        <v>496</v>
      </c>
      <c r="D117" s="18" t="s">
        <v>341</v>
      </c>
      <c r="E117" s="6"/>
      <c r="F117" s="6"/>
      <c r="G117" s="6" t="s">
        <v>220</v>
      </c>
      <c r="H117" s="6" t="s">
        <v>43</v>
      </c>
      <c r="I117" s="7">
        <v>39835.0</v>
      </c>
      <c r="J117" s="7">
        <v>5101.0</v>
      </c>
      <c r="K117" s="7">
        <v>231.93</v>
      </c>
      <c r="L117" s="7">
        <v>6856.19</v>
      </c>
      <c r="M117" s="8">
        <v>2.0E-4</v>
      </c>
      <c r="N117" s="8">
        <v>0.0048</v>
      </c>
      <c r="O117" s="8">
        <v>4.0E-4</v>
      </c>
    </row>
    <row r="118" spans="2:15" ht="12.75">
      <c r="B118" s="6" t="s">
        <v>497</v>
      </c>
      <c r="C118" s="17" t="s">
        <v>498</v>
      </c>
      <c r="D118" s="18" t="s">
        <v>341</v>
      </c>
      <c r="E118" s="6"/>
      <c r="F118" s="6"/>
      <c r="G118" s="6" t="s">
        <v>362</v>
      </c>
      <c r="H118" s="6" t="s">
        <v>43</v>
      </c>
      <c r="I118" s="7">
        <v>105194.0</v>
      </c>
      <c r="J118" s="7">
        <v>14102.0</v>
      </c>
      <c r="K118" s="7">
        <v>0.0</v>
      </c>
      <c r="L118" s="7">
        <v>48360.33</v>
      </c>
      <c r="M118" s="8">
        <v>0.0</v>
      </c>
      <c r="N118" s="8">
        <v>0.0336</v>
      </c>
      <c r="O118" s="8">
        <v>0.0029</v>
      </c>
    </row>
    <row r="119" spans="2:15" ht="12.75">
      <c r="B119" s="6" t="s">
        <v>499</v>
      </c>
      <c r="C119" s="17" t="s">
        <v>500</v>
      </c>
      <c r="D119" s="18" t="s">
        <v>492</v>
      </c>
      <c r="E119" s="6"/>
      <c r="F119" s="6"/>
      <c r="G119" s="6" t="s">
        <v>234</v>
      </c>
      <c r="H119" s="6" t="s">
        <v>46</v>
      </c>
      <c r="I119" s="7">
        <v>121468.0</v>
      </c>
      <c r="J119" s="7">
        <v>11522.0</v>
      </c>
      <c r="K119" s="7">
        <v>0.0</v>
      </c>
      <c r="L119" s="7">
        <v>49432.26</v>
      </c>
      <c r="M119" s="8">
        <v>0.0</v>
      </c>
      <c r="N119" s="8">
        <v>0.0344</v>
      </c>
      <c r="O119" s="8">
        <v>0.003</v>
      </c>
    </row>
    <row r="120" spans="2:15" ht="12.75">
      <c r="B120" s="6" t="s">
        <v>501</v>
      </c>
      <c r="C120" s="17" t="s">
        <v>502</v>
      </c>
      <c r="D120" s="18" t="s">
        <v>458</v>
      </c>
      <c r="E120" s="6"/>
      <c r="F120" s="6"/>
      <c r="G120" s="6" t="s">
        <v>366</v>
      </c>
      <c r="H120" s="6" t="s">
        <v>43</v>
      </c>
      <c r="I120" s="7">
        <v>6708.0</v>
      </c>
      <c r="J120" s="7">
        <v>12549.0</v>
      </c>
      <c r="K120" s="7">
        <v>0.0</v>
      </c>
      <c r="L120" s="7">
        <v>2744.23</v>
      </c>
      <c r="M120" s="8">
        <v>1.0E-4</v>
      </c>
      <c r="N120" s="8">
        <v>0.0019</v>
      </c>
      <c r="O120" s="8">
        <v>2.0E-4</v>
      </c>
    </row>
    <row r="121" spans="2:15" ht="12.75">
      <c r="B121" s="6" t="s">
        <v>503</v>
      </c>
      <c r="C121" s="17" t="s">
        <v>504</v>
      </c>
      <c r="D121" s="18" t="s">
        <v>341</v>
      </c>
      <c r="E121" s="6"/>
      <c r="F121" s="6"/>
      <c r="G121" s="6" t="s">
        <v>290</v>
      </c>
      <c r="H121" s="6" t="s">
        <v>43</v>
      </c>
      <c r="I121" s="7">
        <v>37917.0</v>
      </c>
      <c r="J121" s="7">
        <v>3080.0</v>
      </c>
      <c r="K121" s="7">
        <v>0.0</v>
      </c>
      <c r="L121" s="7">
        <v>3807.17</v>
      </c>
      <c r="M121" s="8">
        <v>1.0E-4</v>
      </c>
      <c r="N121" s="8">
        <v>0.0026</v>
      </c>
      <c r="O121" s="8">
        <v>2.0E-4</v>
      </c>
    </row>
    <row r="122" spans="2:15" ht="12.75">
      <c r="B122" s="6" t="s">
        <v>505</v>
      </c>
      <c r="C122" s="17" t="s">
        <v>506</v>
      </c>
      <c r="D122" s="18" t="s">
        <v>471</v>
      </c>
      <c r="E122" s="6"/>
      <c r="F122" s="6"/>
      <c r="G122" s="6" t="s">
        <v>293</v>
      </c>
      <c r="H122" s="6" t="s">
        <v>45</v>
      </c>
      <c r="I122" s="7">
        <v>397253.0</v>
      </c>
      <c r="J122" s="7">
        <v>714.0</v>
      </c>
      <c r="K122" s="7">
        <v>0.0</v>
      </c>
      <c r="L122" s="7">
        <v>12813.94</v>
      </c>
      <c r="M122" s="8">
        <v>0.0022</v>
      </c>
      <c r="N122" s="8">
        <v>0.0089</v>
      </c>
      <c r="O122" s="8">
        <v>8.0E-4</v>
      </c>
    </row>
    <row r="123" spans="2:15" ht="12.75">
      <c r="B123" s="6" t="s">
        <v>507</v>
      </c>
      <c r="C123" s="17" t="s">
        <v>508</v>
      </c>
      <c r="D123" s="18" t="s">
        <v>509</v>
      </c>
      <c r="E123" s="6"/>
      <c r="F123" s="6"/>
      <c r="G123" s="6" t="s">
        <v>344</v>
      </c>
      <c r="H123" s="6" t="s">
        <v>67</v>
      </c>
      <c r="I123" s="7">
        <v>1989684.0</v>
      </c>
      <c r="J123" s="7">
        <v>883.0</v>
      </c>
      <c r="K123" s="7">
        <v>0.0</v>
      </c>
      <c r="L123" s="7">
        <v>7356.1</v>
      </c>
      <c r="M123" s="8">
        <v>0.0</v>
      </c>
      <c r="N123" s="8">
        <v>0.0051</v>
      </c>
      <c r="O123" s="8">
        <v>4.0E-4</v>
      </c>
    </row>
    <row r="124" spans="2:15" ht="12.75">
      <c r="B124" s="6" t="s">
        <v>510</v>
      </c>
      <c r="C124" s="17" t="s">
        <v>511</v>
      </c>
      <c r="D124" s="18" t="s">
        <v>331</v>
      </c>
      <c r="E124" s="6"/>
      <c r="F124" s="6"/>
      <c r="G124" s="6" t="s">
        <v>512</v>
      </c>
      <c r="H124" s="6" t="s">
        <v>48</v>
      </c>
      <c r="I124" s="7">
        <v>80894.0</v>
      </c>
      <c r="J124" s="7">
        <v>5736.0</v>
      </c>
      <c r="K124" s="7">
        <v>0.0</v>
      </c>
      <c r="L124" s="7">
        <v>17979.38</v>
      </c>
      <c r="M124" s="8">
        <v>1.0E-4</v>
      </c>
      <c r="N124" s="8">
        <v>0.0125</v>
      </c>
      <c r="O124" s="8">
        <v>0.0011</v>
      </c>
    </row>
    <row r="125" spans="2:15" ht="12.75">
      <c r="B125" s="6" t="s">
        <v>513</v>
      </c>
      <c r="C125" s="17" t="s">
        <v>514</v>
      </c>
      <c r="D125" s="18" t="s">
        <v>341</v>
      </c>
      <c r="E125" s="6"/>
      <c r="F125" s="6"/>
      <c r="G125" s="6" t="s">
        <v>515</v>
      </c>
      <c r="H125" s="6" t="s">
        <v>43</v>
      </c>
      <c r="I125" s="7">
        <v>72652.0</v>
      </c>
      <c r="J125" s="7">
        <v>1054.0</v>
      </c>
      <c r="K125" s="7">
        <v>0.0</v>
      </c>
      <c r="L125" s="7">
        <v>2496.35</v>
      </c>
      <c r="M125" s="8">
        <v>0.0028</v>
      </c>
      <c r="N125" s="8">
        <v>0.0017</v>
      </c>
      <c r="O125" s="8">
        <v>1.0E-4</v>
      </c>
    </row>
    <row r="126" spans="2:15" ht="12.75">
      <c r="B126" s="6" t="s">
        <v>513</v>
      </c>
      <c r="C126" s="17" t="s">
        <v>516</v>
      </c>
      <c r="D126" s="18" t="s">
        <v>341</v>
      </c>
      <c r="E126" s="6"/>
      <c r="F126" s="6"/>
      <c r="G126" s="6" t="s">
        <v>515</v>
      </c>
      <c r="H126" s="6" t="s">
        <v>43</v>
      </c>
      <c r="I126" s="7">
        <v>234300.0</v>
      </c>
      <c r="J126" s="7">
        <v>981.0</v>
      </c>
      <c r="K126" s="7">
        <v>0.0</v>
      </c>
      <c r="L126" s="7">
        <v>7493.05</v>
      </c>
      <c r="M126" s="8">
        <v>0.0093</v>
      </c>
      <c r="N126" s="8">
        <v>0.0052</v>
      </c>
      <c r="O126" s="8">
        <v>4.0E-4</v>
      </c>
    </row>
    <row r="127" spans="2:15" ht="12.75">
      <c r="B127" s="6" t="s">
        <v>517</v>
      </c>
      <c r="C127" s="17" t="s">
        <v>518</v>
      </c>
      <c r="D127" s="18" t="s">
        <v>341</v>
      </c>
      <c r="E127" s="6"/>
      <c r="F127" s="6"/>
      <c r="G127" s="6" t="s">
        <v>519</v>
      </c>
      <c r="H127" s="6" t="s">
        <v>43</v>
      </c>
      <c r="I127" s="7">
        <v>9946.0</v>
      </c>
      <c r="J127" s="7">
        <v>9722.0</v>
      </c>
      <c r="K127" s="7">
        <v>0.0</v>
      </c>
      <c r="L127" s="7">
        <v>3152.26</v>
      </c>
      <c r="M127" s="8">
        <v>0.0</v>
      </c>
      <c r="N127" s="8">
        <v>0.0022</v>
      </c>
      <c r="O127" s="8">
        <v>2.0E-4</v>
      </c>
    </row>
    <row r="128" spans="2:15" ht="12.75">
      <c r="B128" s="6" t="s">
        <v>520</v>
      </c>
      <c r="C128" s="17" t="s">
        <v>521</v>
      </c>
      <c r="D128" s="18" t="s">
        <v>341</v>
      </c>
      <c r="E128" s="6"/>
      <c r="F128" s="6"/>
      <c r="G128" s="6" t="s">
        <v>522</v>
      </c>
      <c r="H128" s="6" t="s">
        <v>43</v>
      </c>
      <c r="I128" s="7">
        <v>66429.0</v>
      </c>
      <c r="J128" s="7">
        <v>7293.0</v>
      </c>
      <c r="K128" s="7">
        <v>0.0</v>
      </c>
      <c r="L128" s="7">
        <v>15793.61</v>
      </c>
      <c r="M128" s="8">
        <v>1.0E-4</v>
      </c>
      <c r="N128" s="8">
        <v>0.011</v>
      </c>
      <c r="O128" s="8">
        <v>9.0E-4</v>
      </c>
    </row>
    <row r="129" spans="2:15" ht="12.75">
      <c r="B129" s="6" t="s">
        <v>523</v>
      </c>
      <c r="C129" s="17" t="s">
        <v>524</v>
      </c>
      <c r="D129" s="18" t="s">
        <v>458</v>
      </c>
      <c r="E129" s="6"/>
      <c r="F129" s="6"/>
      <c r="G129" s="6" t="s">
        <v>525</v>
      </c>
      <c r="H129" s="6" t="s">
        <v>43</v>
      </c>
      <c r="I129" s="7">
        <v>28161.0</v>
      </c>
      <c r="J129" s="7">
        <v>2906.0</v>
      </c>
      <c r="K129" s="7">
        <v>0.0</v>
      </c>
      <c r="L129" s="7">
        <v>2667.85</v>
      </c>
      <c r="M129" s="8">
        <v>0.001</v>
      </c>
      <c r="N129" s="8">
        <v>0.0019</v>
      </c>
      <c r="O129" s="8">
        <v>2.0E-4</v>
      </c>
    </row>
    <row r="130" spans="2:15" ht="12.75">
      <c r="B130" s="6" t="s">
        <v>526</v>
      </c>
      <c r="C130" s="17" t="s">
        <v>527</v>
      </c>
      <c r="D130" s="18" t="s">
        <v>341</v>
      </c>
      <c r="E130" s="6"/>
      <c r="F130" s="6"/>
      <c r="G130" s="6" t="s">
        <v>525</v>
      </c>
      <c r="H130" s="6" t="s">
        <v>43</v>
      </c>
      <c r="I130" s="7">
        <v>41988.0</v>
      </c>
      <c r="J130" s="7">
        <v>2277.0</v>
      </c>
      <c r="K130" s="7">
        <v>0.0</v>
      </c>
      <c r="L130" s="7">
        <v>3116.78</v>
      </c>
      <c r="M130" s="8">
        <v>5.0E-4</v>
      </c>
      <c r="N130" s="8">
        <v>0.0022</v>
      </c>
      <c r="O130" s="8">
        <v>2.0E-4</v>
      </c>
    </row>
    <row r="131" spans="2:15" ht="12.75">
      <c r="B131" s="6" t="s">
        <v>528</v>
      </c>
      <c r="C131" s="17" t="s">
        <v>529</v>
      </c>
      <c r="D131" s="18" t="s">
        <v>458</v>
      </c>
      <c r="E131" s="6"/>
      <c r="F131" s="6"/>
      <c r="G131" s="6" t="s">
        <v>525</v>
      </c>
      <c r="H131" s="6" t="s">
        <v>43</v>
      </c>
      <c r="I131" s="7">
        <v>55532.0</v>
      </c>
      <c r="J131" s="7">
        <v>1418.0</v>
      </c>
      <c r="K131" s="7">
        <v>0.0</v>
      </c>
      <c r="L131" s="7">
        <v>2567.07</v>
      </c>
      <c r="M131" s="8">
        <v>7.0E-4</v>
      </c>
      <c r="N131" s="8">
        <v>0.0018</v>
      </c>
      <c r="O131" s="8">
        <v>2.0E-4</v>
      </c>
    </row>
    <row r="132" spans="2:15" ht="12.75">
      <c r="B132" s="6" t="s">
        <v>530</v>
      </c>
      <c r="C132" s="17" t="s">
        <v>531</v>
      </c>
      <c r="D132" s="18" t="s">
        <v>341</v>
      </c>
      <c r="E132" s="6"/>
      <c r="F132" s="6"/>
      <c r="G132" s="6" t="s">
        <v>525</v>
      </c>
      <c r="H132" s="6" t="s">
        <v>43</v>
      </c>
      <c r="I132" s="7">
        <v>207294.0</v>
      </c>
      <c r="J132" s="7">
        <v>3916.0</v>
      </c>
      <c r="K132" s="7">
        <v>0.0</v>
      </c>
      <c r="L132" s="7">
        <v>26463.48</v>
      </c>
      <c r="M132" s="8">
        <v>0.0</v>
      </c>
      <c r="N132" s="8">
        <v>0.0184</v>
      </c>
      <c r="O132" s="8">
        <v>0.0016</v>
      </c>
    </row>
    <row r="133" spans="2:15" ht="12.75">
      <c r="B133" s="6" t="s">
        <v>532</v>
      </c>
      <c r="C133" s="17" t="s">
        <v>533</v>
      </c>
      <c r="D133" s="18" t="s">
        <v>341</v>
      </c>
      <c r="E133" s="6"/>
      <c r="F133" s="6"/>
      <c r="G133" s="6" t="s">
        <v>337</v>
      </c>
      <c r="H133" s="6" t="s">
        <v>43</v>
      </c>
      <c r="I133" s="7">
        <v>211570.0</v>
      </c>
      <c r="J133" s="7">
        <v>995.0</v>
      </c>
      <c r="K133" s="7">
        <v>0.0</v>
      </c>
      <c r="L133" s="7">
        <v>6862.7</v>
      </c>
      <c r="M133" s="8">
        <v>1.0E-4</v>
      </c>
      <c r="N133" s="8">
        <v>0.0048</v>
      </c>
      <c r="O133" s="8">
        <v>4.0E-4</v>
      </c>
    </row>
    <row r="134" spans="2:15" ht="12.75">
      <c r="B134" s="6" t="s">
        <v>534</v>
      </c>
      <c r="C134" s="17" t="s">
        <v>535</v>
      </c>
      <c r="D134" s="18" t="s">
        <v>341</v>
      </c>
      <c r="E134" s="6"/>
      <c r="F134" s="6"/>
      <c r="G134" s="6" t="s">
        <v>536</v>
      </c>
      <c r="H134" s="6" t="s">
        <v>48</v>
      </c>
      <c r="I134" s="7">
        <v>417572.0</v>
      </c>
      <c r="J134" s="7">
        <v>300.0</v>
      </c>
      <c r="K134" s="7">
        <v>0.0</v>
      </c>
      <c r="L134" s="7">
        <v>4854.02</v>
      </c>
      <c r="M134" s="8">
        <v>0.0011</v>
      </c>
      <c r="N134" s="8">
        <v>0.0034</v>
      </c>
      <c r="O134" s="8">
        <v>3.0E-4</v>
      </c>
    </row>
    <row r="135" spans="2:15" ht="12.75">
      <c r="B135" s="6" t="s">
        <v>537</v>
      </c>
      <c r="C135" s="17" t="s">
        <v>538</v>
      </c>
      <c r="D135" s="18" t="s">
        <v>458</v>
      </c>
      <c r="E135" s="6"/>
      <c r="F135" s="6"/>
      <c r="G135" s="6" t="s">
        <v>465</v>
      </c>
      <c r="H135" s="6" t="s">
        <v>43</v>
      </c>
      <c r="I135" s="7">
        <v>30405.0</v>
      </c>
      <c r="J135" s="7">
        <v>9544.0</v>
      </c>
      <c r="K135" s="7">
        <v>0.0</v>
      </c>
      <c r="L135" s="7">
        <v>9460.04</v>
      </c>
      <c r="M135" s="8">
        <v>0.0</v>
      </c>
      <c r="N135" s="8">
        <v>0.0066</v>
      </c>
      <c r="O135" s="8">
        <v>6.0E-4</v>
      </c>
    </row>
    <row r="136" spans="2:15" ht="12.75">
      <c r="B136" s="6" t="s">
        <v>539</v>
      </c>
      <c r="C136" s="17" t="s">
        <v>540</v>
      </c>
      <c r="D136" s="18" t="s">
        <v>458</v>
      </c>
      <c r="E136" s="6"/>
      <c r="F136" s="6"/>
      <c r="G136" s="6" t="s">
        <v>465</v>
      </c>
      <c r="H136" s="6" t="s">
        <v>43</v>
      </c>
      <c r="I136" s="7">
        <v>4171.0</v>
      </c>
      <c r="J136" s="7">
        <v>20390.0</v>
      </c>
      <c r="K136" s="7">
        <v>0.0</v>
      </c>
      <c r="L136" s="7">
        <v>2772.52</v>
      </c>
      <c r="M136" s="8">
        <v>0.0</v>
      </c>
      <c r="N136" s="8">
        <v>0.0019</v>
      </c>
      <c r="O136" s="8">
        <v>2.0E-4</v>
      </c>
    </row>
    <row r="137" spans="2:15" ht="12.75">
      <c r="B137" s="6" t="s">
        <v>541</v>
      </c>
      <c r="C137" s="17" t="s">
        <v>542</v>
      </c>
      <c r="D137" s="18" t="s">
        <v>341</v>
      </c>
      <c r="E137" s="6"/>
      <c r="F137" s="6"/>
      <c r="G137" s="6" t="s">
        <v>465</v>
      </c>
      <c r="H137" s="6" t="s">
        <v>43</v>
      </c>
      <c r="I137" s="7">
        <v>19380.0</v>
      </c>
      <c r="J137" s="7">
        <v>34771.0</v>
      </c>
      <c r="K137" s="7">
        <v>0.0</v>
      </c>
      <c r="L137" s="7">
        <v>21967.9</v>
      </c>
      <c r="M137" s="8">
        <v>0.0</v>
      </c>
      <c r="N137" s="8">
        <v>0.0153</v>
      </c>
      <c r="O137" s="8">
        <v>0.0013</v>
      </c>
    </row>
    <row r="138" spans="2:15" ht="12.75">
      <c r="B138" s="6" t="s">
        <v>543</v>
      </c>
      <c r="C138" s="17" t="s">
        <v>544</v>
      </c>
      <c r="D138" s="18" t="s">
        <v>341</v>
      </c>
      <c r="E138" s="6"/>
      <c r="F138" s="6"/>
      <c r="G138" s="6" t="s">
        <v>465</v>
      </c>
      <c r="H138" s="6" t="s">
        <v>43</v>
      </c>
      <c r="I138" s="7">
        <v>3005.0</v>
      </c>
      <c r="J138" s="7">
        <v>244179.0</v>
      </c>
      <c r="K138" s="7">
        <v>0.0</v>
      </c>
      <c r="L138" s="7">
        <v>23920.51</v>
      </c>
      <c r="M138" s="8">
        <v>0.0</v>
      </c>
      <c r="N138" s="8">
        <v>0.0166</v>
      </c>
      <c r="O138" s="8">
        <v>0.0014</v>
      </c>
    </row>
    <row r="139" spans="2:15" ht="12.75">
      <c r="B139" s="6" t="s">
        <v>543</v>
      </c>
      <c r="C139" s="17" t="s">
        <v>545</v>
      </c>
      <c r="D139" s="18" t="s">
        <v>458</v>
      </c>
      <c r="E139" s="6"/>
      <c r="F139" s="6"/>
      <c r="G139" s="6" t="s">
        <v>465</v>
      </c>
      <c r="H139" s="6" t="s">
        <v>43</v>
      </c>
      <c r="I139" s="7">
        <v>1857.0</v>
      </c>
      <c r="J139" s="7">
        <v>250632.0</v>
      </c>
      <c r="K139" s="7">
        <v>0.0</v>
      </c>
      <c r="L139" s="7">
        <v>15172.81</v>
      </c>
      <c r="M139" s="8">
        <v>0.0</v>
      </c>
      <c r="N139" s="8">
        <v>0.0105</v>
      </c>
      <c r="O139" s="8">
        <v>9.0E-4</v>
      </c>
    </row>
    <row r="140" spans="2:15" ht="12.75">
      <c r="B140" s="6" t="s">
        <v>546</v>
      </c>
      <c r="C140" s="17" t="s">
        <v>547</v>
      </c>
      <c r="D140" s="18" t="s">
        <v>341</v>
      </c>
      <c r="E140" s="6"/>
      <c r="F140" s="6"/>
      <c r="G140" s="6" t="s">
        <v>465</v>
      </c>
      <c r="H140" s="6" t="s">
        <v>43</v>
      </c>
      <c r="I140" s="7">
        <v>17998.0</v>
      </c>
      <c r="J140" s="7">
        <v>36509.0</v>
      </c>
      <c r="K140" s="7">
        <v>0.0</v>
      </c>
      <c r="L140" s="7">
        <v>21421.1</v>
      </c>
      <c r="M140" s="8">
        <v>0.0</v>
      </c>
      <c r="N140" s="8">
        <v>0.0149</v>
      </c>
      <c r="O140" s="8">
        <v>0.0013</v>
      </c>
    </row>
    <row r="141" spans="2:15" ht="12.75">
      <c r="B141" s="6" t="s">
        <v>548</v>
      </c>
      <c r="C141" s="17" t="s">
        <v>549</v>
      </c>
      <c r="D141" s="18" t="s">
        <v>458</v>
      </c>
      <c r="E141" s="6"/>
      <c r="F141" s="6"/>
      <c r="G141" s="6" t="s">
        <v>465</v>
      </c>
      <c r="H141" s="6" t="s">
        <v>43</v>
      </c>
      <c r="I141" s="7">
        <v>120431.0</v>
      </c>
      <c r="J141" s="7">
        <v>27090.0</v>
      </c>
      <c r="K141" s="7">
        <v>0.0</v>
      </c>
      <c r="L141" s="7">
        <v>106356.71</v>
      </c>
      <c r="M141" s="8">
        <v>0.0</v>
      </c>
      <c r="N141" s="8">
        <v>0.0739</v>
      </c>
      <c r="O141" s="8">
        <v>0.0064</v>
      </c>
    </row>
    <row r="142" spans="2:15" ht="12.75">
      <c r="B142" s="6" t="s">
        <v>550</v>
      </c>
      <c r="C142" s="17" t="s">
        <v>551</v>
      </c>
      <c r="D142" s="18" t="s">
        <v>341</v>
      </c>
      <c r="E142" s="6"/>
      <c r="F142" s="6"/>
      <c r="G142" s="6" t="s">
        <v>465</v>
      </c>
      <c r="H142" s="6" t="s">
        <v>43</v>
      </c>
      <c r="I142" s="7">
        <v>28080.0</v>
      </c>
      <c r="J142" s="7">
        <v>23382.0</v>
      </c>
      <c r="K142" s="7">
        <v>0.0</v>
      </c>
      <c r="L142" s="7">
        <v>21404.07</v>
      </c>
      <c r="M142" s="8">
        <v>0.0</v>
      </c>
      <c r="N142" s="8">
        <v>0.0149</v>
      </c>
      <c r="O142" s="8">
        <v>0.0013</v>
      </c>
    </row>
    <row r="143" spans="2:15" ht="12.75">
      <c r="B143" s="6" t="s">
        <v>552</v>
      </c>
      <c r="C143" s="17" t="s">
        <v>553</v>
      </c>
      <c r="D143" s="18" t="s">
        <v>458</v>
      </c>
      <c r="E143" s="6"/>
      <c r="F143" s="6"/>
      <c r="G143" s="6" t="s">
        <v>554</v>
      </c>
      <c r="H143" s="6" t="s">
        <v>43</v>
      </c>
      <c r="I143" s="7">
        <v>152242.0</v>
      </c>
      <c r="J143" s="7">
        <v>13696.0</v>
      </c>
      <c r="K143" s="7">
        <v>0.0</v>
      </c>
      <c r="L143" s="7">
        <v>67974.47</v>
      </c>
      <c r="M143" s="8">
        <v>0.0</v>
      </c>
      <c r="N143" s="8">
        <v>0.0473</v>
      </c>
      <c r="O143" s="8">
        <v>0.0041</v>
      </c>
    </row>
    <row r="144" spans="2:15" ht="12.75">
      <c r="B144" s="6" t="s">
        <v>555</v>
      </c>
      <c r="C144" s="17" t="s">
        <v>556</v>
      </c>
      <c r="D144" s="18" t="s">
        <v>458</v>
      </c>
      <c r="E144" s="6"/>
      <c r="F144" s="6"/>
      <c r="G144" s="6" t="s">
        <v>554</v>
      </c>
      <c r="H144" s="6" t="s">
        <v>43</v>
      </c>
      <c r="I144" s="7">
        <v>38706.0</v>
      </c>
      <c r="J144" s="7">
        <v>23819.0</v>
      </c>
      <c r="K144" s="7">
        <v>0.0</v>
      </c>
      <c r="L144" s="7">
        <v>30055.19</v>
      </c>
      <c r="M144" s="8">
        <v>2.0E-4</v>
      </c>
      <c r="N144" s="8">
        <v>0.0209</v>
      </c>
      <c r="O144" s="8">
        <v>0.0018</v>
      </c>
    </row>
    <row r="145" spans="2:15" ht="12.75">
      <c r="B145" s="6" t="s">
        <v>557</v>
      </c>
      <c r="C145" s="17" t="s">
        <v>558</v>
      </c>
      <c r="D145" s="18" t="s">
        <v>331</v>
      </c>
      <c r="E145" s="6"/>
      <c r="F145" s="6"/>
      <c r="G145" s="6" t="s">
        <v>559</v>
      </c>
      <c r="H145" s="6" t="s">
        <v>43</v>
      </c>
      <c r="I145" s="7">
        <v>20621.0</v>
      </c>
      <c r="J145" s="7">
        <v>7253.0</v>
      </c>
      <c r="K145" s="7">
        <v>0.0</v>
      </c>
      <c r="L145" s="7">
        <v>4875.79</v>
      </c>
      <c r="M145" s="8">
        <v>0.0</v>
      </c>
      <c r="N145" s="8">
        <v>0.0034</v>
      </c>
      <c r="O145" s="8">
        <v>3.0E-4</v>
      </c>
    </row>
    <row r="146" spans="2:15" ht="12.75">
      <c r="B146" s="6" t="s">
        <v>560</v>
      </c>
      <c r="C146" s="17" t="s">
        <v>561</v>
      </c>
      <c r="D146" s="18" t="s">
        <v>341</v>
      </c>
      <c r="E146" s="6"/>
      <c r="F146" s="6"/>
      <c r="G146" s="6" t="s">
        <v>559</v>
      </c>
      <c r="H146" s="6" t="s">
        <v>43</v>
      </c>
      <c r="I146" s="7">
        <v>11656.0</v>
      </c>
      <c r="J146" s="7">
        <v>178350.0</v>
      </c>
      <c r="K146" s="7">
        <v>0.0</v>
      </c>
      <c r="L146" s="7">
        <v>67770.43</v>
      </c>
      <c r="M146" s="8">
        <v>0.0</v>
      </c>
      <c r="N146" s="8">
        <v>0.0471</v>
      </c>
      <c r="O146" s="8">
        <v>0.0041</v>
      </c>
    </row>
    <row r="147" spans="2:15" ht="12.75">
      <c r="B147" s="6" t="s">
        <v>562</v>
      </c>
      <c r="C147" s="17" t="s">
        <v>563</v>
      </c>
      <c r="D147" s="18" t="s">
        <v>341</v>
      </c>
      <c r="E147" s="6"/>
      <c r="F147" s="6"/>
      <c r="G147" s="6" t="s">
        <v>559</v>
      </c>
      <c r="H147" s="6" t="s">
        <v>43</v>
      </c>
      <c r="I147" s="7">
        <v>202136.0</v>
      </c>
      <c r="J147" s="7">
        <v>12016.0</v>
      </c>
      <c r="K147" s="7">
        <v>234.92</v>
      </c>
      <c r="L147" s="7">
        <v>79415.96</v>
      </c>
      <c r="M147" s="8">
        <v>0.0</v>
      </c>
      <c r="N147" s="8">
        <v>0.0552</v>
      </c>
      <c r="O147" s="8">
        <v>0.0048</v>
      </c>
    </row>
    <row r="148" spans="2:15" ht="12.75">
      <c r="B148" s="6" t="s">
        <v>564</v>
      </c>
      <c r="C148" s="17" t="s">
        <v>565</v>
      </c>
      <c r="D148" s="18" t="s">
        <v>341</v>
      </c>
      <c r="E148" s="6"/>
      <c r="F148" s="6"/>
      <c r="G148" s="6" t="s">
        <v>468</v>
      </c>
      <c r="H148" s="6" t="s">
        <v>43</v>
      </c>
      <c r="I148" s="7">
        <v>66247.0</v>
      </c>
      <c r="J148" s="7">
        <v>22678.0</v>
      </c>
      <c r="K148" s="7">
        <v>0.0</v>
      </c>
      <c r="L148" s="7">
        <v>48976.59</v>
      </c>
      <c r="M148" s="8">
        <v>0.0</v>
      </c>
      <c r="N148" s="8">
        <v>0.034</v>
      </c>
      <c r="O148" s="8">
        <v>0.0029</v>
      </c>
    </row>
    <row r="149" spans="2:15" ht="12.75">
      <c r="B149" s="6" t="s">
        <v>566</v>
      </c>
      <c r="C149" s="17" t="s">
        <v>567</v>
      </c>
      <c r="D149" s="18" t="s">
        <v>458</v>
      </c>
      <c r="E149" s="6"/>
      <c r="F149" s="6"/>
      <c r="G149" s="6" t="s">
        <v>468</v>
      </c>
      <c r="H149" s="6" t="s">
        <v>43</v>
      </c>
      <c r="I149" s="7">
        <v>3472.0</v>
      </c>
      <c r="J149" s="7">
        <v>344016.0</v>
      </c>
      <c r="K149" s="7">
        <v>0.0</v>
      </c>
      <c r="L149" s="7">
        <v>38938.21</v>
      </c>
      <c r="M149" s="8">
        <v>0.0</v>
      </c>
      <c r="N149" s="8">
        <v>0.0271</v>
      </c>
      <c r="O149" s="8">
        <v>0.0023</v>
      </c>
    </row>
    <row r="150" spans="2:15" ht="12.75">
      <c r="B150" s="6" t="s">
        <v>568</v>
      </c>
      <c r="C150" s="17" t="s">
        <v>569</v>
      </c>
      <c r="D150" s="18" t="s">
        <v>341</v>
      </c>
      <c r="E150" s="6"/>
      <c r="F150" s="6"/>
      <c r="G150" s="6" t="s">
        <v>468</v>
      </c>
      <c r="H150" s="6" t="s">
        <v>43</v>
      </c>
      <c r="I150" s="7">
        <v>119068.0</v>
      </c>
      <c r="J150" s="7">
        <v>4750.0</v>
      </c>
      <c r="K150" s="7">
        <v>0.0</v>
      </c>
      <c r="L150" s="7">
        <v>18437.68</v>
      </c>
      <c r="M150" s="8">
        <v>0.0019</v>
      </c>
      <c r="N150" s="8">
        <v>0.0128</v>
      </c>
      <c r="O150" s="8">
        <v>0.0011</v>
      </c>
    </row>
    <row r="151" spans="2:15" ht="12.75">
      <c r="B151" s="6" t="s">
        <v>570</v>
      </c>
      <c r="C151" s="17" t="s">
        <v>571</v>
      </c>
      <c r="D151" s="18" t="s">
        <v>341</v>
      </c>
      <c r="E151" s="6"/>
      <c r="F151" s="6"/>
      <c r="G151" s="6" t="s">
        <v>468</v>
      </c>
      <c r="H151" s="6" t="s">
        <v>43</v>
      </c>
      <c r="I151" s="7">
        <v>24361.0</v>
      </c>
      <c r="J151" s="7">
        <v>37105.0</v>
      </c>
      <c r="K151" s="7">
        <v>0.0</v>
      </c>
      <c r="L151" s="7">
        <v>29467.63</v>
      </c>
      <c r="M151" s="8">
        <v>3.0E-4</v>
      </c>
      <c r="N151" s="8">
        <v>0.0205</v>
      </c>
      <c r="O151" s="8">
        <v>0.0018</v>
      </c>
    </row>
    <row r="152" spans="2:15" ht="12.75">
      <c r="B152" s="6" t="s">
        <v>572</v>
      </c>
      <c r="C152" s="17" t="s">
        <v>573</v>
      </c>
      <c r="D152" s="18" t="s">
        <v>509</v>
      </c>
      <c r="E152" s="6"/>
      <c r="F152" s="6"/>
      <c r="G152" s="6" t="s">
        <v>468</v>
      </c>
      <c r="H152" s="6" t="s">
        <v>67</v>
      </c>
      <c r="I152" s="7">
        <v>10253.0</v>
      </c>
      <c r="J152" s="7">
        <v>58400.0</v>
      </c>
      <c r="K152" s="7">
        <v>0.0</v>
      </c>
      <c r="L152" s="7">
        <v>2507.07</v>
      </c>
      <c r="M152" s="8">
        <v>0.0</v>
      </c>
      <c r="N152" s="8">
        <v>0.0017</v>
      </c>
      <c r="O152" s="8">
        <v>2.0E-4</v>
      </c>
    </row>
    <row r="153" spans="2:15" ht="12.75">
      <c r="B153" s="6" t="s">
        <v>572</v>
      </c>
      <c r="C153" s="17" t="s">
        <v>574</v>
      </c>
      <c r="D153" s="18" t="s">
        <v>341</v>
      </c>
      <c r="E153" s="6"/>
      <c r="F153" s="6"/>
      <c r="G153" s="6" t="s">
        <v>468</v>
      </c>
      <c r="H153" s="6" t="s">
        <v>43</v>
      </c>
      <c r="I153" s="7">
        <v>46045.0</v>
      </c>
      <c r="J153" s="7">
        <v>7530.0</v>
      </c>
      <c r="K153" s="7">
        <v>0.0</v>
      </c>
      <c r="L153" s="7">
        <v>11303.03</v>
      </c>
      <c r="M153" s="8">
        <v>0.0</v>
      </c>
      <c r="N153" s="8">
        <v>0.0079</v>
      </c>
      <c r="O153" s="8">
        <v>7.0E-4</v>
      </c>
    </row>
    <row r="156" spans="2:8" ht="12.75">
      <c r="B156" s="6" t="s">
        <v>121</v>
      </c>
      <c r="C156" s="17"/>
      <c r="D156" s="18"/>
      <c r="E156" s="6"/>
      <c r="F156" s="6"/>
      <c r="G156" s="6"/>
      <c r="H156" s="6"/>
    </row>
    <row r="160" spans="2:2" ht="12.75">
      <c r="B160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7"/>
  <sheetViews>
    <sheetView rightToLeft="1" workbookViewId="0" topLeftCell="A1"/>
  </sheetViews>
  <sheetFormatPr defaultColWidth="9.144285714285713" defaultRowHeight="12.75"/>
  <cols>
    <col min="2" max="2" width="35.714285714285715" customWidth="1"/>
    <col min="3" max="3" width="15.714285714285714" customWidth="1"/>
    <col min="4" max="4" width="12.714285714285714" customWidth="1"/>
    <col min="5" max="5" width="13.714285714285714" customWidth="1"/>
    <col min="6" max="6" width="11.714285714285714" customWidth="1"/>
    <col min="7" max="8" width="15.714285714285714" customWidth="1"/>
    <col min="9" max="9" width="11.714285714285714" customWidth="1"/>
    <col min="10" max="10" width="21.714285714285715" customWidth="1"/>
    <col min="11" max="11" width="13.714285714285714" customWidth="1"/>
    <col min="12" max="12" width="24.714285714285715" customWidth="1"/>
    <col min="13" max="13" width="26.714285714285715" customWidth="1"/>
    <col min="14" max="14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575</v>
      </c>
    </row>
    <row r="8" spans="2:14" ht="12.75">
      <c r="B8" s="3" t="s">
        <v>75</v>
      </c>
      <c r="C8" s="3" t="s">
        <v>76</v>
      </c>
      <c r="D8" s="3" t="s">
        <v>124</v>
      </c>
      <c r="E8" s="3" t="s">
        <v>77</v>
      </c>
      <c r="F8" s="3" t="s">
        <v>166</v>
      </c>
      <c r="G8" s="3" t="s">
        <v>80</v>
      </c>
      <c r="H8" s="3" t="s">
        <v>127</v>
      </c>
      <c r="I8" s="3" t="s">
        <v>42</v>
      </c>
      <c r="J8" s="3" t="s">
        <v>128</v>
      </c>
      <c r="K8" s="3" t="s">
        <v>83</v>
      </c>
      <c r="L8" s="3" t="s">
        <v>129</v>
      </c>
      <c r="M8" s="3" t="s">
        <v>130</v>
      </c>
      <c r="N8" s="3" t="s">
        <v>131</v>
      </c>
    </row>
    <row r="9" spans="2:14" ht="12.75" thickBot="1">
      <c r="B9" s="4"/>
      <c r="C9" s="4"/>
      <c r="D9" s="4"/>
      <c r="E9" s="4"/>
      <c r="F9" s="4"/>
      <c r="G9" s="4"/>
      <c r="H9" s="4" t="s">
        <v>134</v>
      </c>
      <c r="I9" s="4" t="s">
        <v>135</v>
      </c>
      <c r="J9" s="4" t="s">
        <v>87</v>
      </c>
      <c r="K9" s="4" t="s">
        <v>87</v>
      </c>
      <c r="L9" s="4" t="s">
        <v>86</v>
      </c>
      <c r="M9" s="4" t="s">
        <v>86</v>
      </c>
      <c r="N9" s="4" t="s">
        <v>86</v>
      </c>
    </row>
    <row r="11" spans="2:14" ht="12.75">
      <c r="B11" s="3" t="s">
        <v>576</v>
      </c>
      <c r="C11" s="12"/>
      <c r="D11" s="20"/>
      <c r="E11" s="3"/>
      <c r="F11" s="3"/>
      <c r="G11" s="3"/>
      <c r="H11" s="9">
        <v>6210826.22</v>
      </c>
      <c r="K11" s="9">
        <v>448745.93</v>
      </c>
      <c r="M11" s="10">
        <v>1.0</v>
      </c>
      <c r="N11" s="10">
        <v>0.0269</v>
      </c>
    </row>
    <row r="12" spans="2:14" ht="12.75">
      <c r="B12" s="3" t="s">
        <v>89</v>
      </c>
      <c r="C12" s="12"/>
      <c r="D12" s="20"/>
      <c r="E12" s="3"/>
      <c r="F12" s="3"/>
      <c r="G12" s="3"/>
      <c r="H12" s="9">
        <v>4163166.22</v>
      </c>
      <c r="K12" s="9">
        <v>223569.7</v>
      </c>
      <c r="M12" s="10">
        <v>0.4982</v>
      </c>
      <c r="N12" s="10">
        <v>0.0134</v>
      </c>
    </row>
    <row r="13" spans="2:14" ht="12.75">
      <c r="B13" s="13" t="s">
        <v>577</v>
      </c>
      <c r="C13" s="14"/>
      <c r="D13" s="21"/>
      <c r="E13" s="13"/>
      <c r="F13" s="13"/>
      <c r="G13" s="13"/>
      <c r="H13" s="15">
        <v>285001.22</v>
      </c>
      <c r="K13" s="15">
        <v>4984.68</v>
      </c>
      <c r="M13" s="16">
        <v>0.0111</v>
      </c>
      <c r="N13" s="16">
        <v>3.0E-4</v>
      </c>
    </row>
    <row r="14" spans="2:14" ht="12.75">
      <c r="B14" s="6" t="s">
        <v>578</v>
      </c>
      <c r="C14" s="17">
        <v>1148899.0</v>
      </c>
      <c r="D14" s="18" t="s">
        <v>140</v>
      </c>
      <c r="E14" s="18">
        <v>5.11776783E8</v>
      </c>
      <c r="F14" s="6" t="s">
        <v>579</v>
      </c>
      <c r="G14" s="6" t="s">
        <v>93</v>
      </c>
      <c r="H14" s="7">
        <v>285000.0</v>
      </c>
      <c r="I14" s="7">
        <v>1749.0</v>
      </c>
      <c r="J14" s="7">
        <v>0.0</v>
      </c>
      <c r="K14" s="7">
        <v>4984.65</v>
      </c>
      <c r="L14" s="8">
        <v>0.0014</v>
      </c>
      <c r="M14" s="8">
        <v>0.0111</v>
      </c>
      <c r="N14" s="8">
        <v>3.0E-4</v>
      </c>
    </row>
    <row r="15" spans="2:14" ht="12.75">
      <c r="B15" s="6" t="s">
        <v>580</v>
      </c>
      <c r="C15" s="17">
        <v>1143726.0</v>
      </c>
      <c r="D15" s="18" t="s">
        <v>140</v>
      </c>
      <c r="E15" s="18">
        <v>5.13534974E8</v>
      </c>
      <c r="F15" s="6" t="s">
        <v>579</v>
      </c>
      <c r="G15" s="6" t="s">
        <v>93</v>
      </c>
      <c r="H15" s="7">
        <v>1.22</v>
      </c>
      <c r="I15" s="7">
        <v>2386.0</v>
      </c>
      <c r="J15" s="7">
        <v>0.0</v>
      </c>
      <c r="K15" s="7">
        <v>0.03</v>
      </c>
      <c r="L15" s="8">
        <v>0.0</v>
      </c>
      <c r="M15" s="8">
        <v>0.0</v>
      </c>
      <c r="N15" s="8">
        <v>0.0</v>
      </c>
    </row>
    <row r="16" spans="2:14" ht="12.75">
      <c r="B16" s="13" t="s">
        <v>581</v>
      </c>
      <c r="C16" s="14"/>
      <c r="D16" s="21"/>
      <c r="E16" s="13"/>
      <c r="F16" s="13"/>
      <c r="G16" s="13"/>
      <c r="H16" s="15">
        <v>3597707.0</v>
      </c>
      <c r="K16" s="15">
        <v>208446.32</v>
      </c>
      <c r="M16" s="16">
        <v>0.4645</v>
      </c>
      <c r="N16" s="16">
        <v>0.0125</v>
      </c>
    </row>
    <row r="17" spans="2:14" ht="12.75">
      <c r="B17" s="6" t="s">
        <v>582</v>
      </c>
      <c r="C17" s="17">
        <v>1150333.0</v>
      </c>
      <c r="D17" s="18" t="s">
        <v>140</v>
      </c>
      <c r="E17" s="18">
        <v>5.11303661E8</v>
      </c>
      <c r="F17" s="6" t="s">
        <v>579</v>
      </c>
      <c r="G17" s="6" t="s">
        <v>93</v>
      </c>
      <c r="H17" s="7">
        <v>158095.0</v>
      </c>
      <c r="I17" s="7">
        <v>5758.0</v>
      </c>
      <c r="J17" s="7">
        <v>0.0</v>
      </c>
      <c r="K17" s="7">
        <v>9103.11</v>
      </c>
      <c r="L17" s="8">
        <v>0.0046</v>
      </c>
      <c r="M17" s="8">
        <v>0.0203</v>
      </c>
      <c r="N17" s="8">
        <v>5.0E-4</v>
      </c>
    </row>
    <row r="18" spans="2:14" ht="12.75">
      <c r="B18" s="6" t="s">
        <v>583</v>
      </c>
      <c r="C18" s="17">
        <v>1149137.0</v>
      </c>
      <c r="D18" s="18" t="s">
        <v>140</v>
      </c>
      <c r="E18" s="18">
        <v>5.11776783E8</v>
      </c>
      <c r="F18" s="6" t="s">
        <v>579</v>
      </c>
      <c r="G18" s="6" t="s">
        <v>93</v>
      </c>
      <c r="H18" s="7">
        <v>3075000.0</v>
      </c>
      <c r="I18" s="7">
        <v>4452.0</v>
      </c>
      <c r="J18" s="7">
        <v>0.0</v>
      </c>
      <c r="K18" s="7">
        <v>136899.0</v>
      </c>
      <c r="L18" s="8">
        <v>0.0253</v>
      </c>
      <c r="M18" s="8">
        <v>0.3051</v>
      </c>
      <c r="N18" s="8">
        <v>0.0082</v>
      </c>
    </row>
    <row r="19" spans="2:14" ht="12.75">
      <c r="B19" s="6" t="s">
        <v>584</v>
      </c>
      <c r="C19" s="17">
        <v>1146471.0</v>
      </c>
      <c r="D19" s="18" t="s">
        <v>140</v>
      </c>
      <c r="E19" s="18">
        <v>5.10938608E8</v>
      </c>
      <c r="F19" s="6" t="s">
        <v>579</v>
      </c>
      <c r="G19" s="6" t="s">
        <v>93</v>
      </c>
      <c r="H19" s="7">
        <v>39970.0</v>
      </c>
      <c r="I19" s="7">
        <v>14970.0</v>
      </c>
      <c r="J19" s="7">
        <v>0.0</v>
      </c>
      <c r="K19" s="7">
        <v>5983.51</v>
      </c>
      <c r="L19" s="8">
        <v>8.0E-4</v>
      </c>
      <c r="M19" s="8">
        <v>0.0133</v>
      </c>
      <c r="N19" s="8">
        <v>4.0E-4</v>
      </c>
    </row>
    <row r="20" spans="2:14" ht="12.75">
      <c r="B20" s="6" t="s">
        <v>585</v>
      </c>
      <c r="C20" s="17">
        <v>1144385.0</v>
      </c>
      <c r="D20" s="18" t="s">
        <v>140</v>
      </c>
      <c r="E20" s="18">
        <v>5.13534974E8</v>
      </c>
      <c r="F20" s="6" t="s">
        <v>579</v>
      </c>
      <c r="G20" s="6" t="s">
        <v>93</v>
      </c>
      <c r="H20" s="7">
        <v>212000.0</v>
      </c>
      <c r="I20" s="7">
        <v>15970.0</v>
      </c>
      <c r="J20" s="7">
        <v>0.0</v>
      </c>
      <c r="K20" s="7">
        <v>33856.4</v>
      </c>
      <c r="L20" s="8">
        <v>0.0082</v>
      </c>
      <c r="M20" s="8">
        <v>0.0754</v>
      </c>
      <c r="N20" s="8">
        <v>0.002</v>
      </c>
    </row>
    <row r="21" spans="2:14" ht="12.75">
      <c r="B21" s="6" t="s">
        <v>586</v>
      </c>
      <c r="C21" s="17">
        <v>1143767.0</v>
      </c>
      <c r="D21" s="18" t="s">
        <v>140</v>
      </c>
      <c r="E21" s="18">
        <v>5.13534974E8</v>
      </c>
      <c r="F21" s="6" t="s">
        <v>579</v>
      </c>
      <c r="G21" s="6" t="s">
        <v>93</v>
      </c>
      <c r="H21" s="7">
        <v>20000.0</v>
      </c>
      <c r="I21" s="7">
        <v>4248.0</v>
      </c>
      <c r="J21" s="7">
        <v>0.0</v>
      </c>
      <c r="K21" s="7">
        <v>849.6</v>
      </c>
      <c r="L21" s="8">
        <v>9.0E-4</v>
      </c>
      <c r="M21" s="8">
        <v>0.0019</v>
      </c>
      <c r="N21" s="8">
        <v>1.0E-4</v>
      </c>
    </row>
    <row r="22" spans="2:14" ht="12.75">
      <c r="B22" s="6" t="s">
        <v>587</v>
      </c>
      <c r="C22" s="17">
        <v>1144401.0</v>
      </c>
      <c r="D22" s="18" t="s">
        <v>140</v>
      </c>
      <c r="E22" s="18">
        <v>5.13534974E8</v>
      </c>
      <c r="F22" s="6" t="s">
        <v>579</v>
      </c>
      <c r="G22" s="6" t="s">
        <v>93</v>
      </c>
      <c r="H22" s="7">
        <v>82507.0</v>
      </c>
      <c r="I22" s="7">
        <v>24640.0</v>
      </c>
      <c r="J22" s="7">
        <v>0.0</v>
      </c>
      <c r="K22" s="7">
        <v>20329.72</v>
      </c>
      <c r="L22" s="8">
        <v>0.0049</v>
      </c>
      <c r="M22" s="8">
        <v>0.0453</v>
      </c>
      <c r="N22" s="8">
        <v>0.0012</v>
      </c>
    </row>
    <row r="23" spans="2:14" ht="12.75">
      <c r="B23" s="6" t="s">
        <v>588</v>
      </c>
      <c r="C23" s="17">
        <v>1143825.0</v>
      </c>
      <c r="D23" s="18" t="s">
        <v>140</v>
      </c>
      <c r="E23" s="18">
        <v>5.13534974E8</v>
      </c>
      <c r="F23" s="6" t="s">
        <v>579</v>
      </c>
      <c r="G23" s="6" t="s">
        <v>93</v>
      </c>
      <c r="H23" s="7">
        <v>10135.0</v>
      </c>
      <c r="I23" s="7">
        <v>14060.0</v>
      </c>
      <c r="J23" s="7">
        <v>0.0</v>
      </c>
      <c r="K23" s="7">
        <v>1424.98</v>
      </c>
      <c r="L23" s="8">
        <v>3.0E-4</v>
      </c>
      <c r="M23" s="8">
        <v>0.0032</v>
      </c>
      <c r="N23" s="8">
        <v>1.0E-4</v>
      </c>
    </row>
    <row r="24" spans="2:14" ht="12.75">
      <c r="B24" s="13" t="s">
        <v>589</v>
      </c>
      <c r="C24" s="14"/>
      <c r="D24" s="21"/>
      <c r="E24" s="13"/>
      <c r="F24" s="13"/>
      <c r="G24" s="13"/>
      <c r="H24" s="15">
        <v>280458.0</v>
      </c>
      <c r="K24" s="15">
        <v>10138.7</v>
      </c>
      <c r="M24" s="16">
        <v>0.0226</v>
      </c>
      <c r="N24" s="16">
        <v>6.0E-4</v>
      </c>
    </row>
    <row r="25" spans="2:14" ht="12.75">
      <c r="B25" s="6" t="s">
        <v>590</v>
      </c>
      <c r="C25" s="17">
        <v>1145259.0</v>
      </c>
      <c r="D25" s="18" t="s">
        <v>140</v>
      </c>
      <c r="E25" s="18">
        <v>5.13534974E8</v>
      </c>
      <c r="F25" s="6" t="s">
        <v>591</v>
      </c>
      <c r="G25" s="6" t="s">
        <v>93</v>
      </c>
      <c r="H25" s="7">
        <v>280458.0</v>
      </c>
      <c r="I25" s="7">
        <v>3615.05</v>
      </c>
      <c r="J25" s="7">
        <v>0.0</v>
      </c>
      <c r="K25" s="7">
        <v>10138.7</v>
      </c>
      <c r="L25" s="8">
        <v>0.0072</v>
      </c>
      <c r="M25" s="8">
        <v>0.0226</v>
      </c>
      <c r="N25" s="8">
        <v>6.0E-4</v>
      </c>
    </row>
    <row r="26" spans="2:14" ht="12.75">
      <c r="B26" s="13" t="s">
        <v>592</v>
      </c>
      <c r="C26" s="14"/>
      <c r="D26" s="21"/>
      <c r="E26" s="13"/>
      <c r="F26" s="13"/>
      <c r="G26" s="13"/>
      <c r="H26" s="15">
        <v>0.0</v>
      </c>
      <c r="K26" s="15">
        <v>0.0</v>
      </c>
      <c r="M26" s="16">
        <v>0.0</v>
      </c>
      <c r="N26" s="16">
        <v>0.0</v>
      </c>
    </row>
    <row r="27" spans="2:14" ht="12.75">
      <c r="B27" s="13" t="s">
        <v>593</v>
      </c>
      <c r="C27" s="14"/>
      <c r="D27" s="21"/>
      <c r="E27" s="13"/>
      <c r="F27" s="13"/>
      <c r="G27" s="13"/>
      <c r="H27" s="15">
        <v>0.0</v>
      </c>
      <c r="K27" s="15">
        <v>0.0</v>
      </c>
      <c r="M27" s="16">
        <v>0.0</v>
      </c>
      <c r="N27" s="16">
        <v>0.0</v>
      </c>
    </row>
    <row r="28" spans="2:14" ht="12.75">
      <c r="B28" s="13" t="s">
        <v>594</v>
      </c>
      <c r="C28" s="14"/>
      <c r="D28" s="21"/>
      <c r="E28" s="13"/>
      <c r="F28" s="13"/>
      <c r="G28" s="13"/>
      <c r="H28" s="15">
        <v>0.0</v>
      </c>
      <c r="K28" s="15">
        <v>0.0</v>
      </c>
      <c r="M28" s="16">
        <v>0.0</v>
      </c>
      <c r="N28" s="16">
        <v>0.0</v>
      </c>
    </row>
    <row r="29" spans="2:14" ht="12.75">
      <c r="B29" s="3" t="s">
        <v>120</v>
      </c>
      <c r="C29" s="12"/>
      <c r="D29" s="20"/>
      <c r="E29" s="3"/>
      <c r="F29" s="3"/>
      <c r="G29" s="3"/>
      <c r="H29" s="9">
        <v>2047660.0</v>
      </c>
      <c r="K29" s="9">
        <v>225176.23</v>
      </c>
      <c r="M29" s="10">
        <v>0.5018</v>
      </c>
      <c r="N29" s="10">
        <v>0.0135</v>
      </c>
    </row>
    <row r="30" spans="2:14" ht="12.75">
      <c r="B30" s="13" t="s">
        <v>595</v>
      </c>
      <c r="C30" s="14"/>
      <c r="D30" s="21"/>
      <c r="E30" s="13"/>
      <c r="F30" s="13"/>
      <c r="G30" s="13"/>
      <c r="H30" s="15">
        <v>2047660.0</v>
      </c>
      <c r="K30" s="15">
        <v>225176.23</v>
      </c>
      <c r="M30" s="16">
        <v>0.5018</v>
      </c>
      <c r="N30" s="16">
        <v>0.0135</v>
      </c>
    </row>
    <row r="31" spans="2:14" ht="12.75">
      <c r="B31" s="6" t="s">
        <v>596</v>
      </c>
      <c r="C31" s="17" t="s">
        <v>597</v>
      </c>
      <c r="D31" s="18" t="s">
        <v>331</v>
      </c>
      <c r="E31" s="6"/>
      <c r="F31" s="6" t="s">
        <v>579</v>
      </c>
      <c r="G31" s="6" t="s">
        <v>43</v>
      </c>
      <c r="H31" s="7">
        <v>1005506.0</v>
      </c>
      <c r="I31" s="7">
        <v>627.75</v>
      </c>
      <c r="J31" s="7">
        <v>0.0</v>
      </c>
      <c r="K31" s="7">
        <v>20577.33</v>
      </c>
      <c r="L31" s="8">
        <v>0.0042</v>
      </c>
      <c r="M31" s="8">
        <v>0.0459</v>
      </c>
      <c r="N31" s="8">
        <v>0.0012</v>
      </c>
    </row>
    <row r="32" spans="2:14" ht="12.75">
      <c r="B32" s="6" t="s">
        <v>598</v>
      </c>
      <c r="C32" s="17" t="s">
        <v>599</v>
      </c>
      <c r="D32" s="18" t="s">
        <v>600</v>
      </c>
      <c r="E32" s="6"/>
      <c r="F32" s="6" t="s">
        <v>579</v>
      </c>
      <c r="G32" s="6" t="s">
        <v>53</v>
      </c>
      <c r="H32" s="7">
        <v>20773.0</v>
      </c>
      <c r="I32" s="7">
        <v>12391.0</v>
      </c>
      <c r="J32" s="7">
        <v>0.0</v>
      </c>
      <c r="K32" s="7">
        <v>6293.39</v>
      </c>
      <c r="L32" s="8">
        <v>0.0021</v>
      </c>
      <c r="M32" s="8">
        <v>0.014</v>
      </c>
      <c r="N32" s="8">
        <v>4.0E-4</v>
      </c>
    </row>
    <row r="33" spans="2:14" ht="12.75">
      <c r="B33" s="6" t="s">
        <v>601</v>
      </c>
      <c r="C33" s="17" t="s">
        <v>602</v>
      </c>
      <c r="D33" s="18" t="s">
        <v>341</v>
      </c>
      <c r="E33" s="6"/>
      <c r="F33" s="6" t="s">
        <v>579</v>
      </c>
      <c r="G33" s="6" t="s">
        <v>43</v>
      </c>
      <c r="H33" s="7">
        <v>128220.0</v>
      </c>
      <c r="I33" s="7">
        <v>8097.0</v>
      </c>
      <c r="J33" s="7">
        <v>0.0</v>
      </c>
      <c r="K33" s="7">
        <v>33845.23</v>
      </c>
      <c r="L33" s="8">
        <v>7.0E-4</v>
      </c>
      <c r="M33" s="8">
        <v>0.0754</v>
      </c>
      <c r="N33" s="8">
        <v>0.002</v>
      </c>
    </row>
    <row r="34" spans="2:14" ht="12.75">
      <c r="B34" s="6" t="s">
        <v>603</v>
      </c>
      <c r="C34" s="17" t="s">
        <v>604</v>
      </c>
      <c r="D34" s="18" t="s">
        <v>605</v>
      </c>
      <c r="E34" s="6"/>
      <c r="F34" s="6" t="s">
        <v>579</v>
      </c>
      <c r="G34" s="6" t="s">
        <v>47</v>
      </c>
      <c r="H34" s="7">
        <v>137188.0</v>
      </c>
      <c r="I34" s="7">
        <v>4712.0</v>
      </c>
      <c r="J34" s="7">
        <v>0.0</v>
      </c>
      <c r="K34" s="7">
        <v>16995.93</v>
      </c>
      <c r="L34" s="8">
        <v>0.0024</v>
      </c>
      <c r="M34" s="8">
        <v>0.0379</v>
      </c>
      <c r="N34" s="8">
        <v>0.001</v>
      </c>
    </row>
    <row r="35" spans="2:14" ht="12.75">
      <c r="B35" s="6" t="s">
        <v>606</v>
      </c>
      <c r="C35" s="17" t="s">
        <v>607</v>
      </c>
      <c r="D35" s="18" t="s">
        <v>331</v>
      </c>
      <c r="E35" s="6"/>
      <c r="F35" s="6" t="s">
        <v>579</v>
      </c>
      <c r="G35" s="6" t="s">
        <v>43</v>
      </c>
      <c r="H35" s="7">
        <v>1538.0</v>
      </c>
      <c r="I35" s="7">
        <v>6754.0</v>
      </c>
      <c r="J35" s="7">
        <v>0.0</v>
      </c>
      <c r="K35" s="7">
        <v>338.64</v>
      </c>
      <c r="L35" s="8">
        <v>0.0</v>
      </c>
      <c r="M35" s="8">
        <v>8.0E-4</v>
      </c>
      <c r="N35" s="8">
        <v>0.0</v>
      </c>
    </row>
    <row r="36" spans="2:14" ht="12.75">
      <c r="B36" s="6" t="s">
        <v>608</v>
      </c>
      <c r="C36" s="17" t="s">
        <v>609</v>
      </c>
      <c r="D36" s="18" t="s">
        <v>341</v>
      </c>
      <c r="E36" s="6"/>
      <c r="F36" s="6" t="s">
        <v>579</v>
      </c>
      <c r="G36" s="6" t="s">
        <v>43</v>
      </c>
      <c r="H36" s="7">
        <v>21000.0</v>
      </c>
      <c r="I36" s="7">
        <v>9318.0</v>
      </c>
      <c r="J36" s="7">
        <v>0.0</v>
      </c>
      <c r="K36" s="7">
        <v>6379.1</v>
      </c>
      <c r="L36" s="8">
        <v>3.0E-4</v>
      </c>
      <c r="M36" s="8">
        <v>0.0142</v>
      </c>
      <c r="N36" s="8">
        <v>4.0E-4</v>
      </c>
    </row>
    <row r="37" spans="2:14" ht="12.75">
      <c r="B37" s="6" t="s">
        <v>610</v>
      </c>
      <c r="C37" s="17" t="s">
        <v>611</v>
      </c>
      <c r="D37" s="18" t="s">
        <v>331</v>
      </c>
      <c r="E37" s="6"/>
      <c r="F37" s="6" t="s">
        <v>579</v>
      </c>
      <c r="G37" s="6" t="s">
        <v>43</v>
      </c>
      <c r="H37" s="7">
        <v>71.0</v>
      </c>
      <c r="I37" s="7">
        <v>20365.0</v>
      </c>
      <c r="J37" s="7">
        <v>0.0</v>
      </c>
      <c r="K37" s="7">
        <v>47.14</v>
      </c>
      <c r="L37" s="8">
        <v>0.0</v>
      </c>
      <c r="M37" s="8">
        <v>1.0E-4</v>
      </c>
      <c r="N37" s="8">
        <v>0.0</v>
      </c>
    </row>
    <row r="38" spans="2:14" ht="12.75">
      <c r="B38" s="6" t="s">
        <v>612</v>
      </c>
      <c r="C38" s="17" t="s">
        <v>613</v>
      </c>
      <c r="D38" s="18" t="s">
        <v>471</v>
      </c>
      <c r="E38" s="6"/>
      <c r="F38" s="6" t="s">
        <v>579</v>
      </c>
      <c r="G38" s="6" t="s">
        <v>43</v>
      </c>
      <c r="H38" s="7">
        <v>336847.0</v>
      </c>
      <c r="I38" s="7">
        <v>4413.37</v>
      </c>
      <c r="J38" s="7">
        <v>0.0</v>
      </c>
      <c r="K38" s="7">
        <v>48464.15</v>
      </c>
      <c r="L38" s="8">
        <v>0.0058</v>
      </c>
      <c r="M38" s="8">
        <v>0.108</v>
      </c>
      <c r="N38" s="8">
        <v>0.0029</v>
      </c>
    </row>
    <row r="39" spans="2:14" ht="12.75">
      <c r="B39" s="6" t="s">
        <v>614</v>
      </c>
      <c r="C39" s="17" t="s">
        <v>615</v>
      </c>
      <c r="D39" s="18" t="s">
        <v>471</v>
      </c>
      <c r="E39" s="6"/>
      <c r="F39" s="6" t="s">
        <v>579</v>
      </c>
      <c r="G39" s="6" t="s">
        <v>43</v>
      </c>
      <c r="H39" s="7">
        <v>36830.0</v>
      </c>
      <c r="I39" s="7">
        <v>10717.0</v>
      </c>
      <c r="J39" s="7">
        <v>0.0</v>
      </c>
      <c r="K39" s="7">
        <v>12867.45</v>
      </c>
      <c r="L39" s="8">
        <v>4.0E-4</v>
      </c>
      <c r="M39" s="8">
        <v>0.0287</v>
      </c>
      <c r="N39" s="8">
        <v>8.0E-4</v>
      </c>
    </row>
    <row r="40" spans="2:14" ht="12.75">
      <c r="B40" s="6" t="s">
        <v>616</v>
      </c>
      <c r="C40" s="17" t="s">
        <v>617</v>
      </c>
      <c r="D40" s="18" t="s">
        <v>331</v>
      </c>
      <c r="E40" s="6"/>
      <c r="F40" s="6" t="s">
        <v>579</v>
      </c>
      <c r="G40" s="6" t="s">
        <v>48</v>
      </c>
      <c r="H40" s="7">
        <v>52620.0</v>
      </c>
      <c r="I40" s="7">
        <v>9228.0</v>
      </c>
      <c r="J40" s="7">
        <v>0.0</v>
      </c>
      <c r="K40" s="7">
        <v>18815.15</v>
      </c>
      <c r="L40" s="8">
        <v>0.0061</v>
      </c>
      <c r="M40" s="8">
        <v>0.0419</v>
      </c>
      <c r="N40" s="8">
        <v>0.0011</v>
      </c>
    </row>
    <row r="41" spans="2:14" ht="12.75">
      <c r="B41" s="6" t="s">
        <v>618</v>
      </c>
      <c r="C41" s="17" t="s">
        <v>619</v>
      </c>
      <c r="D41" s="18" t="s">
        <v>331</v>
      </c>
      <c r="E41" s="6"/>
      <c r="F41" s="6" t="s">
        <v>579</v>
      </c>
      <c r="G41" s="6" t="s">
        <v>48</v>
      </c>
      <c r="H41" s="7">
        <v>942.0</v>
      </c>
      <c r="I41" s="7">
        <v>27045.0</v>
      </c>
      <c r="J41" s="7">
        <v>0.0</v>
      </c>
      <c r="K41" s="7">
        <v>987.16</v>
      </c>
      <c r="L41" s="8">
        <v>3.0E-4</v>
      </c>
      <c r="M41" s="8">
        <v>0.0022</v>
      </c>
      <c r="N41" s="8">
        <v>1.0E-4</v>
      </c>
    </row>
    <row r="42" spans="2:14" ht="12.75">
      <c r="B42" s="6" t="s">
        <v>620</v>
      </c>
      <c r="C42" s="17" t="s">
        <v>621</v>
      </c>
      <c r="D42" s="18" t="s">
        <v>331</v>
      </c>
      <c r="E42" s="6"/>
      <c r="F42" s="6" t="s">
        <v>579</v>
      </c>
      <c r="G42" s="6" t="s">
        <v>48</v>
      </c>
      <c r="H42" s="7">
        <v>11300.0</v>
      </c>
      <c r="I42" s="7">
        <v>10118.0</v>
      </c>
      <c r="J42" s="7">
        <v>0.0</v>
      </c>
      <c r="K42" s="7">
        <v>4430.19</v>
      </c>
      <c r="L42" s="8">
        <v>0.0029</v>
      </c>
      <c r="M42" s="8">
        <v>0.0099</v>
      </c>
      <c r="N42" s="8">
        <v>3.0E-4</v>
      </c>
    </row>
    <row r="43" spans="2:14" ht="12.75">
      <c r="B43" s="6" t="s">
        <v>622</v>
      </c>
      <c r="C43" s="17" t="s">
        <v>623</v>
      </c>
      <c r="D43" s="18" t="s">
        <v>624</v>
      </c>
      <c r="E43" s="6"/>
      <c r="F43" s="6" t="s">
        <v>579</v>
      </c>
      <c r="G43" s="6" t="s">
        <v>43</v>
      </c>
      <c r="H43" s="7">
        <v>129460.0</v>
      </c>
      <c r="I43" s="7">
        <v>6918.0</v>
      </c>
      <c r="J43" s="7">
        <v>0.0</v>
      </c>
      <c r="K43" s="7">
        <v>29196.7</v>
      </c>
      <c r="L43" s="8">
        <v>0.0055</v>
      </c>
      <c r="M43" s="8">
        <v>0.0651</v>
      </c>
      <c r="N43" s="8">
        <v>0.0017</v>
      </c>
    </row>
    <row r="44" spans="2:14" ht="12.75">
      <c r="B44" s="6" t="s">
        <v>625</v>
      </c>
      <c r="C44" s="17" t="s">
        <v>626</v>
      </c>
      <c r="D44" s="18" t="s">
        <v>341</v>
      </c>
      <c r="E44" s="6"/>
      <c r="F44" s="6" t="s">
        <v>579</v>
      </c>
      <c r="G44" s="6" t="s">
        <v>43</v>
      </c>
      <c r="H44" s="7">
        <v>1806.0</v>
      </c>
      <c r="I44" s="7">
        <v>42806.0</v>
      </c>
      <c r="J44" s="7">
        <v>5.67</v>
      </c>
      <c r="K44" s="7">
        <v>2525.9</v>
      </c>
      <c r="L44" s="8">
        <v>0.0</v>
      </c>
      <c r="M44" s="8">
        <v>0.0056</v>
      </c>
      <c r="N44" s="8">
        <v>2.0E-4</v>
      </c>
    </row>
    <row r="45" spans="2:14" ht="12.75">
      <c r="B45" s="6" t="s">
        <v>627</v>
      </c>
      <c r="C45" s="17" t="s">
        <v>628</v>
      </c>
      <c r="D45" s="18" t="s">
        <v>341</v>
      </c>
      <c r="E45" s="6"/>
      <c r="F45" s="6" t="s">
        <v>579</v>
      </c>
      <c r="G45" s="6" t="s">
        <v>43</v>
      </c>
      <c r="H45" s="7">
        <v>4523.0</v>
      </c>
      <c r="I45" s="7">
        <v>5431.0</v>
      </c>
      <c r="J45" s="7">
        <v>0.0</v>
      </c>
      <c r="K45" s="7">
        <v>800.8</v>
      </c>
      <c r="L45" s="8">
        <v>0.0</v>
      </c>
      <c r="M45" s="8">
        <v>0.0018</v>
      </c>
      <c r="N45" s="8">
        <v>0.0</v>
      </c>
    </row>
    <row r="46" spans="2:14" ht="12.75">
      <c r="B46" s="6" t="s">
        <v>629</v>
      </c>
      <c r="C46" s="17" t="s">
        <v>630</v>
      </c>
      <c r="D46" s="18" t="s">
        <v>341</v>
      </c>
      <c r="E46" s="6"/>
      <c r="F46" s="6" t="s">
        <v>579</v>
      </c>
      <c r="G46" s="6" t="s">
        <v>43</v>
      </c>
      <c r="H46" s="7">
        <v>152777.0</v>
      </c>
      <c r="I46" s="7">
        <v>4207.0</v>
      </c>
      <c r="J46" s="7">
        <v>0.0</v>
      </c>
      <c r="K46" s="7">
        <v>20953.09</v>
      </c>
      <c r="L46" s="8">
        <v>0.0</v>
      </c>
      <c r="M46" s="8">
        <v>0.0467</v>
      </c>
      <c r="N46" s="8">
        <v>0.0013</v>
      </c>
    </row>
    <row r="47" spans="2:14" ht="12.75">
      <c r="B47" s="6" t="s">
        <v>631</v>
      </c>
      <c r="C47" s="17" t="s">
        <v>632</v>
      </c>
      <c r="D47" s="18" t="s">
        <v>471</v>
      </c>
      <c r="E47" s="6"/>
      <c r="F47" s="6" t="s">
        <v>579</v>
      </c>
      <c r="G47" s="6" t="s">
        <v>43</v>
      </c>
      <c r="H47" s="7">
        <v>6259.0</v>
      </c>
      <c r="I47" s="7">
        <v>8130.0</v>
      </c>
      <c r="J47" s="7">
        <v>0.0</v>
      </c>
      <c r="K47" s="7">
        <v>1658.87</v>
      </c>
      <c r="L47" s="8">
        <v>1.0E-4</v>
      </c>
      <c r="M47" s="8">
        <v>0.0037</v>
      </c>
      <c r="N47" s="8">
        <v>1.0E-4</v>
      </c>
    </row>
    <row r="48" spans="2:14" ht="12.75">
      <c r="B48" s="13" t="s">
        <v>633</v>
      </c>
      <c r="C48" s="14"/>
      <c r="D48" s="21"/>
      <c r="E48" s="13"/>
      <c r="F48" s="13"/>
      <c r="G48" s="13"/>
      <c r="H48" s="15">
        <v>0.0</v>
      </c>
      <c r="K48" s="15">
        <v>0.0</v>
      </c>
      <c r="M48" s="16">
        <v>0.0</v>
      </c>
      <c r="N48" s="16">
        <v>0.0</v>
      </c>
    </row>
    <row r="49" spans="2:14" ht="12.75">
      <c r="B49" s="13" t="s">
        <v>593</v>
      </c>
      <c r="C49" s="14"/>
      <c r="D49" s="21"/>
      <c r="E49" s="13"/>
      <c r="F49" s="13"/>
      <c r="G49" s="13"/>
      <c r="H49" s="15">
        <v>0.0</v>
      </c>
      <c r="K49" s="15">
        <v>0.0</v>
      </c>
      <c r="M49" s="16">
        <v>0.0</v>
      </c>
      <c r="N49" s="16">
        <v>0.0</v>
      </c>
    </row>
    <row r="50" spans="2:14" ht="12.75">
      <c r="B50" s="13" t="s">
        <v>594</v>
      </c>
      <c r="C50" s="14"/>
      <c r="D50" s="21"/>
      <c r="E50" s="13"/>
      <c r="F50" s="13"/>
      <c r="G50" s="13"/>
      <c r="H50" s="15">
        <v>0.0</v>
      </c>
      <c r="K50" s="15">
        <v>0.0</v>
      </c>
      <c r="M50" s="16">
        <v>0.0</v>
      </c>
      <c r="N50" s="16">
        <v>0.0</v>
      </c>
    </row>
    <row r="53" spans="2:7" ht="12.75">
      <c r="B53" s="6" t="s">
        <v>121</v>
      </c>
      <c r="C53" s="17"/>
      <c r="D53" s="18"/>
      <c r="E53" s="6"/>
      <c r="F53" s="6"/>
      <c r="G53" s="6"/>
    </row>
    <row r="57" spans="2:2" ht="12.75">
      <c r="B57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 topLeftCell="A1"/>
  </sheetViews>
  <sheetFormatPr defaultColWidth="9.144285714285713" defaultRowHeight="12.75"/>
  <cols>
    <col min="2" max="2" width="38.714285714285715" customWidth="1"/>
    <col min="3" max="3" width="15.714285714285714" customWidth="1"/>
    <col min="4" max="4" width="12.714285714285714" customWidth="1"/>
    <col min="5" max="5" width="13.714285714285714" customWidth="1"/>
    <col min="6" max="6" width="11.714285714285714" customWidth="1"/>
    <col min="7" max="7" width="8.714285714285714" customWidth="1"/>
    <col min="8" max="8" width="10.714285714285714" customWidth="1"/>
    <col min="9" max="10" width="15.714285714285714" customWidth="1"/>
    <col min="11" max="12" width="13.714285714285714" customWidth="1"/>
    <col min="13" max="13" width="24.714285714285715" customWidth="1"/>
    <col min="14" max="14" width="26.714285714285715" customWidth="1"/>
    <col min="15" max="15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634</v>
      </c>
    </row>
    <row r="8" spans="2:15" ht="12.75">
      <c r="B8" s="3" t="s">
        <v>75</v>
      </c>
      <c r="C8" s="3" t="s">
        <v>76</v>
      </c>
      <c r="D8" s="3" t="s">
        <v>124</v>
      </c>
      <c r="E8" s="3" t="s">
        <v>77</v>
      </c>
      <c r="F8" s="3" t="s">
        <v>166</v>
      </c>
      <c r="G8" s="3" t="s">
        <v>78</v>
      </c>
      <c r="H8" s="3" t="s">
        <v>79</v>
      </c>
      <c r="I8" s="3" t="s">
        <v>80</v>
      </c>
      <c r="J8" s="3" t="s">
        <v>127</v>
      </c>
      <c r="K8" s="3" t="s">
        <v>42</v>
      </c>
      <c r="L8" s="3" t="s">
        <v>83</v>
      </c>
      <c r="M8" s="3" t="s">
        <v>129</v>
      </c>
      <c r="N8" s="3" t="s">
        <v>130</v>
      </c>
      <c r="O8" s="3" t="s">
        <v>131</v>
      </c>
    </row>
    <row r="9" spans="2:15" ht="12.75" thickBot="1">
      <c r="B9" s="4"/>
      <c r="C9" s="4"/>
      <c r="D9" s="4"/>
      <c r="E9" s="4"/>
      <c r="F9" s="4"/>
      <c r="G9" s="4"/>
      <c r="H9" s="4"/>
      <c r="I9" s="4"/>
      <c r="J9" s="4" t="s">
        <v>134</v>
      </c>
      <c r="K9" s="4" t="s">
        <v>135</v>
      </c>
      <c r="L9" s="4" t="s">
        <v>87</v>
      </c>
      <c r="M9" s="4" t="s">
        <v>86</v>
      </c>
      <c r="N9" s="4" t="s">
        <v>86</v>
      </c>
      <c r="O9" s="4" t="s">
        <v>86</v>
      </c>
    </row>
    <row r="11" spans="2:15" ht="12.75">
      <c r="B11" s="3" t="s">
        <v>635</v>
      </c>
      <c r="C11" s="12"/>
      <c r="D11" s="20"/>
      <c r="E11" s="3"/>
      <c r="F11" s="3"/>
      <c r="G11" s="3"/>
      <c r="H11" s="3"/>
      <c r="I11" s="3"/>
      <c r="J11" s="9">
        <v>2646951.35</v>
      </c>
      <c r="L11" s="9">
        <v>307220.52</v>
      </c>
      <c r="N11" s="10">
        <v>1.0</v>
      </c>
      <c r="O11" s="10">
        <v>0.0184</v>
      </c>
    </row>
    <row r="12" spans="2:15" ht="12.75">
      <c r="B12" s="3" t="s">
        <v>89</v>
      </c>
      <c r="C12" s="12"/>
      <c r="D12" s="20"/>
      <c r="E12" s="3"/>
      <c r="F12" s="3"/>
      <c r="G12" s="3"/>
      <c r="H12" s="3"/>
      <c r="I12" s="3"/>
      <c r="J12" s="9">
        <v>0.0</v>
      </c>
      <c r="L12" s="9">
        <v>0.0</v>
      </c>
      <c r="N12" s="10">
        <v>0.0</v>
      </c>
      <c r="O12" s="10">
        <v>0.0</v>
      </c>
    </row>
    <row r="13" spans="2:15" ht="12.75">
      <c r="B13" s="13" t="s">
        <v>636</v>
      </c>
      <c r="C13" s="14"/>
      <c r="D13" s="21"/>
      <c r="E13" s="13"/>
      <c r="F13" s="13"/>
      <c r="G13" s="13"/>
      <c r="H13" s="13"/>
      <c r="I13" s="13"/>
      <c r="J13" s="15">
        <v>0.0</v>
      </c>
      <c r="L13" s="15">
        <v>0.0</v>
      </c>
      <c r="N13" s="16">
        <v>0.0</v>
      </c>
      <c r="O13" s="16">
        <v>0.0</v>
      </c>
    </row>
    <row r="14" spans="2:15" ht="12.75">
      <c r="B14" s="13" t="s">
        <v>637</v>
      </c>
      <c r="C14" s="14"/>
      <c r="D14" s="21"/>
      <c r="E14" s="13"/>
      <c r="F14" s="13"/>
      <c r="G14" s="13"/>
      <c r="H14" s="13"/>
      <c r="I14" s="13"/>
      <c r="J14" s="15">
        <v>0.0</v>
      </c>
      <c r="L14" s="15">
        <v>0.0</v>
      </c>
      <c r="N14" s="16">
        <v>0.0</v>
      </c>
      <c r="O14" s="16">
        <v>0.0</v>
      </c>
    </row>
    <row r="15" spans="2:15" ht="12.75">
      <c r="B15" s="13" t="s">
        <v>638</v>
      </c>
      <c r="C15" s="14"/>
      <c r="D15" s="21"/>
      <c r="E15" s="13"/>
      <c r="F15" s="13"/>
      <c r="G15" s="13"/>
      <c r="H15" s="13"/>
      <c r="I15" s="13"/>
      <c r="J15" s="15">
        <v>0.0</v>
      </c>
      <c r="L15" s="15">
        <v>0.0</v>
      </c>
      <c r="N15" s="16">
        <v>0.0</v>
      </c>
      <c r="O15" s="16">
        <v>0.0</v>
      </c>
    </row>
    <row r="16" spans="2:15" ht="12.75">
      <c r="B16" s="13" t="s">
        <v>639</v>
      </c>
      <c r="C16" s="14"/>
      <c r="D16" s="21"/>
      <c r="E16" s="13"/>
      <c r="F16" s="13"/>
      <c r="G16" s="13"/>
      <c r="H16" s="13"/>
      <c r="I16" s="13"/>
      <c r="J16" s="15">
        <v>0.0</v>
      </c>
      <c r="L16" s="15">
        <v>0.0</v>
      </c>
      <c r="N16" s="16">
        <v>0.0</v>
      </c>
      <c r="O16" s="16">
        <v>0.0</v>
      </c>
    </row>
    <row r="17" spans="2:15" ht="12.75">
      <c r="B17" s="3" t="s">
        <v>120</v>
      </c>
      <c r="C17" s="12"/>
      <c r="D17" s="20"/>
      <c r="E17" s="3"/>
      <c r="F17" s="3"/>
      <c r="G17" s="3"/>
      <c r="H17" s="3"/>
      <c r="I17" s="3"/>
      <c r="J17" s="9">
        <v>2646951.35</v>
      </c>
      <c r="L17" s="9">
        <v>307220.52</v>
      </c>
      <c r="N17" s="10">
        <v>1.0</v>
      </c>
      <c r="O17" s="10">
        <v>0.0184</v>
      </c>
    </row>
    <row r="18" spans="2:15" ht="12.75">
      <c r="B18" s="13" t="s">
        <v>636</v>
      </c>
      <c r="C18" s="14"/>
      <c r="D18" s="21"/>
      <c r="E18" s="13"/>
      <c r="F18" s="13"/>
      <c r="G18" s="13"/>
      <c r="H18" s="13"/>
      <c r="I18" s="13"/>
      <c r="J18" s="15">
        <v>49917.86</v>
      </c>
      <c r="L18" s="15">
        <v>35837.4</v>
      </c>
      <c r="N18" s="16">
        <v>0.1167</v>
      </c>
      <c r="O18" s="16">
        <v>0.0021</v>
      </c>
    </row>
    <row r="19" spans="2:15" ht="12.75">
      <c r="B19" s="6" t="s">
        <v>640</v>
      </c>
      <c r="C19" s="17" t="s">
        <v>641</v>
      </c>
      <c r="D19" s="18" t="s">
        <v>331</v>
      </c>
      <c r="E19" s="6"/>
      <c r="F19" s="6" t="s">
        <v>591</v>
      </c>
      <c r="G19" s="6" t="s">
        <v>101</v>
      </c>
      <c r="H19" s="6"/>
      <c r="I19" s="6" t="s">
        <v>43</v>
      </c>
      <c r="J19" s="7">
        <v>44728.0</v>
      </c>
      <c r="K19" s="7">
        <v>10679.0</v>
      </c>
      <c r="L19" s="7">
        <v>15571.4</v>
      </c>
      <c r="M19" s="8">
        <v>0.0018</v>
      </c>
      <c r="N19" s="8">
        <v>0.0507</v>
      </c>
      <c r="O19" s="8">
        <v>9.0E-4</v>
      </c>
    </row>
    <row r="20" spans="2:15" ht="12.75">
      <c r="B20" s="6" t="s">
        <v>642</v>
      </c>
      <c r="C20" s="17" t="s">
        <v>643</v>
      </c>
      <c r="D20" s="18" t="s">
        <v>341</v>
      </c>
      <c r="E20" s="6"/>
      <c r="F20" s="6" t="s">
        <v>591</v>
      </c>
      <c r="G20" s="6" t="s">
        <v>101</v>
      </c>
      <c r="H20" s="6"/>
      <c r="I20" s="6" t="s">
        <v>43</v>
      </c>
      <c r="J20" s="7">
        <v>4110.48</v>
      </c>
      <c r="K20" s="7">
        <v>113033.2</v>
      </c>
      <c r="L20" s="7">
        <v>15146.64</v>
      </c>
      <c r="M20" s="8">
        <v>0.0</v>
      </c>
      <c r="N20" s="8">
        <v>0.0493</v>
      </c>
      <c r="O20" s="8">
        <v>9.0E-4</v>
      </c>
    </row>
    <row r="21" spans="2:15" ht="12.75">
      <c r="B21" s="6" t="s">
        <v>644</v>
      </c>
      <c r="C21" s="17" t="s">
        <v>645</v>
      </c>
      <c r="D21" s="18" t="s">
        <v>331</v>
      </c>
      <c r="E21" s="6"/>
      <c r="F21" s="6" t="s">
        <v>591</v>
      </c>
      <c r="G21" s="6" t="s">
        <v>101</v>
      </c>
      <c r="H21" s="6"/>
      <c r="I21" s="6" t="s">
        <v>43</v>
      </c>
      <c r="J21" s="7">
        <v>1079.38</v>
      </c>
      <c r="K21" s="7">
        <v>145487.0</v>
      </c>
      <c r="L21" s="7">
        <v>5119.37</v>
      </c>
      <c r="M21" s="8">
        <v>0.001</v>
      </c>
      <c r="N21" s="8">
        <v>0.0167</v>
      </c>
      <c r="O21" s="8">
        <v>3.0E-4</v>
      </c>
    </row>
    <row r="22" spans="2:15" ht="12.75">
      <c r="B22" s="13" t="s">
        <v>646</v>
      </c>
      <c r="C22" s="14"/>
      <c r="D22" s="21"/>
      <c r="E22" s="13"/>
      <c r="F22" s="13"/>
      <c r="G22" s="13"/>
      <c r="H22" s="13"/>
      <c r="I22" s="13"/>
      <c r="J22" s="15">
        <v>0.0</v>
      </c>
      <c r="L22" s="15">
        <v>0.0</v>
      </c>
      <c r="N22" s="16">
        <v>0.0</v>
      </c>
      <c r="O22" s="16">
        <v>0.0</v>
      </c>
    </row>
    <row r="23" spans="2:15" ht="12.75">
      <c r="B23" s="13" t="s">
        <v>638</v>
      </c>
      <c r="C23" s="14"/>
      <c r="D23" s="21"/>
      <c r="E23" s="13"/>
      <c r="F23" s="13"/>
      <c r="G23" s="13"/>
      <c r="H23" s="13"/>
      <c r="I23" s="13"/>
      <c r="J23" s="15">
        <v>2489874.14</v>
      </c>
      <c r="L23" s="15">
        <v>257488.36</v>
      </c>
      <c r="N23" s="16">
        <v>0.8381</v>
      </c>
      <c r="O23" s="16">
        <v>0.0154</v>
      </c>
    </row>
    <row r="24" spans="2:15" ht="12.75">
      <c r="B24" s="6" t="s">
        <v>647</v>
      </c>
      <c r="C24" s="17" t="s">
        <v>648</v>
      </c>
      <c r="D24" s="18" t="s">
        <v>331</v>
      </c>
      <c r="E24" s="6"/>
      <c r="F24" s="6" t="s">
        <v>579</v>
      </c>
      <c r="G24" s="6" t="s">
        <v>101</v>
      </c>
      <c r="H24" s="6"/>
      <c r="I24" s="6" t="s">
        <v>43</v>
      </c>
      <c r="J24" s="7">
        <v>1353669.0</v>
      </c>
      <c r="K24" s="7">
        <v>176.44</v>
      </c>
      <c r="L24" s="7">
        <v>7786.23</v>
      </c>
      <c r="M24" s="8">
        <v>0.0029</v>
      </c>
      <c r="N24" s="8">
        <v>0.0253</v>
      </c>
      <c r="O24" s="8">
        <v>5.0E-4</v>
      </c>
    </row>
    <row r="25" spans="2:15" ht="12.75">
      <c r="B25" s="6" t="s">
        <v>649</v>
      </c>
      <c r="C25" s="17" t="s">
        <v>650</v>
      </c>
      <c r="D25" s="18" t="s">
        <v>331</v>
      </c>
      <c r="E25" s="6"/>
      <c r="F25" s="6" t="s">
        <v>579</v>
      </c>
      <c r="G25" s="6" t="s">
        <v>101</v>
      </c>
      <c r="H25" s="6"/>
      <c r="I25" s="6" t="s">
        <v>43</v>
      </c>
      <c r="J25" s="7">
        <v>18036.0</v>
      </c>
      <c r="K25" s="7">
        <v>15178.0</v>
      </c>
      <c r="L25" s="7">
        <v>8924.26</v>
      </c>
      <c r="M25" s="8">
        <v>8.0E-4</v>
      </c>
      <c r="N25" s="8">
        <v>0.029</v>
      </c>
      <c r="O25" s="8">
        <v>5.0E-4</v>
      </c>
    </row>
    <row r="26" spans="2:15" ht="12.75">
      <c r="B26" s="6" t="s">
        <v>651</v>
      </c>
      <c r="C26" s="17" t="s">
        <v>652</v>
      </c>
      <c r="D26" s="18" t="s">
        <v>624</v>
      </c>
      <c r="E26" s="6"/>
      <c r="F26" s="6" t="s">
        <v>579</v>
      </c>
      <c r="G26" s="6" t="s">
        <v>101</v>
      </c>
      <c r="H26" s="6"/>
      <c r="I26" s="6" t="s">
        <v>48</v>
      </c>
      <c r="J26" s="7">
        <v>196634.0</v>
      </c>
      <c r="K26" s="7">
        <v>3949.0</v>
      </c>
      <c r="L26" s="7">
        <v>30088.12</v>
      </c>
      <c r="M26" s="8">
        <v>0.0046</v>
      </c>
      <c r="N26" s="8">
        <v>0.0979</v>
      </c>
      <c r="O26" s="8">
        <v>0.0018</v>
      </c>
    </row>
    <row r="27" spans="2:15" ht="12.75">
      <c r="B27" s="6" t="s">
        <v>651</v>
      </c>
      <c r="C27" s="17" t="s">
        <v>653</v>
      </c>
      <c r="D27" s="18" t="s">
        <v>624</v>
      </c>
      <c r="E27" s="6"/>
      <c r="F27" s="6" t="s">
        <v>579</v>
      </c>
      <c r="G27" s="6" t="s">
        <v>101</v>
      </c>
      <c r="H27" s="6"/>
      <c r="I27" s="6" t="s">
        <v>48</v>
      </c>
      <c r="J27" s="7">
        <v>58414.0</v>
      </c>
      <c r="K27" s="7">
        <v>6006.0</v>
      </c>
      <c r="L27" s="7">
        <v>13594.13</v>
      </c>
      <c r="M27" s="8">
        <v>0.0027</v>
      </c>
      <c r="N27" s="8">
        <v>0.0442</v>
      </c>
      <c r="O27" s="8">
        <v>8.0E-4</v>
      </c>
    </row>
    <row r="28" spans="2:15" ht="12.75">
      <c r="B28" s="6" t="s">
        <v>654</v>
      </c>
      <c r="C28" s="17" t="s">
        <v>655</v>
      </c>
      <c r="D28" s="18" t="s">
        <v>624</v>
      </c>
      <c r="E28" s="6"/>
      <c r="F28" s="6" t="s">
        <v>579</v>
      </c>
      <c r="G28" s="6" t="s">
        <v>101</v>
      </c>
      <c r="H28" s="6"/>
      <c r="I28" s="6" t="s">
        <v>44</v>
      </c>
      <c r="J28" s="7">
        <v>314430.0</v>
      </c>
      <c r="K28" s="7">
        <v>193300.0</v>
      </c>
      <c r="L28" s="7">
        <v>17928.68</v>
      </c>
      <c r="M28" s="8">
        <v>0.0075</v>
      </c>
      <c r="N28" s="8">
        <v>0.0584</v>
      </c>
      <c r="O28" s="8">
        <v>0.0011</v>
      </c>
    </row>
    <row r="29" spans="2:15" ht="12.75">
      <c r="B29" s="6" t="s">
        <v>656</v>
      </c>
      <c r="C29" s="17" t="s">
        <v>657</v>
      </c>
      <c r="D29" s="18" t="s">
        <v>331</v>
      </c>
      <c r="E29" s="6"/>
      <c r="F29" s="6" t="s">
        <v>579</v>
      </c>
      <c r="G29" s="6" t="s">
        <v>101</v>
      </c>
      <c r="H29" s="6"/>
      <c r="I29" s="6" t="s">
        <v>43</v>
      </c>
      <c r="J29" s="7">
        <v>266462.0</v>
      </c>
      <c r="K29" s="7">
        <v>2247.0</v>
      </c>
      <c r="L29" s="7">
        <v>19518.93</v>
      </c>
      <c r="M29" s="8">
        <v>0.0384</v>
      </c>
      <c r="N29" s="8">
        <v>0.0635</v>
      </c>
      <c r="O29" s="8">
        <v>0.0012</v>
      </c>
    </row>
    <row r="30" spans="2:15" ht="12.75">
      <c r="B30" s="6" t="s">
        <v>658</v>
      </c>
      <c r="C30" s="17" t="s">
        <v>659</v>
      </c>
      <c r="D30" s="18" t="s">
        <v>331</v>
      </c>
      <c r="E30" s="6"/>
      <c r="F30" s="6" t="s">
        <v>579</v>
      </c>
      <c r="G30" s="6" t="s">
        <v>101</v>
      </c>
      <c r="H30" s="6"/>
      <c r="I30" s="6" t="s">
        <v>43</v>
      </c>
      <c r="J30" s="7">
        <v>473.0</v>
      </c>
      <c r="K30" s="7">
        <v>434831.9</v>
      </c>
      <c r="L30" s="7">
        <v>6705.02</v>
      </c>
      <c r="M30" s="8">
        <v>0.0034</v>
      </c>
      <c r="N30" s="8">
        <v>0.0218</v>
      </c>
      <c r="O30" s="8">
        <v>4.0E-4</v>
      </c>
    </row>
    <row r="31" spans="2:15" ht="12.75">
      <c r="B31" s="6" t="s">
        <v>660</v>
      </c>
      <c r="C31" s="17" t="s">
        <v>661</v>
      </c>
      <c r="D31" s="18" t="s">
        <v>624</v>
      </c>
      <c r="E31" s="6"/>
      <c r="F31" s="6" t="s">
        <v>579</v>
      </c>
      <c r="G31" s="6" t="s">
        <v>101</v>
      </c>
      <c r="H31" s="6"/>
      <c r="I31" s="6" t="s">
        <v>43</v>
      </c>
      <c r="J31" s="7">
        <v>18104.0</v>
      </c>
      <c r="K31" s="7">
        <v>15450.99</v>
      </c>
      <c r="L31" s="7">
        <v>9119.03</v>
      </c>
      <c r="M31" s="8">
        <v>0.0089</v>
      </c>
      <c r="N31" s="8">
        <v>0.0297</v>
      </c>
      <c r="O31" s="8">
        <v>5.0E-4</v>
      </c>
    </row>
    <row r="32" spans="2:15" ht="12.75">
      <c r="B32" s="6" t="s">
        <v>660</v>
      </c>
      <c r="C32" s="17" t="s">
        <v>662</v>
      </c>
      <c r="D32" s="18" t="s">
        <v>624</v>
      </c>
      <c r="E32" s="6"/>
      <c r="F32" s="6" t="s">
        <v>579</v>
      </c>
      <c r="G32" s="6" t="s">
        <v>101</v>
      </c>
      <c r="H32" s="6"/>
      <c r="I32" s="6" t="s">
        <v>43</v>
      </c>
      <c r="J32" s="7">
        <v>15490.0</v>
      </c>
      <c r="K32" s="7">
        <v>16438.21</v>
      </c>
      <c r="L32" s="7">
        <v>8300.87</v>
      </c>
      <c r="M32" s="8">
        <v>7.0E-4</v>
      </c>
      <c r="N32" s="8">
        <v>0.027</v>
      </c>
      <c r="O32" s="8">
        <v>5.0E-4</v>
      </c>
    </row>
    <row r="33" spans="2:15" ht="12.75">
      <c r="B33" s="6" t="s">
        <v>663</v>
      </c>
      <c r="C33" s="17" t="s">
        <v>664</v>
      </c>
      <c r="D33" s="18" t="s">
        <v>331</v>
      </c>
      <c r="E33" s="6"/>
      <c r="F33" s="6" t="s">
        <v>579</v>
      </c>
      <c r="G33" s="6" t="s">
        <v>101</v>
      </c>
      <c r="H33" s="6"/>
      <c r="I33" s="6" t="s">
        <v>43</v>
      </c>
      <c r="J33" s="7">
        <v>41772.0</v>
      </c>
      <c r="K33" s="7">
        <v>4192.0</v>
      </c>
      <c r="L33" s="7">
        <v>5708.53</v>
      </c>
      <c r="M33" s="8">
        <v>0.0087</v>
      </c>
      <c r="N33" s="8">
        <v>0.0186</v>
      </c>
      <c r="O33" s="8">
        <v>3.0E-4</v>
      </c>
    </row>
    <row r="34" spans="2:15" ht="12.75">
      <c r="B34" s="6" t="s">
        <v>665</v>
      </c>
      <c r="C34" s="17" t="s">
        <v>666</v>
      </c>
      <c r="D34" s="18" t="s">
        <v>624</v>
      </c>
      <c r="E34" s="6"/>
      <c r="F34" s="6" t="s">
        <v>579</v>
      </c>
      <c r="G34" s="6" t="s">
        <v>101</v>
      </c>
      <c r="H34" s="6"/>
      <c r="I34" s="6" t="s">
        <v>43</v>
      </c>
      <c r="J34" s="7">
        <v>14491.0</v>
      </c>
      <c r="K34" s="7">
        <v>19248.0</v>
      </c>
      <c r="L34" s="7">
        <v>9092.88</v>
      </c>
      <c r="M34" s="8">
        <v>0.009</v>
      </c>
      <c r="N34" s="8">
        <v>0.0296</v>
      </c>
      <c r="O34" s="8">
        <v>5.0E-4</v>
      </c>
    </row>
    <row r="35" spans="2:15" ht="12.75">
      <c r="B35" s="6" t="s">
        <v>667</v>
      </c>
      <c r="C35" s="17" t="s">
        <v>668</v>
      </c>
      <c r="D35" s="18" t="s">
        <v>331</v>
      </c>
      <c r="E35" s="6"/>
      <c r="F35" s="6" t="s">
        <v>579</v>
      </c>
      <c r="G35" s="6" t="s">
        <v>101</v>
      </c>
      <c r="H35" s="6"/>
      <c r="I35" s="6" t="s">
        <v>43</v>
      </c>
      <c r="J35" s="7">
        <v>62518.07</v>
      </c>
      <c r="K35" s="7">
        <v>2272.64</v>
      </c>
      <c r="L35" s="7">
        <v>4631.84</v>
      </c>
      <c r="M35" s="8">
        <v>0.002</v>
      </c>
      <c r="N35" s="8">
        <v>0.0151</v>
      </c>
      <c r="O35" s="8">
        <v>3.0E-4</v>
      </c>
    </row>
    <row r="36" spans="2:15" ht="12.75">
      <c r="B36" s="6" t="s">
        <v>669</v>
      </c>
      <c r="C36" s="17" t="s">
        <v>670</v>
      </c>
      <c r="D36" s="18" t="s">
        <v>331</v>
      </c>
      <c r="E36" s="6"/>
      <c r="F36" s="6" t="s">
        <v>579</v>
      </c>
      <c r="G36" s="6" t="s">
        <v>101</v>
      </c>
      <c r="H36" s="6"/>
      <c r="I36" s="6" t="s">
        <v>43</v>
      </c>
      <c r="J36" s="7">
        <v>10073.0</v>
      </c>
      <c r="K36" s="7">
        <v>28226.0</v>
      </c>
      <c r="L36" s="7">
        <v>9268.85</v>
      </c>
      <c r="M36" s="8">
        <v>0.0</v>
      </c>
      <c r="N36" s="8">
        <v>0.0302</v>
      </c>
      <c r="O36" s="8">
        <v>6.0E-4</v>
      </c>
    </row>
    <row r="37" spans="2:15" ht="12.75">
      <c r="B37" s="6" t="s">
        <v>671</v>
      </c>
      <c r="C37" s="17" t="s">
        <v>672</v>
      </c>
      <c r="D37" s="18" t="s">
        <v>331</v>
      </c>
      <c r="E37" s="6"/>
      <c r="F37" s="6" t="s">
        <v>579</v>
      </c>
      <c r="G37" s="6" t="s">
        <v>101</v>
      </c>
      <c r="H37" s="6"/>
      <c r="I37" s="6" t="s">
        <v>43</v>
      </c>
      <c r="J37" s="7">
        <v>9255.0</v>
      </c>
      <c r="K37" s="7">
        <v>46753.0</v>
      </c>
      <c r="L37" s="7">
        <v>14105.99</v>
      </c>
      <c r="M37" s="8">
        <v>0.0063</v>
      </c>
      <c r="N37" s="8">
        <v>0.0459</v>
      </c>
      <c r="O37" s="8">
        <v>8.0E-4</v>
      </c>
    </row>
    <row r="38" spans="2:15" ht="12.75">
      <c r="B38" s="6" t="s">
        <v>673</v>
      </c>
      <c r="C38" s="17" t="s">
        <v>674</v>
      </c>
      <c r="D38" s="18" t="s">
        <v>331</v>
      </c>
      <c r="E38" s="6"/>
      <c r="F38" s="6" t="s">
        <v>579</v>
      </c>
      <c r="G38" s="6" t="s">
        <v>101</v>
      </c>
      <c r="H38" s="6"/>
      <c r="I38" s="6" t="s">
        <v>43</v>
      </c>
      <c r="J38" s="7">
        <v>15883.0</v>
      </c>
      <c r="K38" s="7">
        <v>19943.73</v>
      </c>
      <c r="L38" s="7">
        <v>10326.58</v>
      </c>
      <c r="M38" s="8">
        <v>0.0</v>
      </c>
      <c r="N38" s="8">
        <v>0.0336</v>
      </c>
      <c r="O38" s="8">
        <v>6.0E-4</v>
      </c>
    </row>
    <row r="39" spans="2:15" ht="12.75">
      <c r="B39" s="6" t="s">
        <v>675</v>
      </c>
      <c r="C39" s="17" t="s">
        <v>676</v>
      </c>
      <c r="D39" s="18" t="s">
        <v>624</v>
      </c>
      <c r="E39" s="6"/>
      <c r="F39" s="6" t="s">
        <v>579</v>
      </c>
      <c r="G39" s="6" t="s">
        <v>101</v>
      </c>
      <c r="H39" s="6"/>
      <c r="I39" s="6" t="s">
        <v>43</v>
      </c>
      <c r="J39" s="7">
        <v>21563.0</v>
      </c>
      <c r="K39" s="7">
        <v>22923.04</v>
      </c>
      <c r="L39" s="7">
        <v>16113.84</v>
      </c>
      <c r="M39" s="8">
        <v>2.0E-4</v>
      </c>
      <c r="N39" s="8">
        <v>0.0525</v>
      </c>
      <c r="O39" s="8">
        <v>0.001</v>
      </c>
    </row>
    <row r="40" spans="2:15" ht="12.75">
      <c r="B40" s="6" t="s">
        <v>677</v>
      </c>
      <c r="C40" s="17" t="s">
        <v>678</v>
      </c>
      <c r="D40" s="18" t="s">
        <v>679</v>
      </c>
      <c r="E40" s="6"/>
      <c r="F40" s="6" t="s">
        <v>579</v>
      </c>
      <c r="G40" s="6" t="s">
        <v>101</v>
      </c>
      <c r="H40" s="6"/>
      <c r="I40" s="6" t="s">
        <v>44</v>
      </c>
      <c r="J40" s="7">
        <v>11546.0</v>
      </c>
      <c r="K40" s="7">
        <v>1994238.99</v>
      </c>
      <c r="L40" s="7">
        <v>6792.06</v>
      </c>
      <c r="M40" s="8">
        <v>0.0038</v>
      </c>
      <c r="N40" s="8">
        <v>0.0221</v>
      </c>
      <c r="O40" s="8">
        <v>4.0E-4</v>
      </c>
    </row>
    <row r="41" spans="2:15" ht="12.75">
      <c r="B41" s="6" t="s">
        <v>680</v>
      </c>
      <c r="C41" s="17" t="s">
        <v>681</v>
      </c>
      <c r="D41" s="18" t="s">
        <v>331</v>
      </c>
      <c r="E41" s="6"/>
      <c r="F41" s="6" t="s">
        <v>579</v>
      </c>
      <c r="G41" s="6" t="s">
        <v>101</v>
      </c>
      <c r="H41" s="6"/>
      <c r="I41" s="6" t="s">
        <v>48</v>
      </c>
      <c r="J41" s="7">
        <v>20113.0</v>
      </c>
      <c r="K41" s="7">
        <v>11430.0</v>
      </c>
      <c r="L41" s="7">
        <v>8907.84</v>
      </c>
      <c r="M41" s="8">
        <v>0.0082</v>
      </c>
      <c r="N41" s="8">
        <v>0.029</v>
      </c>
      <c r="O41" s="8">
        <v>5.0E-4</v>
      </c>
    </row>
    <row r="42" spans="2:15" ht="12.75">
      <c r="B42" s="6" t="s">
        <v>682</v>
      </c>
      <c r="C42" s="17" t="s">
        <v>683</v>
      </c>
      <c r="D42" s="18" t="s">
        <v>331</v>
      </c>
      <c r="E42" s="6"/>
      <c r="F42" s="6" t="s">
        <v>579</v>
      </c>
      <c r="G42" s="6" t="s">
        <v>101</v>
      </c>
      <c r="H42" s="6"/>
      <c r="I42" s="6" t="s">
        <v>43</v>
      </c>
      <c r="J42" s="7">
        <v>23191.07</v>
      </c>
      <c r="K42" s="7">
        <v>19995.0</v>
      </c>
      <c r="L42" s="7">
        <v>15116.8</v>
      </c>
      <c r="M42" s="8">
        <v>0.0</v>
      </c>
      <c r="N42" s="8">
        <v>0.0492</v>
      </c>
      <c r="O42" s="8">
        <v>9.0E-4</v>
      </c>
    </row>
    <row r="43" spans="2:15" ht="12.75">
      <c r="B43" s="6" t="s">
        <v>684</v>
      </c>
      <c r="C43" s="17" t="s">
        <v>685</v>
      </c>
      <c r="D43" s="18" t="s">
        <v>624</v>
      </c>
      <c r="E43" s="6"/>
      <c r="F43" s="6" t="s">
        <v>579</v>
      </c>
      <c r="G43" s="6" t="s">
        <v>101</v>
      </c>
      <c r="H43" s="6"/>
      <c r="I43" s="6" t="s">
        <v>43</v>
      </c>
      <c r="J43" s="7">
        <v>7304.0</v>
      </c>
      <c r="K43" s="7">
        <v>27521.0</v>
      </c>
      <c r="L43" s="7">
        <v>6553.04</v>
      </c>
      <c r="M43" s="8">
        <v>0.0082</v>
      </c>
      <c r="N43" s="8">
        <v>0.0213</v>
      </c>
      <c r="O43" s="8">
        <v>4.0E-4</v>
      </c>
    </row>
    <row r="44" spans="2:15" ht="12.75">
      <c r="B44" s="6" t="s">
        <v>686</v>
      </c>
      <c r="C44" s="17" t="s">
        <v>687</v>
      </c>
      <c r="D44" s="18" t="s">
        <v>624</v>
      </c>
      <c r="E44" s="6"/>
      <c r="F44" s="6" t="s">
        <v>579</v>
      </c>
      <c r="G44" s="6" t="s">
        <v>101</v>
      </c>
      <c r="H44" s="6"/>
      <c r="I44" s="6" t="s">
        <v>43</v>
      </c>
      <c r="J44" s="7">
        <v>10453.0</v>
      </c>
      <c r="K44" s="7">
        <v>84822.71</v>
      </c>
      <c r="L44" s="7">
        <v>28904.85</v>
      </c>
      <c r="M44" s="8">
        <v>0.0023</v>
      </c>
      <c r="N44" s="8">
        <v>0.0941</v>
      </c>
      <c r="O44" s="8">
        <v>0.0017</v>
      </c>
    </row>
    <row r="45" spans="2:15" ht="12.75">
      <c r="B45" s="13" t="s">
        <v>593</v>
      </c>
      <c r="C45" s="14"/>
      <c r="D45" s="21"/>
      <c r="E45" s="13"/>
      <c r="F45" s="13"/>
      <c r="G45" s="13"/>
      <c r="H45" s="13"/>
      <c r="I45" s="13"/>
      <c r="J45" s="15">
        <v>107159.35</v>
      </c>
      <c r="L45" s="15">
        <v>13894.76</v>
      </c>
      <c r="N45" s="16">
        <v>0.0452</v>
      </c>
      <c r="O45" s="16">
        <v>8.0E-4</v>
      </c>
    </row>
    <row r="46" spans="2:15" ht="12.75">
      <c r="B46" s="6" t="s">
        <v>688</v>
      </c>
      <c r="C46" s="17" t="s">
        <v>689</v>
      </c>
      <c r="D46" s="18" t="s">
        <v>331</v>
      </c>
      <c r="E46" s="6"/>
      <c r="F46" s="6" t="s">
        <v>331</v>
      </c>
      <c r="G46" s="6" t="s">
        <v>101</v>
      </c>
      <c r="H46" s="6"/>
      <c r="I46" s="6" t="s">
        <v>43</v>
      </c>
      <c r="J46" s="7">
        <v>322.1</v>
      </c>
      <c r="K46" s="7">
        <v>114244.0</v>
      </c>
      <c r="L46" s="7">
        <v>1199.61</v>
      </c>
      <c r="M46" s="8">
        <v>0.0</v>
      </c>
      <c r="N46" s="8">
        <v>0.0039</v>
      </c>
      <c r="O46" s="8">
        <v>1.0E-4</v>
      </c>
    </row>
    <row r="47" spans="2:15" ht="12.75">
      <c r="B47" s="6" t="s">
        <v>690</v>
      </c>
      <c r="C47" s="17" t="s">
        <v>691</v>
      </c>
      <c r="D47" s="18" t="s">
        <v>331</v>
      </c>
      <c r="E47" s="6"/>
      <c r="F47" s="6" t="s">
        <v>331</v>
      </c>
      <c r="G47" s="6" t="s">
        <v>101</v>
      </c>
      <c r="H47" s="6"/>
      <c r="I47" s="6" t="s">
        <v>43</v>
      </c>
      <c r="J47" s="7">
        <v>106837.25</v>
      </c>
      <c r="K47" s="7">
        <v>3645.0</v>
      </c>
      <c r="L47" s="7">
        <v>12695.15</v>
      </c>
      <c r="M47" s="8">
        <v>6.0E-4</v>
      </c>
      <c r="N47" s="8">
        <v>0.0413</v>
      </c>
      <c r="O47" s="8">
        <v>8.0E-4</v>
      </c>
    </row>
    <row r="50" spans="2:9" ht="12.75">
      <c r="B50" s="6" t="s">
        <v>121</v>
      </c>
      <c r="C50" s="17"/>
      <c r="D50" s="18"/>
      <c r="E50" s="6"/>
      <c r="F50" s="6"/>
      <c r="G50" s="6"/>
      <c r="H50" s="6"/>
      <c r="I50" s="6"/>
    </row>
    <row r="54" spans="2:2" ht="12.75">
      <c r="B54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9"/>
  <sheetViews>
    <sheetView rightToLeft="1" workbookViewId="0" topLeftCell="A1"/>
  </sheetViews>
  <sheetFormatPr defaultColWidth="9.144285714285713" defaultRowHeight="12.75"/>
  <cols>
    <col min="2" max="2" width="22.714285714285715" customWidth="1"/>
    <col min="3" max="4" width="12.714285714285714" customWidth="1"/>
    <col min="5" max="5" width="22.714285714285715" customWidth="1"/>
    <col min="6" max="6" width="15.714285714285714" customWidth="1"/>
    <col min="7" max="7" width="13.714285714285714" customWidth="1"/>
    <col min="8" max="8" width="9.714285714285714" customWidth="1"/>
    <col min="9" max="9" width="11.714285714285714" customWidth="1"/>
    <col min="10" max="10" width="24.714285714285715" customWidth="1"/>
    <col min="11" max="11" width="26.714285714285715" customWidth="1"/>
    <col min="12" max="12" width="23.714285714285715" customWidth="1"/>
  </cols>
  <sheetData>
    <row r="1" spans="2:3" ht="15.75">
      <c r="B1" s="1" t="s">
        <v>0</v>
      </c>
      <c r="C1" s="1" t="s">
        <v>1</v>
      </c>
    </row>
    <row r="2" spans="2:3" ht="15.75">
      <c r="B2" s="1" t="s">
        <v>2</v>
      </c>
      <c r="C2" s="1" t="s">
        <v>1344</v>
      </c>
    </row>
    <row r="3" spans="2:3" ht="15.75">
      <c r="B3" s="1" t="s">
        <v>3</v>
      </c>
      <c r="C3" s="1" t="s">
        <v>4</v>
      </c>
    </row>
    <row r="4" spans="2:3" ht="15.75">
      <c r="B4" s="1" t="s">
        <v>5</v>
      </c>
      <c r="C4" s="1" t="s">
        <v>6</v>
      </c>
    </row>
    <row r="6" spans="2:2" ht="15.75">
      <c r="B6" s="2" t="s">
        <v>122</v>
      </c>
    </row>
    <row r="7" spans="2:2" ht="15.75">
      <c r="B7" s="2" t="s">
        <v>692</v>
      </c>
    </row>
    <row r="8" spans="2:12" ht="12.75">
      <c r="B8" s="3" t="s">
        <v>75</v>
      </c>
      <c r="C8" s="3" t="s">
        <v>76</v>
      </c>
      <c r="D8" s="3" t="s">
        <v>124</v>
      </c>
      <c r="E8" s="3" t="s">
        <v>166</v>
      </c>
      <c r="F8" s="3" t="s">
        <v>80</v>
      </c>
      <c r="G8" s="3" t="s">
        <v>127</v>
      </c>
      <c r="H8" s="3" t="s">
        <v>42</v>
      </c>
      <c r="I8" s="3" t="s">
        <v>83</v>
      </c>
      <c r="J8" s="3" t="s">
        <v>129</v>
      </c>
      <c r="K8" s="3" t="s">
        <v>130</v>
      </c>
      <c r="L8" s="3" t="s">
        <v>131</v>
      </c>
    </row>
    <row r="9" spans="2:12" ht="12.75" thickBot="1">
      <c r="B9" s="4"/>
      <c r="C9" s="4"/>
      <c r="D9" s="4"/>
      <c r="E9" s="4"/>
      <c r="F9" s="4"/>
      <c r="G9" s="4" t="s">
        <v>134</v>
      </c>
      <c r="H9" s="4" t="s">
        <v>135</v>
      </c>
      <c r="I9" s="4" t="s">
        <v>87</v>
      </c>
      <c r="J9" s="4" t="s">
        <v>86</v>
      </c>
      <c r="K9" s="4" t="s">
        <v>86</v>
      </c>
      <c r="L9" s="4" t="s">
        <v>86</v>
      </c>
    </row>
    <row r="11" spans="2:12" ht="12.75">
      <c r="B11" s="3" t="s">
        <v>693</v>
      </c>
      <c r="C11" s="12"/>
      <c r="D11" s="20"/>
      <c r="E11" s="3"/>
      <c r="F11" s="3"/>
      <c r="G11" s="9">
        <v>663414.84</v>
      </c>
      <c r="I11" s="9">
        <v>674.33</v>
      </c>
      <c r="K11" s="10">
        <v>1.0</v>
      </c>
      <c r="L11" s="10">
        <v>0.0</v>
      </c>
    </row>
    <row r="12" spans="2:12" ht="12.75">
      <c r="B12" s="3" t="s">
        <v>694</v>
      </c>
      <c r="C12" s="12"/>
      <c r="D12" s="20"/>
      <c r="E12" s="3"/>
      <c r="F12" s="3"/>
      <c r="G12" s="9">
        <v>663414.84</v>
      </c>
      <c r="I12" s="9">
        <v>674.33</v>
      </c>
      <c r="K12" s="10">
        <v>1.0</v>
      </c>
      <c r="L12" s="10">
        <v>0.0</v>
      </c>
    </row>
    <row r="13" spans="2:12" ht="12.75">
      <c r="B13" s="13" t="s">
        <v>695</v>
      </c>
      <c r="C13" s="14"/>
      <c r="D13" s="21"/>
      <c r="E13" s="13"/>
      <c r="F13" s="13"/>
      <c r="G13" s="15">
        <v>663414.84</v>
      </c>
      <c r="I13" s="15">
        <v>674.33</v>
      </c>
      <c r="K13" s="16">
        <v>1.0</v>
      </c>
      <c r="L13" s="16">
        <v>0.0</v>
      </c>
    </row>
    <row r="14" spans="2:12" ht="12.75">
      <c r="B14" s="6" t="s">
        <v>696</v>
      </c>
      <c r="C14" s="17">
        <v>7.7530764E7</v>
      </c>
      <c r="D14" s="18" t="s">
        <v>140</v>
      </c>
      <c r="E14" s="6" t="s">
        <v>515</v>
      </c>
      <c r="F14" s="6" t="s">
        <v>43</v>
      </c>
      <c r="G14" s="7">
        <v>26483.2</v>
      </c>
      <c r="H14" s="7">
        <v>285.0</v>
      </c>
      <c r="I14" s="7">
        <v>246.06</v>
      </c>
      <c r="J14" s="8">
        <v>0.0</v>
      </c>
      <c r="K14" s="8">
        <v>0.3649</v>
      </c>
      <c r="L14" s="8">
        <v>0.0</v>
      </c>
    </row>
    <row r="15" spans="2:12" ht="12.75">
      <c r="B15" s="6" t="s">
        <v>697</v>
      </c>
      <c r="C15" s="17">
        <v>3940319.0</v>
      </c>
      <c r="D15" s="18" t="s">
        <v>140</v>
      </c>
      <c r="E15" s="6" t="s">
        <v>293</v>
      </c>
      <c r="F15" s="6" t="s">
        <v>93</v>
      </c>
      <c r="G15" s="7">
        <v>82451.64</v>
      </c>
      <c r="H15" s="7">
        <v>1.0</v>
      </c>
      <c r="I15" s="7">
        <v>0.82</v>
      </c>
      <c r="J15" s="8">
        <v>8.0E-4</v>
      </c>
      <c r="K15" s="8">
        <v>0.0012</v>
      </c>
      <c r="L15" s="8">
        <v>0.0</v>
      </c>
    </row>
    <row r="16" spans="2:12" ht="12.75">
      <c r="B16" s="6" t="s">
        <v>698</v>
      </c>
      <c r="C16" s="17">
        <v>1168665.0</v>
      </c>
      <c r="D16" s="18" t="s">
        <v>140</v>
      </c>
      <c r="E16" s="6" t="s">
        <v>410</v>
      </c>
      <c r="F16" s="6" t="s">
        <v>93</v>
      </c>
      <c r="G16" s="7">
        <v>226500.0</v>
      </c>
      <c r="H16" s="7">
        <v>17.3</v>
      </c>
      <c r="I16" s="7">
        <v>39.18</v>
      </c>
      <c r="J16" s="8">
        <v>0.0129</v>
      </c>
      <c r="K16" s="8">
        <v>0.0581</v>
      </c>
      <c r="L16" s="8">
        <v>0.0</v>
      </c>
    </row>
    <row r="17" spans="2:12" ht="12.75">
      <c r="B17" s="6" t="s">
        <v>699</v>
      </c>
      <c r="C17" s="17">
        <v>1168673.0</v>
      </c>
      <c r="D17" s="18" t="s">
        <v>140</v>
      </c>
      <c r="E17" s="6" t="s">
        <v>410</v>
      </c>
      <c r="F17" s="6" t="s">
        <v>93</v>
      </c>
      <c r="G17" s="7">
        <v>226500.0</v>
      </c>
      <c r="H17" s="7">
        <v>61.7</v>
      </c>
      <c r="I17" s="7">
        <v>139.75</v>
      </c>
      <c r="J17" s="8">
        <v>0.0129</v>
      </c>
      <c r="K17" s="8">
        <v>0.2072</v>
      </c>
      <c r="L17" s="8">
        <v>0.0</v>
      </c>
    </row>
    <row r="18" spans="2:12" ht="12.75">
      <c r="B18" s="6" t="s">
        <v>700</v>
      </c>
      <c r="C18" s="17">
        <v>1169903.0</v>
      </c>
      <c r="D18" s="18" t="s">
        <v>140</v>
      </c>
      <c r="E18" s="6" t="s">
        <v>384</v>
      </c>
      <c r="F18" s="6" t="s">
        <v>93</v>
      </c>
      <c r="G18" s="7">
        <v>67900.0</v>
      </c>
      <c r="H18" s="7">
        <v>94.0</v>
      </c>
      <c r="I18" s="7">
        <v>63.83</v>
      </c>
      <c r="J18" s="8">
        <v>0.0091</v>
      </c>
      <c r="K18" s="8">
        <v>0.0947</v>
      </c>
      <c r="L18" s="8">
        <v>0.0</v>
      </c>
    </row>
    <row r="19" spans="2:12" ht="12.75">
      <c r="B19" s="6" t="s">
        <v>701</v>
      </c>
      <c r="C19" s="17">
        <v>1158229.0</v>
      </c>
      <c r="D19" s="18" t="s">
        <v>140</v>
      </c>
      <c r="E19" s="6" t="s">
        <v>202</v>
      </c>
      <c r="F19" s="6" t="s">
        <v>93</v>
      </c>
      <c r="G19" s="7">
        <v>320.0</v>
      </c>
      <c r="H19" s="7">
        <v>0.01</v>
      </c>
      <c r="I19" s="7">
        <v>0.0</v>
      </c>
      <c r="J19" s="8">
        <v>0.014</v>
      </c>
      <c r="K19" s="8">
        <v>0.0</v>
      </c>
      <c r="L19" s="8">
        <v>0.0</v>
      </c>
    </row>
    <row r="20" spans="2:12" ht="12.75">
      <c r="B20" s="6" t="s">
        <v>702</v>
      </c>
      <c r="C20" s="17">
        <v>1171537.0</v>
      </c>
      <c r="D20" s="18" t="s">
        <v>140</v>
      </c>
      <c r="E20" s="6" t="s">
        <v>234</v>
      </c>
      <c r="F20" s="6" t="s">
        <v>93</v>
      </c>
      <c r="G20" s="7">
        <v>33260.0</v>
      </c>
      <c r="H20" s="7">
        <v>555.3</v>
      </c>
      <c r="I20" s="7">
        <v>184.69</v>
      </c>
      <c r="J20" s="8">
        <v>0.0276</v>
      </c>
      <c r="K20" s="8">
        <v>0.2739</v>
      </c>
      <c r="L20" s="8">
        <v>0.0</v>
      </c>
    </row>
    <row r="21" spans="2:12" ht="12.75">
      <c r="B21" s="3" t="s">
        <v>170</v>
      </c>
      <c r="C21" s="12"/>
      <c r="D21" s="20"/>
      <c r="E21" s="3"/>
      <c r="F21" s="3"/>
      <c r="G21" s="9">
        <v>0.0</v>
      </c>
      <c r="I21" s="9">
        <v>0.0</v>
      </c>
      <c r="K21" s="10">
        <v>0.0</v>
      </c>
      <c r="L21" s="10">
        <v>0.0</v>
      </c>
    </row>
    <row r="22" spans="2:12" ht="12.75">
      <c r="B22" s="13" t="s">
        <v>703</v>
      </c>
      <c r="C22" s="14"/>
      <c r="D22" s="21"/>
      <c r="E22" s="13"/>
      <c r="F22" s="13"/>
      <c r="G22" s="15">
        <v>0.0</v>
      </c>
      <c r="I22" s="15">
        <v>0.0</v>
      </c>
      <c r="K22" s="16">
        <v>0.0</v>
      </c>
      <c r="L22" s="16">
        <v>0.0</v>
      </c>
    </row>
    <row r="25" spans="2:6" ht="12.75">
      <c r="B25" s="6" t="s">
        <v>121</v>
      </c>
      <c r="C25" s="17"/>
      <c r="D25" s="18"/>
      <c r="E25" s="6"/>
      <c r="F25" s="6"/>
    </row>
    <row r="29" spans="2:2" ht="12.75">
      <c r="B29" s="5"/>
    </row>
  </sheetData>
  <pageMargins left="0.75" right="0.75" top="1" bottom="1" header="0.5" footer="0.5"/>
  <pageSetup orientation="portrait" paperSize="9"/>
  <ignoredErrors>
    <ignoredError sqref="C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>
      <Value>62</Value>
      <Value>78</Value>
    </TaxCatchAll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3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מידע על מוצרים</TermName>
          <TermId xmlns="http://schemas.microsoft.com/office/infopath/2007/PartnerControls">ba6a4f50-3936-40f8-a5dc-de34f9f4350c</TermId>
        </TermInfo>
      </Terms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פנסיה, גמל וחיסכון</TermName>
          <TermId xmlns="http://schemas.microsoft.com/office/infopath/2007/PartnerControls">17f6664b-d3c6-4198-a539-f1a845fc44f3</TermId>
        </TermInfo>
      </Terms>
    </HarelAreaAndProductsTaxHTField>
    <_dlc_DocId xmlns="21e3d994-461f-4904-b5d3-a3b49fb448a4">CUSTOMERS-869076397-217</_dlc_DocId>
    <_dlc_DocIdUrl xmlns="21e3d994-461f-4904-b5d3-a3b49fb448a4">
      <Url>https://www-edit.harel-ext.com/long-term-savings/pension/funds/pension-al/_layouts/15/DocIdRedir.aspx?ID=CUSTOMERS-869076397-217</Url>
      <Description>CUSTOMERS-869076397-217</Description>
    </_dlc_DocIdUrl>
  </documentManagement>
</p:properties>
</file>

<file path=customXml/itemProps1.xml><?xml version="1.0" encoding="utf-8"?>
<ds:datastoreItem xmlns:ds="http://schemas.openxmlformats.org/officeDocument/2006/customXml" ds:itemID="{B4FBA68A-8D69-486A-AD5A-8F86E5A6ECC7}"/>
</file>

<file path=customXml/itemProps2.xml><?xml version="1.0" encoding="utf-8"?>
<ds:datastoreItem xmlns:ds="http://schemas.openxmlformats.org/officeDocument/2006/customXml" ds:itemID="{68CB90DD-FC9A-4993-A1D6-EA3269B86E10}"/>
</file>

<file path=customXml/itemProps3.xml><?xml version="1.0" encoding="utf-8"?>
<ds:datastoreItem xmlns:ds="http://schemas.openxmlformats.org/officeDocument/2006/customXml" ds:itemID="{2ABBA2D6-6081-48DC-90C2-9BA9F513A519}"/>
</file>

<file path=customXml/itemProps4.xml><?xml version="1.0" encoding="utf-8"?>
<ds:datastoreItem xmlns:ds="http://schemas.openxmlformats.org/officeDocument/2006/customXml" ds:itemID="{B399F673-73C1-4BEC-BAA8-80C1577CB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רבעון שני 2021</dc:title>
  <dc:subject/>
  <dc:creator>Arnon Ishach</dc:creator>
  <cp:keywords/>
  <dc:description/>
  <cp:lastModifiedBy>Arnon Ishach</cp:lastModifiedBy>
  <dcterms:created xsi:type="dcterms:W3CDTF">2021-07-25T14:44:09Z</dcterms:created>
  <dcterms:modified xsi:type="dcterms:W3CDTF">2021-07-29T10:31:37Z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6fe7f2c0-fe35-472c-a35d-31269886fe1f</vt:lpwstr>
  </property>
  <property fmtid="{D5CDD505-2E9C-101B-9397-08002B2CF9AE}" pid="4" name="Order">
    <vt:r8>21700</vt:r8>
  </property>
  <property fmtid="{D5CDD505-2E9C-101B-9397-08002B2CF9AE}" pid="5" name="HarelInfoType">
    <vt:lpwstr/>
  </property>
  <property fmtid="{D5CDD505-2E9C-101B-9397-08002B2CF9AE}" pid="6" name="HarelServicesAndActivities">
    <vt:lpwstr>62;#מידע על מוצרים|ba6a4f50-3936-40f8-a5dc-de34f9f4350c</vt:lpwstr>
  </property>
  <property fmtid="{D5CDD505-2E9C-101B-9397-08002B2CF9AE}" pid="7" name="HarelAreaAndProducts">
    <vt:lpwstr>78;#פנסיה, גמל וחיסכון|17f6664b-d3c6-4198-a539-f1a845fc44f3</vt:lpwstr>
  </property>
</Properties>
</file>