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40" windowHeight="10560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/>
  <calcPr fullCalcOnLoad="1"/>
</workbook>
</file>

<file path=xl/sharedStrings.xml><?xml version="1.0" encoding="utf-8"?>
<sst xmlns="http://schemas.openxmlformats.org/spreadsheetml/2006/main" count="4306" uniqueCount="1272">
  <si>
    <t>תאריך הדיווח:</t>
  </si>
  <si>
    <t>30/09/2021</t>
  </si>
  <si>
    <t>החברה המדווחת:</t>
  </si>
  <si>
    <t>שם מסלול/קרן/קופה:</t>
  </si>
  <si>
    <t>קרן ה.ע.ל</t>
  </si>
  <si>
    <t>מספר מסלול/קרן/קופה:</t>
  </si>
  <si>
    <t>283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</si>
  <si>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</si>
  <si>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</si>
  <si>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</si>
  <si>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</si>
  <si>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</si>
  <si>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</si>
  <si>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</si>
  <si>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</si>
  <si>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</si>
  <si>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</si>
  <si>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</si>
  <si>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</si>
  <si>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</si>
  <si>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</si>
  <si>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</si>
  <si>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</si>
  <si>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</si>
  <si>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</si>
  <si>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</si>
  <si>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</si>
  <si>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</si>
  <si>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</si>
  <si>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</si>
  <si>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</si>
  <si>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</si>
  <si>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</si>
  <si>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</si>
  <si>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</si>
  <si>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</si>
  <si>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</si>
  <si>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</si>
  <si>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</si>
  <si>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</si>
  <si>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</si>
  <si>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</si>
  <si>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</si>
  <si>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</si>
  <si>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</si>
  <si>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</si>
  <si>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</si>
  <si>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</si>
  <si>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</si>
  <si>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</si>
  <si>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</si>
  <si>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</si>
  <si>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</si>
  <si>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</si>
  <si>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</si>
  <si>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</si>
  <si>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</si>
  <si>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</si>
  <si>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</si>
  <si>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</si>
  <si>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</si>
  <si>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</si>
  <si>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</si>
  <si>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</si>
  <si>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</si>
  <si>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</si>
  <si>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</si>
  <si>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</si>
  <si>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</si>
  <si>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</si>
  <si>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</si>
  <si>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</si>
  <si>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</si>
  <si>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</si>
  <si>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</si>
  <si>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</si>
  <si>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</si>
  <si>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</si>
  <si>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</si>
  <si>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</si>
  <si>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</si>
  <si>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</si>
  <si>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</si>
  <si>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</si>
  <si>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</si>
  <si>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</si>
  <si>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</si>
  <si>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</si>
  <si>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</si>
  <si>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</si>
  <si>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</si>
  <si>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(גמול)</t>
  </si>
  <si>
    <t>AAA.il</t>
  </si>
  <si>
    <t>שקל חדש</t>
  </si>
  <si>
    <t>יתרות מזומנים ועו"ש נקובים במט"ח</t>
  </si>
  <si>
    <t>דולר אוסטרלי (גמול)</t>
  </si>
  <si>
    <t>דולר פת"ז (גמול)</t>
  </si>
  <si>
    <t>יורו פת"ז (גמול)</t>
  </si>
  <si>
    <t>יין (גמול)</t>
  </si>
  <si>
    <t>מזומן אירו (פועלים)</t>
  </si>
  <si>
    <t>מט"ח כתר נורבגי (פועלים)</t>
  </si>
  <si>
    <t>פרנק שווצרי (גמול)</t>
  </si>
  <si>
    <t>פח"ק/פר"י</t>
  </si>
  <si>
    <t>פיקדון 367197 (פועלים)</t>
  </si>
  <si>
    <t>פר"י - 18966 (גמול)</t>
  </si>
  <si>
    <t>פרי - 17374 (גמול)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</si>
  <si>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</si>
  <si>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</si>
  <si>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</si>
  <si>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</si>
  <si>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</si>
  <si>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</si>
  <si>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</si>
  <si>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</si>
  <si>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</si>
  <si>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</si>
  <si>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</si>
  <si>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</si>
  <si>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</si>
  <si>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</si>
  <si>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</si>
  <si>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</si>
  <si>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</si>
  <si>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</si>
  <si>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</si>
  <si>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</si>
  <si>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</si>
  <si>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</si>
  <si>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</si>
  <si>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1.75% 923</t>
  </si>
  <si>
    <t>TASE</t>
  </si>
  <si>
    <t>RF</t>
  </si>
  <si>
    <t>גליל 5904</t>
  </si>
  <si>
    <t>ממשל צמודה 0527</t>
  </si>
  <si>
    <t>ממשל צמודה 0545</t>
  </si>
  <si>
    <t>ממשל צמודה 0922</t>
  </si>
  <si>
    <t>ממשל צמודה 1025</t>
  </si>
  <si>
    <t>ממשל צמודה 1131</t>
  </si>
  <si>
    <t>ממשל צמודה 1151</t>
  </si>
  <si>
    <t>ממשלתי צמוד 0536</t>
  </si>
  <si>
    <t>ממשלתי צמוד 0841</t>
  </si>
  <si>
    <t>סה"כ לא צמודות</t>
  </si>
  <si>
    <t>מלווה קצר מועד (מק"מ)</t>
  </si>
  <si>
    <t>שחר</t>
  </si>
  <si>
    <t>ממשל שקלית 0142</t>
  </si>
  <si>
    <t>ממשל שקלית 0324</t>
  </si>
  <si>
    <t>ממשל שקלית 0347</t>
  </si>
  <si>
    <t>ממשל שקלית 323</t>
  </si>
  <si>
    <t>ממשלתי שקלי 1026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</si>
  <si>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</si>
  <si>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</si>
  <si>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</si>
  <si>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</si>
  <si>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</si>
  <si>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</si>
  <si>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</si>
  <si>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</si>
  <si>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</si>
  <si>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</si>
  <si>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</si>
  <si>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</si>
  <si>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</si>
  <si>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</si>
  <si>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</si>
  <si>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בינלאומי הנפ אג</t>
  </si>
  <si>
    <t>בנקים</t>
  </si>
  <si>
    <t>ilAAA</t>
  </si>
  <si>
    <t>S&amp;P מעלות</t>
  </si>
  <si>
    <t>לאומי אג"ח 179</t>
  </si>
  <si>
    <t>מז טפ הנפק   49</t>
  </si>
  <si>
    <t>מז טפ הנפק   57</t>
  </si>
  <si>
    <t>Aaa.il</t>
  </si>
  <si>
    <t>מידרוג</t>
  </si>
  <si>
    <t>מז טפ הנפק   61</t>
  </si>
  <si>
    <t>מזרחי הנפקות 46</t>
  </si>
  <si>
    <t>מזרחי טפ הנפק 2</t>
  </si>
  <si>
    <t>מזרחי טפחות 44</t>
  </si>
  <si>
    <t>מזרחי טפחות הנפ</t>
  </si>
  <si>
    <t>מקורות 2053 11/</t>
  </si>
  <si>
    <t>שירותים</t>
  </si>
  <si>
    <t>מרכנתיל הנ אגחג</t>
  </si>
  <si>
    <t>מרכנתיל הנ אגחד</t>
  </si>
  <si>
    <t>פועלים הנ אגח35</t>
  </si>
  <si>
    <t>פועלים הנפ אג"ח</t>
  </si>
  <si>
    <t>פועלים סדרה 334</t>
  </si>
  <si>
    <t>פעלה.ק32</t>
  </si>
  <si>
    <t>דיסקונט הת10</t>
  </si>
  <si>
    <t>ilAA+</t>
  </si>
  <si>
    <t>דסקמנ.ק4</t>
  </si>
  <si>
    <t>חב' נמלי ישראל</t>
  </si>
  <si>
    <t>נדל"ן מניב בישראל</t>
  </si>
  <si>
    <t>Aa1.il</t>
  </si>
  <si>
    <t>חשמל 1 2.39% 31</t>
  </si>
  <si>
    <t>אנרגיה</t>
  </si>
  <si>
    <t>עזריאלי אג"ח ו'</t>
  </si>
  <si>
    <t>עזריאלי ד' 1.34</t>
  </si>
  <si>
    <t>פועלים הנפ הת14</t>
  </si>
  <si>
    <t>פועלים הנפ טו</t>
  </si>
  <si>
    <t>MELISRON B19</t>
  </si>
  <si>
    <t>ilAA</t>
  </si>
  <si>
    <t>אמות      אגח ו</t>
  </si>
  <si>
    <t>ארפורט אג"ח ה'</t>
  </si>
  <si>
    <t>ביג  אגח יג %5.</t>
  </si>
  <si>
    <t>ביג אג"ח יא' 27</t>
  </si>
  <si>
    <t>גב ים אג6</t>
  </si>
  <si>
    <t>גב ים אגח ט</t>
  </si>
  <si>
    <t>הראל הנפקות אג1</t>
  </si>
  <si>
    <t>ביטוח</t>
  </si>
  <si>
    <t>ישרס  אגח יח  0</t>
  </si>
  <si>
    <t>ישרס אג'ח טו'27</t>
  </si>
  <si>
    <t>לאומי כ.התחייבו</t>
  </si>
  <si>
    <t>מבני תעש  אגח כ</t>
  </si>
  <si>
    <t>מבני תעש אגח כג</t>
  </si>
  <si>
    <t>מבני תעשיה יז 8</t>
  </si>
  <si>
    <t>מבני תעשיה יט 7</t>
  </si>
  <si>
    <t>מליסרון  אגח יד</t>
  </si>
  <si>
    <t>מליסרון סדרה ח'</t>
  </si>
  <si>
    <t>ריט 1     אגח ז</t>
  </si>
  <si>
    <t>בנייה</t>
  </si>
  <si>
    <t>ריט 1 אגח ו 031</t>
  </si>
  <si>
    <t>ש. שלמה החזקות</t>
  </si>
  <si>
    <t>SELLA REALS B4</t>
  </si>
  <si>
    <t>Aa3.il</t>
  </si>
  <si>
    <t>ביג      אגח טו</t>
  </si>
  <si>
    <t>ביג אג"ח סדרה ה</t>
  </si>
  <si>
    <t>ilAA-</t>
  </si>
  <si>
    <t>ביג אג'ח ט' 026</t>
  </si>
  <si>
    <t>ביג סד' ז 2025/</t>
  </si>
  <si>
    <t>בינלאומי הנפקות</t>
  </si>
  <si>
    <t>גזית גלוב אג"ח</t>
  </si>
  <si>
    <t>נדל"ן מניב בחו"ל</t>
  </si>
  <si>
    <t>גזית גלוב אגחיא</t>
  </si>
  <si>
    <t>גזית גלוב אגחיד</t>
  </si>
  <si>
    <t>דיסקונט מנ נד ז</t>
  </si>
  <si>
    <t>הפניקס  אגח 0 5</t>
  </si>
  <si>
    <t>ירושלים הנפקות</t>
  </si>
  <si>
    <t>ירושלים ט'%2</t>
  </si>
  <si>
    <t>ירושליםהנ אגחטו</t>
  </si>
  <si>
    <t>ישרס סדרה טז'31</t>
  </si>
  <si>
    <t>מגה אור אג"ח ג'</t>
  </si>
  <si>
    <t>מז טפ הנפק הת50</t>
  </si>
  <si>
    <t>מליסרון  אגח יג</t>
  </si>
  <si>
    <t>סלע קפיטל 2029/</t>
  </si>
  <si>
    <t>פועלים הנ הת כא</t>
  </si>
  <si>
    <t>פועלים הנפ התחי</t>
  </si>
  <si>
    <t>פועלים כ.התחייב</t>
  </si>
  <si>
    <t>פז חברת נפט ו'8</t>
  </si>
  <si>
    <t>ASHTROM PRO B12</t>
  </si>
  <si>
    <t>ilA+</t>
  </si>
  <si>
    <t>אשטרום נכסים אג</t>
  </si>
  <si>
    <t>גירון פיתוח ובנ</t>
  </si>
  <si>
    <t>A1.il</t>
  </si>
  <si>
    <t>מגה אור   אגח ט</t>
  </si>
  <si>
    <t>מגה אור ד'</t>
  </si>
  <si>
    <t>מגה אור ז'2027/</t>
  </si>
  <si>
    <t>מגה אור סדרה ו'</t>
  </si>
  <si>
    <t>SHIKUN BIN B9</t>
  </si>
  <si>
    <t>ilA</t>
  </si>
  <si>
    <t>אדגר השקעות ט'</t>
  </si>
  <si>
    <t>A2.il</t>
  </si>
  <si>
    <t>אדגר סדרה י'</t>
  </si>
  <si>
    <t>אפריקה ישראל נכ</t>
  </si>
  <si>
    <t>אפריקה נכסים ח'</t>
  </si>
  <si>
    <t>הכשרת ישוב אגח</t>
  </si>
  <si>
    <t>נכסים ובנין ו</t>
  </si>
  <si>
    <t>סלקום סדרה ח' 4</t>
  </si>
  <si>
    <t>תקשורת ומדיה</t>
  </si>
  <si>
    <t>שיכון ובינוי אג</t>
  </si>
  <si>
    <t>שיכון ובנוי 8</t>
  </si>
  <si>
    <t>נכסבנ.ק4</t>
  </si>
  <si>
    <t>ilA-</t>
  </si>
  <si>
    <t>דיסקונט השקעות אג6</t>
  </si>
  <si>
    <t>השקעה ואחזקות</t>
  </si>
  <si>
    <t>ilBBB</t>
  </si>
  <si>
    <t>קבוצת דלק אג22</t>
  </si>
  <si>
    <t>חיפושי נפט וגז</t>
  </si>
  <si>
    <t>ilB</t>
  </si>
  <si>
    <t>דלק קבוצה אג18</t>
  </si>
  <si>
    <t>NR</t>
  </si>
  <si>
    <t>קרנו ק2</t>
  </si>
  <si>
    <t>NV1239114</t>
  </si>
  <si>
    <t>סאמיט ח 16/2026</t>
  </si>
  <si>
    <t>וילאר אינטרנשיו</t>
  </si>
  <si>
    <t>סאמיט אחז אג"ח</t>
  </si>
  <si>
    <t>Aa2.il</t>
  </si>
  <si>
    <t>סילברסטין נכ' א</t>
  </si>
  <si>
    <t>אלוני חץ ט 2027</t>
  </si>
  <si>
    <t>ישרוטל אג"ח א'</t>
  </si>
  <si>
    <t>מלונאות ותיירות</t>
  </si>
  <si>
    <t>אבגול אג"ח ג'24</t>
  </si>
  <si>
    <t>עץ, נייר ודפוס</t>
  </si>
  <si>
    <t>דמרי אג"ח ז' %5</t>
  </si>
  <si>
    <t>פרטנר תקשורת ו%</t>
  </si>
  <si>
    <t>איידיאייהנ הת ה</t>
  </si>
  <si>
    <t>אפריקה ישראל ג'</t>
  </si>
  <si>
    <t>אשטרום נכסים 9</t>
  </si>
  <si>
    <t>חברה לישראל 10</t>
  </si>
  <si>
    <t>נכסים ובניין ט</t>
  </si>
  <si>
    <t>בזן אג"ח י 2031</t>
  </si>
  <si>
    <t>בתי זיקוק סד' ה</t>
  </si>
  <si>
    <t>דור אלון אנרגיה</t>
  </si>
  <si>
    <t>A3.il</t>
  </si>
  <si>
    <t>פתאל נכסים אירו</t>
  </si>
  <si>
    <t>פתאל החזק' אג 1</t>
  </si>
  <si>
    <t>Baa1.il</t>
  </si>
  <si>
    <t>דלק קבוצה אג"ח</t>
  </si>
  <si>
    <t>שאמוס סדרה א 8</t>
  </si>
  <si>
    <t>תמר פטרו אג"ח ב</t>
  </si>
  <si>
    <t>חברה לישראל 024</t>
  </si>
  <si>
    <t>סה"כ צמודות למדד אחר</t>
  </si>
  <si>
    <t>ACAFP 4 01/10/3</t>
  </si>
  <si>
    <t>USF2R125CE38</t>
  </si>
  <si>
    <t>אחר</t>
  </si>
  <si>
    <t>Banks</t>
  </si>
  <si>
    <t>BBB+</t>
  </si>
  <si>
    <t>S&amp;P</t>
  </si>
  <si>
    <t>SRENVX 5 3/4 08</t>
  </si>
  <si>
    <t>XS1261170515</t>
  </si>
  <si>
    <t>Insurance</t>
  </si>
  <si>
    <t>BBB</t>
  </si>
  <si>
    <t>WFC 3.45 02/13/</t>
  </si>
  <si>
    <t>US94974BFJ44</t>
  </si>
  <si>
    <t>NYSE</t>
  </si>
  <si>
    <t>TRPCN 5.3 03/15</t>
  </si>
  <si>
    <t>US89356BAC28</t>
  </si>
  <si>
    <t>Energy</t>
  </si>
  <si>
    <t>BBB-</t>
  </si>
  <si>
    <t>DALT 2007-1X C</t>
  </si>
  <si>
    <t>USG2645NAD15</t>
  </si>
  <si>
    <t>Other</t>
  </si>
  <si>
    <t>4. מניות</t>
  </si>
  <si>
    <t>סה"כ מניות</t>
  </si>
  <si>
    <t>סה"כ תל אביב 35</t>
  </si>
  <si>
    <t>בינלאומי 5</t>
  </si>
  <si>
    <t>דיסקונט</t>
  </si>
  <si>
    <t>לאומי</t>
  </si>
  <si>
    <t>פועלים</t>
  </si>
  <si>
    <t>שטראוס עלית</t>
  </si>
  <si>
    <t>מזון</t>
  </si>
  <si>
    <t>שפיר מניות</t>
  </si>
  <si>
    <t>מתכת ומוצרי בניה</t>
  </si>
  <si>
    <t>כיל</t>
  </si>
  <si>
    <t>כימיה, גומי ופלסטיק</t>
  </si>
  <si>
    <t>אלקטרה</t>
  </si>
  <si>
    <t>אלקטרה - מניה חסומה</t>
  </si>
  <si>
    <t>חברה לישראל</t>
  </si>
  <si>
    <t>אופיסי אנר זכו1</t>
  </si>
  <si>
    <t>אופיסי אנרגיה מ</t>
  </si>
  <si>
    <t>טאואר</t>
  </si>
  <si>
    <t>מוליכים למחצה</t>
  </si>
  <si>
    <t>אלביט מערכות</t>
  </si>
  <si>
    <t>ביטחוניות</t>
  </si>
  <si>
    <t>אלוני חץ</t>
  </si>
  <si>
    <t>ארפט</t>
  </si>
  <si>
    <t>ביג</t>
  </si>
  <si>
    <t>מבני תעשיה</t>
  </si>
  <si>
    <t>מליסרון</t>
  </si>
  <si>
    <t>עזריאלי</t>
  </si>
  <si>
    <t> מץד'טפ_ למט_</t>
  </si>
  <si>
    <t>אנרגיה מתחדשת</t>
  </si>
  <si>
    <t>אורמת טכנו</t>
  </si>
  <si>
    <t>שופרסל</t>
  </si>
  <si>
    <t>רשתות שיווק</t>
  </si>
  <si>
    <t>סה"כ תל אביב 90</t>
  </si>
  <si>
    <t>פיבי</t>
  </si>
  <si>
    <t>אידיאי חברה לבט</t>
  </si>
  <si>
    <t>כלל ביטוח</t>
  </si>
  <si>
    <t>מנורה</t>
  </si>
  <si>
    <t>AQUARIUS EN</t>
  </si>
  <si>
    <t>אלקטרוניקה ואופטיקה</t>
  </si>
  <si>
    <t>קנון מ"ר</t>
  </si>
  <si>
    <t>דלק קדוחים</t>
  </si>
  <si>
    <t>ישראמקו</t>
  </si>
  <si>
    <t>קבוצת דלק</t>
  </si>
  <si>
    <t>אנרג'יאן</t>
  </si>
  <si>
    <t>DIRECT FINANCE</t>
  </si>
  <si>
    <t>שירותים פיננסיים</t>
  </si>
  <si>
    <t>ישראכרט</t>
  </si>
  <si>
    <t>פרטנר</t>
  </si>
  <si>
    <t>בזן</t>
  </si>
  <si>
    <t>פז נפט</t>
  </si>
  <si>
    <t>באטמ</t>
  </si>
  <si>
    <t>השקעות בהיי-טק</t>
  </si>
  <si>
    <t>GENCELL</t>
  </si>
  <si>
    <t>קלינטק</t>
  </si>
  <si>
    <t>איטיגיאי</t>
  </si>
  <si>
    <t>ביומדיקס</t>
  </si>
  <si>
    <t>ישרס</t>
  </si>
  <si>
    <t>מגה אור</t>
  </si>
  <si>
    <t>מניבים קרן הריט</t>
  </si>
  <si>
    <t>מניבים קרן ריט חסום</t>
  </si>
  <si>
    <t>נכסים בנין</t>
  </si>
  <si>
    <t>ריט1</t>
  </si>
  <si>
    <t>בראק קפיטל פרופ</t>
  </si>
  <si>
    <t>טראלייט</t>
  </si>
  <si>
    <t>רמי לוי</t>
  </si>
  <si>
    <t>סה"כ מניות היתר</t>
  </si>
  <si>
    <t>אילקס מדיקל</t>
  </si>
  <si>
    <t>מסחר</t>
  </si>
  <si>
    <t>פרשקובסקי</t>
  </si>
  <si>
    <t>רותם שני</t>
  </si>
  <si>
    <t>כלל תעשיות ומשק</t>
  </si>
  <si>
    <t>מהדרין</t>
  </si>
  <si>
    <t>פמס</t>
  </si>
  <si>
    <t>אופנה והלבשה</t>
  </si>
  <si>
    <t>וויו גרופ</t>
  </si>
  <si>
    <t>83-2652993</t>
  </si>
  <si>
    <t>על בד</t>
  </si>
  <si>
    <t>אפקון תעשיות 1</t>
  </si>
  <si>
    <t>קרדן נ.ו</t>
  </si>
  <si>
    <t>רפק</t>
  </si>
  <si>
    <t>נאוויטס מ"ר</t>
  </si>
  <si>
    <t>לידר הון</t>
  </si>
  <si>
    <t>ארקו קורפ</t>
  </si>
  <si>
    <t>UNICORN TECH L</t>
  </si>
  <si>
    <t>אנרג. ין</t>
  </si>
  <si>
    <t>רייזור</t>
  </si>
  <si>
    <t>תוכנה ואינטרנט</t>
  </si>
  <si>
    <t>HUMAN XT</t>
  </si>
  <si>
    <t>מכשור רפואי</t>
  </si>
  <si>
    <t>הום ביוגז</t>
  </si>
  <si>
    <t>אזורים ליו' ריט</t>
  </si>
  <si>
    <t>אפריקה נכסים</t>
  </si>
  <si>
    <t>HIGHCON SYSTM</t>
  </si>
  <si>
    <t>רובוטיקה ותלת מימד</t>
  </si>
  <si>
    <t>אקופיה</t>
  </si>
  <si>
    <t>משק אנרגיה</t>
  </si>
  <si>
    <t>סה"כ אופציות Call 001</t>
  </si>
  <si>
    <t>NINTENDO CO LTD</t>
  </si>
  <si>
    <t>JP3756600007</t>
  </si>
  <si>
    <t>VASCULAR BIOGEN</t>
  </si>
  <si>
    <t>IL0011327454</t>
  </si>
  <si>
    <t>NASDAQ</t>
  </si>
  <si>
    <t>GAMIDA CELL LTD</t>
  </si>
  <si>
    <t>IL0011552663</t>
  </si>
  <si>
    <t>ISRAEL CHEMICAL</t>
  </si>
  <si>
    <t>IL0002810146</t>
  </si>
  <si>
    <t>JPMORGAN CHASE</t>
  </si>
  <si>
    <t>US46625H1005</t>
  </si>
  <si>
    <t>WELLS FARGO &amp; C</t>
  </si>
  <si>
    <t>US9497461015</t>
  </si>
  <si>
    <t>CHECK POINT SOF</t>
  </si>
  <si>
    <t>IL0010824113</t>
  </si>
  <si>
    <t>Software &amp; Services</t>
  </si>
  <si>
    <t>WIX.COM LTD</t>
  </si>
  <si>
    <t>IL0011301780</t>
  </si>
  <si>
    <t>Telecommunication Services</t>
  </si>
  <si>
    <t>BATM ADVANCED C</t>
  </si>
  <si>
    <t>IL0010849045</t>
  </si>
  <si>
    <t>LSE</t>
  </si>
  <si>
    <t>BLACKROCK INC</t>
  </si>
  <si>
    <t>US09247X1019</t>
  </si>
  <si>
    <t>ELECTRONIC ARTS</t>
  </si>
  <si>
    <t>US2855121099</t>
  </si>
  <si>
    <t>INFINEON TECHNO</t>
  </si>
  <si>
    <t>DE0006231004</t>
  </si>
  <si>
    <t>IWG PLC</t>
  </si>
  <si>
    <t>JE00BYVQYS01</t>
  </si>
  <si>
    <t>SIMON PROPERTY</t>
  </si>
  <si>
    <t>US8288061091</t>
  </si>
  <si>
    <t>SONY CORP</t>
  </si>
  <si>
    <t>JP3435000009</t>
  </si>
  <si>
    <t>TSE</t>
  </si>
  <si>
    <t>TAKE-TWO INTERA</t>
  </si>
  <si>
    <t>US8740541094</t>
  </si>
  <si>
    <t>TENCENT MUSIC E</t>
  </si>
  <si>
    <t>US88034P1093</t>
  </si>
  <si>
    <t>AURINIA PHARMAC</t>
  </si>
  <si>
    <t>CA05156V1022</t>
  </si>
  <si>
    <t>HERBALIFE LTD</t>
  </si>
  <si>
    <t>KYG4412G1010</t>
  </si>
  <si>
    <t>ROCHE HOLDING A</t>
  </si>
  <si>
    <t>CH0012032048</t>
  </si>
  <si>
    <t>SIX</t>
  </si>
  <si>
    <t>HIPPO</t>
  </si>
  <si>
    <t>WAL-MART STORES</t>
  </si>
  <si>
    <t>US9311421039</t>
  </si>
  <si>
    <t>DANONE SA</t>
  </si>
  <si>
    <t>FR0000120644</t>
  </si>
  <si>
    <t>MOWI ASA</t>
  </si>
  <si>
    <t>NO0003054108</t>
  </si>
  <si>
    <t>NESTLE SA</t>
  </si>
  <si>
    <t>CH0038863350</t>
  </si>
  <si>
    <t>ENERGEAN OIL &amp;</t>
  </si>
  <si>
    <t>GB00BG12Y042</t>
  </si>
  <si>
    <t>DEUTSCHE POST A</t>
  </si>
  <si>
    <t>DE0005552004</t>
  </si>
  <si>
    <t>Transportation</t>
  </si>
  <si>
    <t>ION ACQUISITION</t>
  </si>
  <si>
    <t>KYG4940J1141</t>
  </si>
  <si>
    <t>Retailing</t>
  </si>
  <si>
    <t>US8356993076</t>
  </si>
  <si>
    <t>Household &amp; Personal Products</t>
  </si>
  <si>
    <t>CENTENE CORP</t>
  </si>
  <si>
    <t>US15135B1017</t>
  </si>
  <si>
    <t>Health Care Equipment &amp; Services</t>
  </si>
  <si>
    <t>HERAPEUTICS INC</t>
  </si>
  <si>
    <t>US09075P1057</t>
  </si>
  <si>
    <t>Pharmaceuticals &amp; Biotechnology</t>
  </si>
  <si>
    <t>NT SCIENCES LTD</t>
  </si>
  <si>
    <t>BMG637AM1024</t>
  </si>
  <si>
    <t>OCULAR THERAPEU</t>
  </si>
  <si>
    <t>US67576A1007</t>
  </si>
  <si>
    <t>PFIZER INC</t>
  </si>
  <si>
    <t>US7170811035</t>
  </si>
  <si>
    <t>BANK OF AMERICA</t>
  </si>
  <si>
    <t>US0605051046</t>
  </si>
  <si>
    <t>Diversified Financials</t>
  </si>
  <si>
    <t>CHINA LIFE INSU</t>
  </si>
  <si>
    <t>US16939P1066</t>
  </si>
  <si>
    <t>ACTIVISION BLIZ</t>
  </si>
  <si>
    <t>US00507V1098</t>
  </si>
  <si>
    <t>BAIDU INC</t>
  </si>
  <si>
    <t>US0567521085</t>
  </si>
  <si>
    <t>FACEBOOK INC</t>
  </si>
  <si>
    <t>US30303M1027</t>
  </si>
  <si>
    <t>GOOGLE INC</t>
  </si>
  <si>
    <t>US02079K3059</t>
  </si>
  <si>
    <t>US02079K1079</t>
  </si>
  <si>
    <t>MASTERCARD INC</t>
  </si>
  <si>
    <t>US57636Q1046</t>
  </si>
  <si>
    <t>MICROSOFT CORP</t>
  </si>
  <si>
    <t>US5949181045</t>
  </si>
  <si>
    <t>VISA INC</t>
  </si>
  <si>
    <t>US92826C8394</t>
  </si>
  <si>
    <t>APPLE INC</t>
  </si>
  <si>
    <t>US0378331005</t>
  </si>
  <si>
    <t>Technology Hardware &amp; Equipment</t>
  </si>
  <si>
    <t>FORTINET INC</t>
  </si>
  <si>
    <t>US34959E1091</t>
  </si>
  <si>
    <t>US6544453037</t>
  </si>
  <si>
    <t>Semiconductors &amp; Semiconductor Equipment</t>
  </si>
  <si>
    <t>SAMSUNG ELECTRO</t>
  </si>
  <si>
    <t>US7960508882</t>
  </si>
  <si>
    <t>TAIWAN SEMICOND</t>
  </si>
  <si>
    <t>US8740391003</t>
  </si>
  <si>
    <t>ALIBABA GROUP H</t>
  </si>
  <si>
    <t>US01609W1027</t>
  </si>
  <si>
    <t>AMAZON.COM INC</t>
  </si>
  <si>
    <t>US0231351067</t>
  </si>
  <si>
    <t>CALIX INC</t>
  </si>
  <si>
    <t>US13100M5094</t>
  </si>
  <si>
    <t>PALO ALTO NETWO</t>
  </si>
  <si>
    <t>US6974351057</t>
  </si>
  <si>
    <t>TENCENT HOLDING</t>
  </si>
  <si>
    <t>KYG875721634</t>
  </si>
  <si>
    <t>HKSE</t>
  </si>
  <si>
    <t>US88032Q1094</t>
  </si>
  <si>
    <t>5. קרנות סל</t>
  </si>
  <si>
    <t>סה"כ קרנות סל</t>
  </si>
  <si>
    <t>סה"כ שמחקות מדדי מניות בישראל</t>
  </si>
  <si>
    <t>פסגות סל תא 125 (*)</t>
  </si>
  <si>
    <t>מניות</t>
  </si>
  <si>
    <t>תכלית תא בנקים</t>
  </si>
  <si>
    <t>סה"כ שמחקות מדדי מניות בחו"ל</t>
  </si>
  <si>
    <t>SP500.MTF</t>
  </si>
  <si>
    <t>פסגות סל P 500&amp; (*)</t>
  </si>
  <si>
    <t>קסם PR( S&amp;P 500</t>
  </si>
  <si>
    <t>תכלית S&amp;P 500 (</t>
  </si>
  <si>
    <t>תכלית STOXX 50</t>
  </si>
  <si>
    <t>תכלית asdaq 100</t>
  </si>
  <si>
    <t>סה"כ שמחקות מדדים אחרים בישראל</t>
  </si>
  <si>
    <t>תכלית תל בונד ת</t>
  </si>
  <si>
    <t>אג"ח</t>
  </si>
  <si>
    <t>סה"כ שמחקות מדדים אחרים בחו"ל</t>
  </si>
  <si>
    <t>סה"כ אחר</t>
  </si>
  <si>
    <t>תכלית גרמניה 30</t>
  </si>
  <si>
    <t>סה"כ short</t>
  </si>
  <si>
    <t>סה"כ שמחקות מדדי מניות</t>
  </si>
  <si>
    <t>AMUNDI ETF MSCI</t>
  </si>
  <si>
    <t>FR0010959692</t>
  </si>
  <si>
    <t>HORIZON S&amp;P/TSX</t>
  </si>
  <si>
    <t>CA44056G1054</t>
  </si>
  <si>
    <t>TSX</t>
  </si>
  <si>
    <t>ISHARES MSCI SO</t>
  </si>
  <si>
    <t>US4642867729</t>
  </si>
  <si>
    <t>KRANESHARES CSI</t>
  </si>
  <si>
    <t>US5007673065</t>
  </si>
  <si>
    <t>LYXOR UCITS ETF</t>
  </si>
  <si>
    <t>LU0496786657</t>
  </si>
  <si>
    <t>PIMCO EMERGING</t>
  </si>
  <si>
    <t>IE00B4P11460</t>
  </si>
  <si>
    <t>SOURCE EURO STO</t>
  </si>
  <si>
    <t>IE00B60SWX25</t>
  </si>
  <si>
    <t>SOURCE MSCI EUR</t>
  </si>
  <si>
    <t>IE00B60SWY32</t>
  </si>
  <si>
    <t>SOURCE STOXX EU</t>
  </si>
  <si>
    <t>IE00B60SWW18</t>
  </si>
  <si>
    <t>SPDR BARCLAYS E</t>
  </si>
  <si>
    <t>IE00B4613386</t>
  </si>
  <si>
    <t>ISE</t>
  </si>
  <si>
    <t>SPDR TRUST SER 1</t>
  </si>
  <si>
    <t>US78462F1030</t>
  </si>
  <si>
    <t>VANGUARD MSCI E</t>
  </si>
  <si>
    <t>US9220428588</t>
  </si>
  <si>
    <t>X-STATE-OWNED E</t>
  </si>
  <si>
    <t>US97717X5784</t>
  </si>
  <si>
    <t>XTRACKERS S&amp;P 5</t>
  </si>
  <si>
    <t>LU0490618542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</si>
  <si>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</si>
  <si>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</si>
  <si>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</si>
  <si>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</si>
  <si>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</si>
  <si>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</si>
  <si>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</si>
  <si>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</si>
  <si>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CHINA A OPP.USD</t>
  </si>
  <si>
    <t>LU1675058645</t>
  </si>
  <si>
    <t>COMGEST GROWTH</t>
  </si>
  <si>
    <t>IE00BHWQNN83</t>
  </si>
  <si>
    <t>COMGEST GROWTH PLC - JAPAN</t>
  </si>
  <si>
    <t>IE00BQ1YBP44</t>
  </si>
  <si>
    <t>FULLGOAL INTERN</t>
  </si>
  <si>
    <t>LU1171460493</t>
  </si>
  <si>
    <t>HEPTAGON FUND P</t>
  </si>
  <si>
    <t>IE00BYZ0B213</t>
  </si>
  <si>
    <t>IE00BH3ZJB48</t>
  </si>
  <si>
    <t>INDIA ACORN ICA</t>
  </si>
  <si>
    <t>IE00BH3N4915</t>
  </si>
  <si>
    <t>KOTAK FUNDS -I</t>
  </si>
  <si>
    <t>LU0675383409</t>
  </si>
  <si>
    <t>SEL CHINA A-IZ</t>
  </si>
  <si>
    <t>LU2016214293</t>
  </si>
  <si>
    <t>TRIGON - NEW EU</t>
  </si>
  <si>
    <t>LU1687402393</t>
  </si>
  <si>
    <t>PERSHING SQUARE</t>
  </si>
  <si>
    <t>GG00BPFJTF46</t>
  </si>
  <si>
    <t>7. כתבי אופציה</t>
  </si>
  <si>
    <t>סה"כ כתבי אופציה</t>
  </si>
  <si>
    <t>סה"כ בישראל</t>
  </si>
  <si>
    <t>כתבי אופציה בישראל</t>
  </si>
  <si>
    <t>UNICORN TCN WL1</t>
  </si>
  <si>
    <t>UNICORN TCN WL2</t>
  </si>
  <si>
    <t>אקופיה     אפ</t>
  </si>
  <si>
    <t>רותם שני   אפ 1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</si>
  <si>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</si>
  <si>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</si>
  <si>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</si>
  <si>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</si>
  <si>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</si>
  <si>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</si>
  <si>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</si>
  <si>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</si>
  <si>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</si>
  <si>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</si>
  <si>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</si>
  <si>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S&amp;P500 EMINI FU</t>
  </si>
  <si>
    <t>ל.ר.</t>
  </si>
  <si>
    <t>סה"כ חו"ל:</t>
  </si>
  <si>
    <t>10. מוצרים מובנים</t>
  </si>
  <si>
    <t>נכס בסיס</t>
  </si>
  <si>
    <t>סה"כ מוצרים מובנים</t>
  </si>
  <si>
    <t>סה"כ קרן מובטחת</t>
  </si>
  <si>
    <t>אלה פקדונות ב'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</si>
  <si>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</si>
  <si>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</si>
  <si>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</si>
  <si>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</si>
  <si>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</si>
  <si>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</si>
  <si>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</si>
  <si>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</si>
  <si>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</si>
  <si>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</si>
  <si>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ערד  סדרה 8862</t>
  </si>
  <si>
    <t>1/05/2018</t>
  </si>
  <si>
    <t>ערד %2026 4.8</t>
  </si>
  <si>
    <t>1/11/2011</t>
  </si>
  <si>
    <t>ערד 2027 סדרה 5</t>
  </si>
  <si>
    <t>2/10/2012</t>
  </si>
  <si>
    <t>ערד 4.8% 2026</t>
  </si>
  <si>
    <t>2/10/2011</t>
  </si>
  <si>
    <t>ערד 4.8% 8781</t>
  </si>
  <si>
    <t>1/08/2011</t>
  </si>
  <si>
    <t>ערד 4.8% 8782</t>
  </si>
  <si>
    <t>1/09/2011</t>
  </si>
  <si>
    <t>ערד 4.8% 8786</t>
  </si>
  <si>
    <t>1/01/2012</t>
  </si>
  <si>
    <t>ערד 4.8% 8790</t>
  </si>
  <si>
    <t>1/05/2012</t>
  </si>
  <si>
    <t>ערד 4.8% 8792</t>
  </si>
  <si>
    <t>1/07/2012</t>
  </si>
  <si>
    <t>ערד 4.8% 8794</t>
  </si>
  <si>
    <t>2/09/2012</t>
  </si>
  <si>
    <t>ערד 4.8% 8796</t>
  </si>
  <si>
    <t>1/11/2012</t>
  </si>
  <si>
    <t>ערד 4.8% 8797</t>
  </si>
  <si>
    <t>2/12/2012</t>
  </si>
  <si>
    <t>ערד 4.8% 8799</t>
  </si>
  <si>
    <t>1/02/2013</t>
  </si>
  <si>
    <t>ערד 4.8% 8801</t>
  </si>
  <si>
    <t>2/04/2013</t>
  </si>
  <si>
    <t>ערד 4.8% 8802</t>
  </si>
  <si>
    <t>1/05/2013</t>
  </si>
  <si>
    <t>ערד 4.8% 8805</t>
  </si>
  <si>
    <t>1/08/2013</t>
  </si>
  <si>
    <t>ערד 4.8% 8807</t>
  </si>
  <si>
    <t>1/10/2013</t>
  </si>
  <si>
    <t>ערד 8776</t>
  </si>
  <si>
    <t>1/03/2011</t>
  </si>
  <si>
    <t>ערד 8778</t>
  </si>
  <si>
    <t>1/05/2011</t>
  </si>
  <si>
    <t>ערד 8793</t>
  </si>
  <si>
    <t>1/08/2012</t>
  </si>
  <si>
    <t>ערד סד' 2027</t>
  </si>
  <si>
    <t>1/02/2012</t>
  </si>
  <si>
    <t>ערד סד' 8775</t>
  </si>
  <si>
    <t>1/02/2011</t>
  </si>
  <si>
    <t>ערד סד' 8777</t>
  </si>
  <si>
    <t>1/04/2011</t>
  </si>
  <si>
    <t>ערד סד' 8850</t>
  </si>
  <si>
    <t>1/05/2017</t>
  </si>
  <si>
    <t>ערד סד'8788</t>
  </si>
  <si>
    <t>1/03/2012</t>
  </si>
  <si>
    <t>ערד סדר 8846  %</t>
  </si>
  <si>
    <t>1/01/2017</t>
  </si>
  <si>
    <t>ערד סדרה 0 8848</t>
  </si>
  <si>
    <t>1/03/2017</t>
  </si>
  <si>
    <t>ערד סדרה 7 8789</t>
  </si>
  <si>
    <t>1/04/2012</t>
  </si>
  <si>
    <t>ערד סדרה 8780</t>
  </si>
  <si>
    <t>1/07/2011</t>
  </si>
  <si>
    <t>ערד סדרה 8798</t>
  </si>
  <si>
    <t>1/01/2013</t>
  </si>
  <si>
    <t>ערד סדרה 8800</t>
  </si>
  <si>
    <t>1/03/2013</t>
  </si>
  <si>
    <t>ערד סדרה 8808 %</t>
  </si>
  <si>
    <t>1/11/2013</t>
  </si>
  <si>
    <t>ערד סדרה 8809</t>
  </si>
  <si>
    <t>1/12/2013</t>
  </si>
  <si>
    <t>ערד סדרה 8810</t>
  </si>
  <si>
    <t>1/01/2014</t>
  </si>
  <si>
    <t>ערד סדרה 8814 %</t>
  </si>
  <si>
    <t>1/05/2014</t>
  </si>
  <si>
    <t>ערד סדרה 8815 %</t>
  </si>
  <si>
    <t>1/06/2014</t>
  </si>
  <si>
    <t>ערד סדרה 8816 %</t>
  </si>
  <si>
    <t>1/07/2014</t>
  </si>
  <si>
    <t>ערד סדרה 8817</t>
  </si>
  <si>
    <t>1/08/2014</t>
  </si>
  <si>
    <t>ערד סדרה 8818 -</t>
  </si>
  <si>
    <t>1/09/2014</t>
  </si>
  <si>
    <t>ערד סדרה 8821 %</t>
  </si>
  <si>
    <t>1/12/2014</t>
  </si>
  <si>
    <t>ערד סדרה 8822</t>
  </si>
  <si>
    <t>1/01/2015</t>
  </si>
  <si>
    <t>ערד סדרה 8823</t>
  </si>
  <si>
    <t>1/02/2015</t>
  </si>
  <si>
    <t>ערד סדרה 8824</t>
  </si>
  <si>
    <t>1/03/2015</t>
  </si>
  <si>
    <t>ערד סדרה 8825 %</t>
  </si>
  <si>
    <t>1/05/2015</t>
  </si>
  <si>
    <t>1/04/2015</t>
  </si>
  <si>
    <t>ערד סדרה 8832</t>
  </si>
  <si>
    <t>1/11/2015</t>
  </si>
  <si>
    <t>ערד סדרה 8834</t>
  </si>
  <si>
    <t>1/01/2016</t>
  </si>
  <si>
    <t>ערד סדרה 8835</t>
  </si>
  <si>
    <t>1/02/2016</t>
  </si>
  <si>
    <t>ערד סדרה 8836</t>
  </si>
  <si>
    <t>1/03/2016</t>
  </si>
  <si>
    <t>1/04/2016</t>
  </si>
  <si>
    <t>ערד סדרה 8838</t>
  </si>
  <si>
    <t>1/05/2016</t>
  </si>
  <si>
    <t>ערד סדרה 8840</t>
  </si>
  <si>
    <t>1/07/2016</t>
  </si>
  <si>
    <t>ערד סדרה 8841</t>
  </si>
  <si>
    <t>1/08/2016</t>
  </si>
  <si>
    <t>ערד סדרה 8842 %</t>
  </si>
  <si>
    <t>1/09/2016</t>
  </si>
  <si>
    <t>ערד סדרה 8843 %</t>
  </si>
  <si>
    <t>2/10/2016</t>
  </si>
  <si>
    <t>ערד סדרה 8844 %</t>
  </si>
  <si>
    <t>1/11/2016</t>
  </si>
  <si>
    <t>ערד סדרה 8845 %</t>
  </si>
  <si>
    <t>1/12/2016</t>
  </si>
  <si>
    <t>ערד סדרה 8847</t>
  </si>
  <si>
    <t>1/02/2017</t>
  </si>
  <si>
    <t>ערד סדרה 8849 %</t>
  </si>
  <si>
    <t>2/04/2017</t>
  </si>
  <si>
    <t>ערד סדרה 8851</t>
  </si>
  <si>
    <t>1/06/2017</t>
  </si>
  <si>
    <t>ערד סדרה 8852</t>
  </si>
  <si>
    <t>2/07/2017</t>
  </si>
  <si>
    <t>ערד סדרה 8853 %</t>
  </si>
  <si>
    <t>2/08/2017</t>
  </si>
  <si>
    <t>ערד סדרה 8854</t>
  </si>
  <si>
    <t>1/09/2017</t>
  </si>
  <si>
    <t>ערד סדרה 8855</t>
  </si>
  <si>
    <t>1/10/2017</t>
  </si>
  <si>
    <t>ערד סדרה 8856 %</t>
  </si>
  <si>
    <t>1/11/2017</t>
  </si>
  <si>
    <t>ערד סדרה 8857</t>
  </si>
  <si>
    <t>1/12/2017</t>
  </si>
  <si>
    <t>ערד סדרה 8858</t>
  </si>
  <si>
    <t>1/01/2018</t>
  </si>
  <si>
    <t>ערד סדרה 8859 %</t>
  </si>
  <si>
    <t>1/02/2018</t>
  </si>
  <si>
    <t>ערד סדרה 8860</t>
  </si>
  <si>
    <t>2/03/2018</t>
  </si>
  <si>
    <t>ערד סדרה 8865 %</t>
  </si>
  <si>
    <t>1/08/2018</t>
  </si>
  <si>
    <t>ערד סדרה 8866 %</t>
  </si>
  <si>
    <t>2/09/2018</t>
  </si>
  <si>
    <t>ערד סדרה 8867 %</t>
  </si>
  <si>
    <t>2/10/2018</t>
  </si>
  <si>
    <t>ערד סדרה 8871 %</t>
  </si>
  <si>
    <t>3/02/2019</t>
  </si>
  <si>
    <t>ערד סדרה 8872 %</t>
  </si>
  <si>
    <t>1/03/2019</t>
  </si>
  <si>
    <t>ערד סדרה 8873 %</t>
  </si>
  <si>
    <t>1/04/2019</t>
  </si>
  <si>
    <t>ערד סדרה 8874 %</t>
  </si>
  <si>
    <t>1/05/2019</t>
  </si>
  <si>
    <t>ערד סדרה 8876</t>
  </si>
  <si>
    <t>1/07/2019</t>
  </si>
  <si>
    <t>ערד סדרה 8877</t>
  </si>
  <si>
    <t>1/08/2019</t>
  </si>
  <si>
    <t>ערד סדרה 8878</t>
  </si>
  <si>
    <t>1/09/2019</t>
  </si>
  <si>
    <t>ערד סדרה 8879</t>
  </si>
  <si>
    <t>2/10/2019</t>
  </si>
  <si>
    <t>ערד סדרה 8880</t>
  </si>
  <si>
    <t>1/11/2019</t>
  </si>
  <si>
    <t>ערד סדרה 8882</t>
  </si>
  <si>
    <t>1/01/2020</t>
  </si>
  <si>
    <t>ערד סדרה 8883</t>
  </si>
  <si>
    <t>2/02/2020</t>
  </si>
  <si>
    <t>ערד סדרה 8884</t>
  </si>
  <si>
    <t>1/03/2020</t>
  </si>
  <si>
    <t>ערד סדרה 8889</t>
  </si>
  <si>
    <t>1/09/2020</t>
  </si>
  <si>
    <t>ערד סדרה 8892</t>
  </si>
  <si>
    <t>3/01/2021</t>
  </si>
  <si>
    <t>1/12/2020</t>
  </si>
  <si>
    <t>ערד סדרה 8894</t>
  </si>
  <si>
    <t>1/02/2021</t>
  </si>
  <si>
    <t>ערד סדרה 8895</t>
  </si>
  <si>
    <t>1/03/2021</t>
  </si>
  <si>
    <t>ערד סדרה 8896</t>
  </si>
  <si>
    <t>1/04/2021</t>
  </si>
  <si>
    <t>ערד סדרה 8897</t>
  </si>
  <si>
    <t>2/05/2021</t>
  </si>
  <si>
    <t>ערד סדרה 8898</t>
  </si>
  <si>
    <t>1/06/2021</t>
  </si>
  <si>
    <t>ערד סדרה 8899</t>
  </si>
  <si>
    <t>1/07/2021</t>
  </si>
  <si>
    <t>ערד סדרה 8900</t>
  </si>
  <si>
    <t>1/08/2021</t>
  </si>
  <si>
    <t>ערד סדרה 8901</t>
  </si>
  <si>
    <t>1/09/2021</t>
  </si>
  <si>
    <t>ערד סדרה 9 8811</t>
  </si>
  <si>
    <t>2/03/2014</t>
  </si>
  <si>
    <t>2/02/2014</t>
  </si>
  <si>
    <t>ערד סדרה 9 8813</t>
  </si>
  <si>
    <t>1/04/2014</t>
  </si>
  <si>
    <t>ערד סדרה 9 8819</t>
  </si>
  <si>
    <t>1/10/2014</t>
  </si>
  <si>
    <t>ערד סדרה 9 8820</t>
  </si>
  <si>
    <t>2/11/2014</t>
  </si>
  <si>
    <t>מירון</t>
  </si>
  <si>
    <t>8349 מירון</t>
  </si>
  <si>
    <t>1/10/2001</t>
  </si>
  <si>
    <t>8350 מירון</t>
  </si>
  <si>
    <t>1/11/2001</t>
  </si>
  <si>
    <t>8352 מירון</t>
  </si>
  <si>
    <t>1/01/2002</t>
  </si>
  <si>
    <t>8353 מירון</t>
  </si>
  <si>
    <t>1/02/2002</t>
  </si>
  <si>
    <t>8354 מירון</t>
  </si>
  <si>
    <t>1/03/2002</t>
  </si>
  <si>
    <t>8355 מירון</t>
  </si>
  <si>
    <t>1/04/2002</t>
  </si>
  <si>
    <t>8356 מירון</t>
  </si>
  <si>
    <t>1/05/2002</t>
  </si>
  <si>
    <t>8357 מירון</t>
  </si>
  <si>
    <t>2/06/2002</t>
  </si>
  <si>
    <t>8358 מירון</t>
  </si>
  <si>
    <t>1/07/2002</t>
  </si>
  <si>
    <t>8359 מירון</t>
  </si>
  <si>
    <t>1/08/2002</t>
  </si>
  <si>
    <t>8360 מירון</t>
  </si>
  <si>
    <t>1/09/2002</t>
  </si>
  <si>
    <t>8361 מירון</t>
  </si>
  <si>
    <t>1/10/2002</t>
  </si>
  <si>
    <t>8362 מירון</t>
  </si>
  <si>
    <t>1/11/2002</t>
  </si>
  <si>
    <t>8363 מירון</t>
  </si>
  <si>
    <t>1/12/2002</t>
  </si>
  <si>
    <t>8364 מירון</t>
  </si>
  <si>
    <t>1/01/2003</t>
  </si>
  <si>
    <t>8365 מירון</t>
  </si>
  <si>
    <t>2/02/2003</t>
  </si>
  <si>
    <t>8366 מירון</t>
  </si>
  <si>
    <t>2/03/2003</t>
  </si>
  <si>
    <t>8367 מירון</t>
  </si>
  <si>
    <t>1/04/2003</t>
  </si>
  <si>
    <t>8368 מירון</t>
  </si>
  <si>
    <t>2/05/2003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</si>
  <si>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</si>
  <si>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</si>
  <si>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</si>
  <si>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</si>
  <si>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</si>
  <si>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</si>
  <si>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סד' 6</t>
  </si>
  <si>
    <t>25/12/2006</t>
  </si>
  <si>
    <t>מקורות סדרה 8 %</t>
  </si>
  <si>
    <t>20/06/2012</t>
  </si>
  <si>
    <t>חברת חשמל 2022</t>
  </si>
  <si>
    <t>12/01/2011</t>
  </si>
  <si>
    <t>נתיב גז 1</t>
  </si>
  <si>
    <t>29/12/2010</t>
  </si>
  <si>
    <t>מימון ישיר 5 %8</t>
  </si>
  <si>
    <t>השקעות ואחזקות</t>
  </si>
  <si>
    <t>16/09/2018</t>
  </si>
  <si>
    <t>דליה אנ אגחא-רמ</t>
  </si>
  <si>
    <t>6/01/2021</t>
  </si>
  <si>
    <t>אמפל אמריקן</t>
  </si>
  <si>
    <t>ilC</t>
  </si>
  <si>
    <t>15/11/2006</t>
  </si>
  <si>
    <t>ישאל אמלט ה'</t>
  </si>
  <si>
    <t>13/03/2007</t>
  </si>
  <si>
    <t>אלקטרוכימיות</t>
  </si>
  <si>
    <t>ilD</t>
  </si>
  <si>
    <t>25/06/1997</t>
  </si>
  <si>
    <t>זכאי ריבית קרדן</t>
  </si>
  <si>
    <t>23/08/2018</t>
  </si>
  <si>
    <t>קרדן אןוי סד' ב</t>
  </si>
  <si>
    <t>16/12/2008</t>
  </si>
  <si>
    <t>חבס אג"ח 12</t>
  </si>
  <si>
    <t>בינוי</t>
  </si>
  <si>
    <t>29/05/2007</t>
  </si>
  <si>
    <t>חסףטג_  ' 2012</t>
  </si>
  <si>
    <t>23/02/2006</t>
  </si>
  <si>
    <t>חפציבה ג'</t>
  </si>
  <si>
    <t>5/12/2006</t>
  </si>
  <si>
    <t>חפציבה ג'רוזלם</t>
  </si>
  <si>
    <t>חפציבה חופים א'</t>
  </si>
  <si>
    <t>חפציבה סד' ב'</t>
  </si>
  <si>
    <t>לגנא הולדינגס</t>
  </si>
  <si>
    <t>7/05/2006</t>
  </si>
  <si>
    <t>רפאל ה' 20/2026</t>
  </si>
  <si>
    <t>2/03/2017</t>
  </si>
  <si>
    <t>אלטשולר אגחא-רמ</t>
  </si>
  <si>
    <t>6/10/2016</t>
  </si>
  <si>
    <t>ביטוח ישיר השקע</t>
  </si>
  <si>
    <t>21/07/2016</t>
  </si>
  <si>
    <t>לאס וגאס סד' א</t>
  </si>
  <si>
    <t>20/12/2005</t>
  </si>
  <si>
    <t>סה"כ אג"ח קונצרני של חברות ישראליות</t>
  </si>
  <si>
    <t>סה"כ אג"ח קונצרני של חברות זרות</t>
  </si>
  <si>
    <t>מניה צים הסדר ח</t>
  </si>
  <si>
    <t>קרן נוי חוצה יש</t>
  </si>
  <si>
    <t>TABOOLA מניה פק</t>
  </si>
  <si>
    <t>APITAL PARTNERS</t>
  </si>
  <si>
    <t>Earnix</t>
  </si>
  <si>
    <t>GOLDEN CAPITAL PARTNERS</t>
  </si>
  <si>
    <t>RESID HOME</t>
  </si>
  <si>
    <t>Unqork</t>
  </si>
  <si>
    <t>NEXT S2</t>
  </si>
  <si>
    <t>urance Series F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</si>
  <si>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</si>
  <si>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</si>
  <si>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</si>
  <si>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</si>
  <si>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</si>
  <si>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ech Feeder Fund</t>
  </si>
  <si>
    <t>ver Partners II</t>
  </si>
  <si>
    <t>סה"כ קרנות נדל"ן</t>
  </si>
  <si>
    <t>סה"כ קרנות השקעה אחרות</t>
  </si>
  <si>
    <t>BRIDGES</t>
  </si>
  <si>
    <t>FIMI V</t>
  </si>
  <si>
    <t>FIMI VI</t>
  </si>
  <si>
    <t>FIRST TIME</t>
  </si>
  <si>
    <t>FORTISSIMO III</t>
  </si>
  <si>
    <t>PONTIFAXVI FUND</t>
  </si>
  <si>
    <t>Windin Capital</t>
  </si>
  <si>
    <t>אביב ונצ'רס 1</t>
  </si>
  <si>
    <t>יסודות נדל"ן ב'</t>
  </si>
  <si>
    <t>יסודות נדל"ן ג'</t>
  </si>
  <si>
    <t>סקאיי 3 השקעה ב</t>
  </si>
  <si>
    <t>קרן נוי 3 השקעה</t>
  </si>
  <si>
    <t>קרן נוי תשתיות 4</t>
  </si>
  <si>
    <t>תשתיות ישראל 4</t>
  </si>
  <si>
    <t>סה"כ קרנות השקעה בחו"ל:</t>
  </si>
  <si>
    <t>FIRSTIME 2</t>
  </si>
  <si>
    <t>SPHERA GLOBAL E</t>
  </si>
  <si>
    <t>5 AVENUE</t>
  </si>
  <si>
    <t>AST MULTIFAMILY</t>
  </si>
  <si>
    <t>ATLANTIC 1</t>
  </si>
  <si>
    <t>BCRE הודו סין ק. השק</t>
  </si>
  <si>
    <t>BLACKS REAL VII</t>
  </si>
  <si>
    <t>BLACKSTONE VIII</t>
  </si>
  <si>
    <t>CIM FUND VIII</t>
  </si>
  <si>
    <t>DALAS OFFICE</t>
  </si>
  <si>
    <t>GOLD COST STEMF</t>
  </si>
  <si>
    <t>HOUSTON NADLAN</t>
  </si>
  <si>
    <t>IFAMILY CLASS A</t>
  </si>
  <si>
    <t>IX BLACKSTONE9</t>
  </si>
  <si>
    <t>MIDTOWN WEST</t>
  </si>
  <si>
    <t>PLAINSBORO</t>
  </si>
  <si>
    <t>SILVER LAKE PAR</t>
  </si>
  <si>
    <t>STARWOOD ק.השקע</t>
  </si>
  <si>
    <t>SUNBELT FAMILY</t>
  </si>
  <si>
    <t>אלקטרה נדל"ן 2</t>
  </si>
  <si>
    <t>אלקטרה נדל"ן 3</t>
  </si>
  <si>
    <t>AGE CO FUND III</t>
  </si>
  <si>
    <t>ARES SPECIAL SI</t>
  </si>
  <si>
    <t>ARTNERS GROUP 2</t>
  </si>
  <si>
    <t>AVENUE EUROPE 3</t>
  </si>
  <si>
    <t>BAIN CAPITAL</t>
  </si>
  <si>
    <t>CVC CREDIT II</t>
  </si>
  <si>
    <t>DOVER STREET X</t>
  </si>
  <si>
    <t>Direct</t>
  </si>
  <si>
    <t>E CO INVESTMENT</t>
  </si>
  <si>
    <t>EQT IX</t>
  </si>
  <si>
    <t>FORTTISSIMO V</t>
  </si>
  <si>
    <t>FinTLV II</t>
  </si>
  <si>
    <t>G NORTH AMERICA</t>
  </si>
  <si>
    <t>GHT PARTNERS XI</t>
  </si>
  <si>
    <t>GIP IV</t>
  </si>
  <si>
    <t>GLILOT EG I</t>
  </si>
  <si>
    <t>GSO CAPIT III</t>
  </si>
  <si>
    <t>ICG VII</t>
  </si>
  <si>
    <t>KLIRMARK III</t>
  </si>
  <si>
    <t>NEXT Insurance</t>
  </si>
  <si>
    <t>PANTHEON 1 L.P</t>
  </si>
  <si>
    <t>PHANTEON 1 LP</t>
  </si>
  <si>
    <t>RTNERS V ACCESS</t>
  </si>
  <si>
    <t>SCH CARSON XIII</t>
  </si>
  <si>
    <t>Silver lake VI</t>
  </si>
  <si>
    <t>TAL FUND III LP</t>
  </si>
  <si>
    <t>VINTAGE 10</t>
  </si>
  <si>
    <t>VINTAGE 9</t>
  </si>
  <si>
    <t>VINTAGE FOF vi</t>
  </si>
  <si>
    <t>Vintage fof VI</t>
  </si>
  <si>
    <t>nfrastructure V</t>
  </si>
  <si>
    <t>re Partners XII</t>
  </si>
  <si>
    <t>tal Debt Fund V</t>
  </si>
  <si>
    <t>ברוקפילד קרן הש</t>
  </si>
  <si>
    <t>פרטנרס גרופ 2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</si>
  <si>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</si>
  <si>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</si>
  <si>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</si>
  <si>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</si>
  <si>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</si>
  <si>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</si>
  <si>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</si>
  <si>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LTD WTS 05OCT27</t>
  </si>
  <si>
    <t>אוגווינד</t>
  </si>
  <si>
    <t>אלקטריאון</t>
  </si>
  <si>
    <t>סה"כ אופציות בחו"ל:</t>
  </si>
  <si>
    <t>PLX US WARRANTS</t>
  </si>
  <si>
    <t>8. חוזים עתידיים</t>
  </si>
  <si>
    <t>סה"כ חוזים עתידיים בישראל</t>
  </si>
  <si>
    <t>EU/IL F3.782900</t>
  </si>
  <si>
    <t>12/08/2021</t>
  </si>
  <si>
    <t>EU/IL F3.791900</t>
  </si>
  <si>
    <t>9/08/2021</t>
  </si>
  <si>
    <t>EU/IL F3.792400</t>
  </si>
  <si>
    <t>23/08/2021</t>
  </si>
  <si>
    <t>EU/IL F3.798600</t>
  </si>
  <si>
    <t>9/09/2021</t>
  </si>
  <si>
    <t>EU/IL F3.819500</t>
  </si>
  <si>
    <t>3/08/2021</t>
  </si>
  <si>
    <t>EU/IL F3.850600</t>
  </si>
  <si>
    <t>26/07/2021</t>
  </si>
  <si>
    <t>GB/IL F4.431850</t>
  </si>
  <si>
    <t>13/09/2021</t>
  </si>
  <si>
    <t>GB/IL F4.432700</t>
  </si>
  <si>
    <t>GB/IL F4.476600</t>
  </si>
  <si>
    <t>GB/IL F4.536800</t>
  </si>
  <si>
    <t>7/04/2021</t>
  </si>
  <si>
    <t>JP/IL F.029148</t>
  </si>
  <si>
    <t>2/09/2021</t>
  </si>
  <si>
    <t>US/IL F3.202200</t>
  </si>
  <si>
    <t>US/IL F3.202650</t>
  </si>
  <si>
    <t>US/IL F3.206700</t>
  </si>
  <si>
    <t>US/IL F3.210800</t>
  </si>
  <si>
    <t>14/09/2021</t>
  </si>
  <si>
    <t>US/IL F3.211300</t>
  </si>
  <si>
    <t>US/IL F3.215000</t>
  </si>
  <si>
    <t>US/IL F3.220000</t>
  </si>
  <si>
    <t>US/IL F3.222000</t>
  </si>
  <si>
    <t>17/08/2021</t>
  </si>
  <si>
    <t>US/IL F3.232600</t>
  </si>
  <si>
    <t>27/04/2021</t>
  </si>
  <si>
    <t>US/IL F3.237290</t>
  </si>
  <si>
    <t>8/06/2021</t>
  </si>
  <si>
    <t>US/IL F3.252200</t>
  </si>
  <si>
    <t>20/05/2021</t>
  </si>
  <si>
    <t>US/IL F3.254000</t>
  </si>
  <si>
    <t>11/05/2021</t>
  </si>
  <si>
    <t>US/IL F3.258000</t>
  </si>
  <si>
    <t>18/05/2021</t>
  </si>
  <si>
    <t>US/IL F3.258900</t>
  </si>
  <si>
    <t>21/06/2021</t>
  </si>
  <si>
    <t>US/IL F3.262350</t>
  </si>
  <si>
    <t>US/IL F3.287100</t>
  </si>
  <si>
    <t>21/07/2021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</si>
  <si>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</si>
  <si>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</si>
  <si>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</si>
  <si>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</si>
  <si>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</si>
  <si>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</si>
  <si>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</si>
  <si>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</si>
  <si>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הלוואות - ה.ע.ל</t>
  </si>
  <si>
    <t>לא</t>
  </si>
  <si>
    <t>סה"כ מובטחות במשכנתא או תיקי משכנתאות</t>
  </si>
  <si>
    <t>סה"כ מובטחות בערבות בנקאית</t>
  </si>
  <si>
    <t>סה"כ מובטחות בבטחונות אחרים</t>
  </si>
  <si>
    <t>מבט לנגב הלואה ארוכה</t>
  </si>
  <si>
    <t>26/07/2017</t>
  </si>
  <si>
    <t>מבט לנגב משיכת 17</t>
  </si>
  <si>
    <t>28/11/2017</t>
  </si>
  <si>
    <t>מבט לנגב עיר הב</t>
  </si>
  <si>
    <t>2/05/2018</t>
  </si>
  <si>
    <t>דרך ארץ -1</t>
  </si>
  <si>
    <t>29/09/1999</t>
  </si>
  <si>
    <t>דרך ארץ-10</t>
  </si>
  <si>
    <t>31/12/2001</t>
  </si>
  <si>
    <t>דרך ארץ-11</t>
  </si>
  <si>
    <t>28/02/2002</t>
  </si>
  <si>
    <t>דרך ארץ-12</t>
  </si>
  <si>
    <t>30/06/2002</t>
  </si>
  <si>
    <t>דרך ארץ-13</t>
  </si>
  <si>
    <t>30/09/2002</t>
  </si>
  <si>
    <t>דרך ארץ-14</t>
  </si>
  <si>
    <t>31/12/2002</t>
  </si>
  <si>
    <t>דרך ארץ-15</t>
  </si>
  <si>
    <t>31/03/2003</t>
  </si>
  <si>
    <t>דרך ארץ-16</t>
  </si>
  <si>
    <t>30/06/2003</t>
  </si>
  <si>
    <t>דרך ארץ-17</t>
  </si>
  <si>
    <t>30/09/2003</t>
  </si>
  <si>
    <t>דרך ארץ-18</t>
  </si>
  <si>
    <t>31/12/2003</t>
  </si>
  <si>
    <t>דרך ארץ-19</t>
  </si>
  <si>
    <t>28/04/2004</t>
  </si>
  <si>
    <t>דרך ארץ-2</t>
  </si>
  <si>
    <t>3/01/2000</t>
  </si>
  <si>
    <t>דרך ארץ-3</t>
  </si>
  <si>
    <t>30/03/2000</t>
  </si>
  <si>
    <t>דרך ארץ-4</t>
  </si>
  <si>
    <t>6/07/2000</t>
  </si>
  <si>
    <t>דרך ארץ-5</t>
  </si>
  <si>
    <t>5/10/2000</t>
  </si>
  <si>
    <t>דרך ארץ-6</t>
  </si>
  <si>
    <t>31/12/2000</t>
  </si>
  <si>
    <t>דרך ארץ-7</t>
  </si>
  <si>
    <t>29/03/2001</t>
  </si>
  <si>
    <t>דרך ארץ-8</t>
  </si>
  <si>
    <t>28/06/2001</t>
  </si>
  <si>
    <t>דרך ארץ-9</t>
  </si>
  <si>
    <t>30/09/2001</t>
  </si>
  <si>
    <t>חוצה ישראל  1 13</t>
  </si>
  <si>
    <t>18/12/2014</t>
  </si>
  <si>
    <t>חוצה ישראל  14 1</t>
  </si>
  <si>
    <t>חוצה ישראל 1 1</t>
  </si>
  <si>
    <t>חוצה ישראל 1 10</t>
  </si>
  <si>
    <t>חוצה ישראל 1 11</t>
  </si>
  <si>
    <t>חוצה ישראל 1 12</t>
  </si>
  <si>
    <t>חוצה ישראל 1 15</t>
  </si>
  <si>
    <t>חוצה ישראל 1 16</t>
  </si>
  <si>
    <t>חוצה ישראל 1 17</t>
  </si>
  <si>
    <t>חוצה ישראל 1 18</t>
  </si>
  <si>
    <t>חוצה ישראל 1 19</t>
  </si>
  <si>
    <t>חוצה ישראל 1 2</t>
  </si>
  <si>
    <t>חוצה ישראל 1 4</t>
  </si>
  <si>
    <t>חוצה ישראל 1 5</t>
  </si>
  <si>
    <t>חוצה ישראל 1 8</t>
  </si>
  <si>
    <t>חוצה ישראל 1 9</t>
  </si>
  <si>
    <t>חוצה ישראל 2% 1 6</t>
  </si>
  <si>
    <t>חוצה ישראל 2% 1 7</t>
  </si>
  <si>
    <t>חוצה ישראל 7  1 3</t>
  </si>
  <si>
    <t>או.פי.סי רותם ה</t>
  </si>
  <si>
    <t>14/07/2015</t>
  </si>
  <si>
    <t>חשמל</t>
  </si>
  <si>
    <t>דור אלון גז 1</t>
  </si>
  <si>
    <t>2/06/2014</t>
  </si>
  <si>
    <t>דליה אנרגיה משי</t>
  </si>
  <si>
    <t>28/04/2015</t>
  </si>
  <si>
    <t>דרך ארץ היוו</t>
  </si>
  <si>
    <t>27/06/2007</t>
  </si>
  <si>
    <t>כביש 6 צפון הגד</t>
  </si>
  <si>
    <t>25/03/2021</t>
  </si>
  <si>
    <t>כביש 6 צפון הלו</t>
  </si>
  <si>
    <t>אתגל משיכה 1</t>
  </si>
  <si>
    <t>18/03/2021</t>
  </si>
  <si>
    <t>אתגל משיכה 2</t>
  </si>
  <si>
    <t>27/07/2021</t>
  </si>
  <si>
    <t>קמפוס אלקטרה בר</t>
  </si>
  <si>
    <t>9/06/2020</t>
  </si>
  <si>
    <t>נדל"ן מניב</t>
  </si>
  <si>
    <t>18/08/2019</t>
  </si>
  <si>
    <t>22/09/2019</t>
  </si>
  <si>
    <t>28/11/2019</t>
  </si>
  <si>
    <t>30/01/2020</t>
  </si>
  <si>
    <t>30/05/2019</t>
  </si>
  <si>
    <t>קמפוס בר אילן</t>
  </si>
  <si>
    <t>30/03/2020</t>
  </si>
  <si>
    <t>2/08/2020</t>
  </si>
  <si>
    <t>2/04/2019</t>
  </si>
  <si>
    <t>קמפוס בר אילן מ</t>
  </si>
  <si>
    <t>שיכון ובינוי סו</t>
  </si>
  <si>
    <t>5/09/2021</t>
  </si>
  <si>
    <t>29/10/2020</t>
  </si>
  <si>
    <t>ד.ארץ 7.15%2025</t>
  </si>
  <si>
    <t>יורוקום נדלן 2</t>
  </si>
  <si>
    <t>30/12/2014</t>
  </si>
  <si>
    <t>יורוקום נדלן 3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</si>
  <si>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</si>
  <si>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</si>
  <si>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</si>
  <si>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</si>
  <si>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</si>
  <si>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</si>
  <si>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אריסון ב%4.75</t>
  </si>
  <si>
    <t>6/03/2013</t>
  </si>
  <si>
    <t>אריסון החזקות ה</t>
  </si>
  <si>
    <t>5/03/2013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</si>
  <si>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</si>
  <si>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</si>
  <si>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</si>
  <si>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</si>
  <si>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פקדון צמוד מדד (פועלים)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</si>
  <si>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</si>
  <si>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</si>
  <si>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</si>
  <si>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</si>
  <si>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</si>
  <si>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</si>
  <si>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</si>
  <si>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</si>
  <si>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</si>
  <si>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</si>
  <si>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</si>
  <si>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גיתם</t>
  </si>
  <si>
    <t>השכרה</t>
  </si>
  <si>
    <t>ראול ולנברג 8, תל אביב</t>
  </si>
  <si>
    <t>מגדל המלניום</t>
  </si>
  <si>
    <t>ארניה אוסוולדו 23, תל אביב</t>
  </si>
  <si>
    <t>מגדל קרסו ב"ש</t>
  </si>
  <si>
    <t>קרן היסוד 4, באר שבע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</si>
  <si>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</si>
  <si>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</si>
  <si>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</si>
  <si>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</si>
  <si>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</si>
  <si>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</si>
  <si>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</si>
  <si>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</si>
  <si>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</si>
  <si>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</si>
  <si>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</si>
  <si>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</si>
  <si>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</si>
  <si>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</si>
  <si>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</si>
  <si>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</si>
  <si>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</si>
  <si>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</si>
  <si>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</si>
  <si>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פסגות קופות גמל ופנסיה בע"מ</t>
  </si>
  <si>
    <t>US4335391037</t>
  </si>
  <si>
    <t xml:space="preserve">FinTLV II </t>
  </si>
  <si>
    <t>Glilot Early Growth I</t>
  </si>
  <si>
    <t>+</t>
  </si>
</sst>
</file>

<file path=xl/styles.xml><?xml version="1.0" encoding="utf-8"?>
<styleSheet xmlns="http://schemas.openxmlformats.org/spreadsheetml/2006/main">
  <numFmts count="1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#0.00%"/>
    <numFmt numFmtId="165" formatCode="##0.0000"/>
    <numFmt numFmtId="166" formatCode="##0.0000%"/>
    <numFmt numFmtId="167" formatCode="0.000"/>
    <numFmt numFmtId="168" formatCode="0.0000"/>
  </numFmts>
  <fonts count="48">
    <font>
      <sz val="1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2"/>
      <color indexed="20"/>
      <name val="Ariel"/>
      <family val="0"/>
    </font>
    <font>
      <b/>
      <sz val="12"/>
      <color indexed="18"/>
      <name val="Ariel"/>
      <family val="0"/>
    </font>
    <font>
      <b/>
      <sz val="10"/>
      <color indexed="12"/>
      <name val="Ariel"/>
      <family val="0"/>
    </font>
    <font>
      <b/>
      <sz val="10"/>
      <color indexed="8"/>
      <name val="Ariel"/>
      <family val="0"/>
    </font>
    <font>
      <sz val="10"/>
      <color indexed="8"/>
      <name val="Ariel"/>
      <family val="0"/>
    </font>
    <font>
      <sz val="10"/>
      <color indexed="12"/>
      <name val="Arie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2"/>
      <color rgb="FF800080"/>
      <name val="Ariel"/>
      <family val="0"/>
    </font>
    <font>
      <b/>
      <sz val="12"/>
      <color rgb="FF000080"/>
      <name val="Ariel"/>
      <family val="0"/>
    </font>
    <font>
      <b/>
      <sz val="10"/>
      <color rgb="FF0000FF"/>
      <name val="Ariel"/>
      <family val="0"/>
    </font>
    <font>
      <b/>
      <sz val="10"/>
      <color rgb="FF000000"/>
      <name val="Ariel"/>
      <family val="0"/>
    </font>
    <font>
      <sz val="10"/>
      <color rgb="FF000000"/>
      <name val="Ariel"/>
      <family val="0"/>
    </font>
    <font>
      <sz val="10"/>
      <color rgb="FF0000FF"/>
      <name val="Arie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rgb="FF0000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41" fontId="0" fillId="0" borderId="0" applyFont="0" applyFill="0" applyBorder="0" applyAlignment="0" applyProtection="0"/>
    <xf numFmtId="0" fontId="38" fillId="30" borderId="2" applyNumberFormat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42" fillId="0" borderId="0" xfId="0" applyFont="1" applyAlignment="1">
      <alignment horizontal="right" readingOrder="2"/>
    </xf>
    <xf numFmtId="0" fontId="43" fillId="0" borderId="0" xfId="0" applyFont="1" applyAlignment="1">
      <alignment horizontal="right" readingOrder="2"/>
    </xf>
    <xf numFmtId="0" fontId="44" fillId="0" borderId="0" xfId="0" applyFont="1" applyAlignment="1">
      <alignment horizontal="right" readingOrder="2"/>
    </xf>
    <xf numFmtId="0" fontId="44" fillId="0" borderId="10" xfId="0" applyFont="1" applyBorder="1" applyAlignment="1">
      <alignment horizontal="right" readingOrder="2"/>
    </xf>
    <xf numFmtId="0" fontId="45" fillId="0" borderId="0" xfId="0" applyFont="1" applyAlignment="1">
      <alignment horizontal="right" readingOrder="2"/>
    </xf>
    <xf numFmtId="0" fontId="46" fillId="0" borderId="0" xfId="0" applyFont="1" applyAlignment="1">
      <alignment horizontal="right" readingOrder="2"/>
    </xf>
    <xf numFmtId="4" fontId="46" fillId="0" borderId="0" xfId="0" applyNumberFormat="1" applyFont="1" applyAlignment="1">
      <alignment horizontal="right"/>
    </xf>
    <xf numFmtId="164" fontId="46" fillId="0" borderId="0" xfId="0" applyNumberFormat="1" applyFont="1" applyAlignment="1">
      <alignment horizontal="right"/>
    </xf>
    <xf numFmtId="4" fontId="44" fillId="0" borderId="0" xfId="0" applyNumberFormat="1" applyFont="1" applyAlignment="1">
      <alignment horizontal="right"/>
    </xf>
    <xf numFmtId="164" fontId="44" fillId="0" borderId="0" xfId="0" applyNumberFormat="1" applyFont="1" applyAlignment="1">
      <alignment horizontal="right"/>
    </xf>
    <xf numFmtId="165" fontId="46" fillId="0" borderId="0" xfId="0" applyNumberFormat="1" applyFont="1" applyAlignment="1">
      <alignment horizontal="right"/>
    </xf>
    <xf numFmtId="0" fontId="44" fillId="0" borderId="0" xfId="0" applyFont="1" applyAlignment="1">
      <alignment horizontal="right"/>
    </xf>
    <xf numFmtId="0" fontId="47" fillId="0" borderId="0" xfId="0" applyFont="1" applyAlignment="1">
      <alignment horizontal="right" readingOrder="2"/>
    </xf>
    <xf numFmtId="0" fontId="47" fillId="0" borderId="0" xfId="0" applyFont="1" applyAlignment="1">
      <alignment horizontal="right"/>
    </xf>
    <xf numFmtId="4" fontId="47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right" readingOrder="1"/>
    </xf>
    <xf numFmtId="166" fontId="46" fillId="0" borderId="0" xfId="0" applyNumberFormat="1" applyFont="1" applyAlignment="1">
      <alignment horizontal="right"/>
    </xf>
    <xf numFmtId="0" fontId="44" fillId="0" borderId="0" xfId="0" applyFont="1" applyAlignment="1">
      <alignment horizontal="right" readingOrder="1"/>
    </xf>
    <xf numFmtId="0" fontId="47" fillId="0" borderId="0" xfId="0" applyFont="1" applyAlignment="1">
      <alignment horizontal="right" readingOrder="1"/>
    </xf>
    <xf numFmtId="2" fontId="4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4" fontId="46" fillId="0" borderId="0" xfId="0" applyNumberFormat="1" applyFont="1" applyAlignment="1">
      <alignment horizontal="right" readingOrder="2"/>
    </xf>
    <xf numFmtId="0" fontId="2" fillId="0" borderId="0" xfId="0" applyFont="1" applyAlignment="1">
      <alignment horizontal="right"/>
    </xf>
    <xf numFmtId="14" fontId="0" fillId="0" borderId="0" xfId="0" applyNumberFormat="1" applyAlignment="1">
      <alignment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80"/>
  <sheetViews>
    <sheetView rightToLeft="1" tabSelected="1" zoomScalePageLayoutView="0" workbookViewId="0" topLeftCell="A1">
      <selection activeCell="A1" sqref="A1"/>
    </sheetView>
  </sheetViews>
  <sheetFormatPr defaultColWidth="9.140625" defaultRowHeight="12.75"/>
  <cols>
    <col min="2" max="2" width="37.7109375" style="0" customWidth="1"/>
    <col min="3" max="3" width="23.7109375" style="0" customWidth="1"/>
    <col min="4" max="4" width="16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1267</v>
      </c>
    </row>
    <row r="3" spans="2:3" ht="15.75">
      <c r="B3" s="1" t="s">
        <v>3</v>
      </c>
      <c r="C3" s="1" t="s">
        <v>4</v>
      </c>
    </row>
    <row r="4" spans="2:3" ht="15.75">
      <c r="B4" s="1" t="s">
        <v>5</v>
      </c>
      <c r="C4" s="1" t="s">
        <v>6</v>
      </c>
    </row>
    <row r="6" ht="15.75">
      <c r="B6" s="2" t="s">
        <v>7</v>
      </c>
    </row>
    <row r="7" spans="2:4" ht="12.75">
      <c r="B7" s="3" t="s">
        <v>8</v>
      </c>
      <c r="C7" s="3" t="s">
        <v>9</v>
      </c>
      <c r="D7" s="3" t="s">
        <v>10</v>
      </c>
    </row>
    <row r="8" spans="2:4" ht="12.75">
      <c r="B8" s="4"/>
      <c r="C8" s="4"/>
      <c r="D8" s="4"/>
    </row>
    <row r="10" spans="2:4" ht="12.75">
      <c r="B10" s="5" t="s">
        <v>11</v>
      </c>
      <c r="C10" s="5"/>
      <c r="D10" s="5"/>
    </row>
    <row r="11" spans="2:4" ht="12.75">
      <c r="B11" s="6" t="s">
        <v>12</v>
      </c>
      <c r="C11" s="7">
        <f>מזומנים!J10</f>
        <v>1279187.37</v>
      </c>
      <c r="D11" s="8">
        <v>0.0747852379773142</v>
      </c>
    </row>
    <row r="12" spans="2:4" ht="12.75">
      <c r="B12" s="6" t="s">
        <v>13</v>
      </c>
      <c r="C12" s="7">
        <f>C13+C14+C15+C16+C17+C18+C19+C20+C21+C22</f>
        <v>7032514.99</v>
      </c>
      <c r="D12" s="8">
        <v>0.411142510474109</v>
      </c>
    </row>
    <row r="13" spans="2:4" ht="12.75">
      <c r="B13" s="6" t="s">
        <v>14</v>
      </c>
      <c r="C13" s="7">
        <f>'תעודות התחייבות ממשלתיות'!O11</f>
        <v>3550751.01</v>
      </c>
      <c r="D13" s="8">
        <v>0.207587852722724</v>
      </c>
    </row>
    <row r="14" spans="2:4" ht="12.75">
      <c r="B14" s="6" t="s">
        <v>15</v>
      </c>
      <c r="C14" s="7">
        <f>'תעודות חוב מסחריות'!R11</f>
        <v>0</v>
      </c>
      <c r="D14" s="8">
        <v>0</v>
      </c>
    </row>
    <row r="15" spans="2:4" ht="12.75">
      <c r="B15" s="6" t="s">
        <v>16</v>
      </c>
      <c r="C15" s="7">
        <f>'אג"ח קונצרני'!R11</f>
        <v>1505917.98</v>
      </c>
      <c r="D15" s="8">
        <v>0.0880406084901606</v>
      </c>
    </row>
    <row r="16" spans="2:4" ht="12.75">
      <c r="B16" s="6" t="s">
        <v>17</v>
      </c>
      <c r="C16" s="7">
        <f>מניות!L11</f>
        <v>1390341.46</v>
      </c>
      <c r="D16" s="8">
        <v>0.0812836487106054</v>
      </c>
    </row>
    <row r="17" spans="2:4" ht="12.75">
      <c r="B17" s="6" t="s">
        <v>18</v>
      </c>
      <c r="C17" s="7">
        <f>'קרנות סל'!K11</f>
        <v>465663.79</v>
      </c>
      <c r="D17" s="8">
        <v>0.027224141109108</v>
      </c>
    </row>
    <row r="18" spans="2:4" ht="12.75">
      <c r="B18" s="6" t="s">
        <v>19</v>
      </c>
      <c r="C18" s="7">
        <f>'קרנות נאמנות'!L11</f>
        <v>99932.41</v>
      </c>
      <c r="D18" s="8">
        <v>0.00584235661885778</v>
      </c>
    </row>
    <row r="19" spans="2:4" ht="12.75">
      <c r="B19" s="6" t="s">
        <v>20</v>
      </c>
      <c r="C19" s="7">
        <f>'כתבי אופציה'!I11</f>
        <v>311.35</v>
      </c>
      <c r="D19" s="8">
        <v>1.82023068469101E-05</v>
      </c>
    </row>
    <row r="20" spans="2:4" ht="12.75">
      <c r="B20" s="6" t="s">
        <v>21</v>
      </c>
      <c r="C20" s="7">
        <f>אופציות!I11</f>
        <v>0</v>
      </c>
      <c r="D20" s="8">
        <v>0</v>
      </c>
    </row>
    <row r="21" spans="2:4" ht="12.75">
      <c r="B21" s="6" t="s">
        <v>22</v>
      </c>
      <c r="C21" s="7">
        <f>'חוזים עתידיים'!I11</f>
        <v>-10127.8</v>
      </c>
      <c r="D21" s="8">
        <v>-0.000592102238213341</v>
      </c>
    </row>
    <row r="22" spans="2:4" ht="12.75">
      <c r="B22" s="6" t="s">
        <v>23</v>
      </c>
      <c r="C22" s="7">
        <f>'מוצרים מובנים'!N11</f>
        <v>29724.79</v>
      </c>
      <c r="D22" s="8">
        <v>0.001737802754019</v>
      </c>
    </row>
    <row r="23" spans="2:4" ht="12.75">
      <c r="B23" s="6" t="s">
        <v>24</v>
      </c>
      <c r="C23" s="7">
        <f>C24+C25+C26+C27+C28+C29+C30+C31+C32</f>
        <v>8379425.97830799</v>
      </c>
      <c r="D23" s="8">
        <v>0.489887081610051</v>
      </c>
    </row>
    <row r="24" spans="2:4" ht="12.75">
      <c r="B24" s="6" t="s">
        <v>14</v>
      </c>
      <c r="C24" s="7">
        <f>'לא סחיר- תעודות התחייבות ממשלתי'!M11</f>
        <v>6905600.86</v>
      </c>
      <c r="D24" s="8">
        <v>0.403722720221861</v>
      </c>
    </row>
    <row r="25" spans="2:4" ht="12.75">
      <c r="B25" s="6" t="s">
        <v>15</v>
      </c>
      <c r="C25" s="7">
        <f>'לא סחיר - תעודות חוב מסחריות'!P11</f>
        <v>0</v>
      </c>
      <c r="D25" s="8">
        <v>0</v>
      </c>
    </row>
    <row r="26" spans="2:4" ht="12.75">
      <c r="B26" s="6" t="s">
        <v>16</v>
      </c>
      <c r="C26" s="7">
        <f>'לא סחיר - אג"ח קונצרני'!P11</f>
        <v>203388.78</v>
      </c>
      <c r="D26" s="8">
        <v>0.011890735102961</v>
      </c>
    </row>
    <row r="27" spans="2:4" ht="12.75">
      <c r="B27" s="6" t="s">
        <v>17</v>
      </c>
      <c r="C27" s="7">
        <f>'לא סחיר - מניות'!J11</f>
        <v>162293.16</v>
      </c>
      <c r="D27" s="8">
        <v>0.00948815878818841</v>
      </c>
    </row>
    <row r="28" spans="2:4" ht="12.75">
      <c r="B28" s="6" t="s">
        <v>25</v>
      </c>
      <c r="C28" s="7">
        <v>1099855.03830799</v>
      </c>
      <c r="D28" s="8">
        <v>0.0647</v>
      </c>
    </row>
    <row r="29" spans="2:4" ht="12.75">
      <c r="B29" s="6" t="s">
        <v>26</v>
      </c>
      <c r="C29" s="7">
        <f>'לא סחיר - כתבי אופציה'!I11</f>
        <v>0</v>
      </c>
      <c r="D29" s="8">
        <v>0</v>
      </c>
    </row>
    <row r="30" spans="2:4" ht="12.75">
      <c r="B30" s="6" t="s">
        <v>27</v>
      </c>
      <c r="C30" s="7">
        <f>'לא סחיר - אופציות'!I11</f>
        <v>1023.52</v>
      </c>
      <c r="D30" s="8">
        <v>5.9838384924319E-05</v>
      </c>
    </row>
    <row r="31" spans="2:4" ht="12.75">
      <c r="B31" s="6" t="s">
        <v>28</v>
      </c>
      <c r="C31" s="7">
        <f>'לא סחיר - חוזים עתידיים'!I11</f>
        <v>7264.62</v>
      </c>
      <c r="D31" s="8">
        <v>0.000424712101888185</v>
      </c>
    </row>
    <row r="32" spans="2:4" ht="12.75">
      <c r="B32" s="6" t="s">
        <v>29</v>
      </c>
      <c r="C32" s="7">
        <f>'לא סחיר - מוצרים מובנים'!N11</f>
        <v>0</v>
      </c>
      <c r="D32" s="8">
        <v>0</v>
      </c>
    </row>
    <row r="33" spans="2:4" ht="12.75">
      <c r="B33" s="6" t="s">
        <v>30</v>
      </c>
      <c r="C33" s="7">
        <f>הלוואות!P10</f>
        <v>324518.44</v>
      </c>
      <c r="D33" s="8">
        <v>0.0189723488339249</v>
      </c>
    </row>
    <row r="34" spans="2:4" ht="12.75">
      <c r="B34" s="6" t="s">
        <v>31</v>
      </c>
      <c r="C34" s="7">
        <f>'פקדונות מעל 3 חודשים'!M10</f>
        <v>29088.24</v>
      </c>
      <c r="D34" s="8">
        <v>0.00170058832270557</v>
      </c>
    </row>
    <row r="35" spans="2:4" ht="12.75">
      <c r="B35" s="6" t="s">
        <v>32</v>
      </c>
      <c r="C35" s="7">
        <f>'זכויות מקרקעין'!G10</f>
        <v>60076.08</v>
      </c>
      <c r="D35" s="8">
        <v>0.00351223278189454</v>
      </c>
    </row>
    <row r="36" spans="2:4" ht="12.75">
      <c r="B36" s="6" t="s">
        <v>33</v>
      </c>
      <c r="C36" s="7">
        <f>'השקעה בחברות מוחזקות'!I10</f>
        <v>0</v>
      </c>
      <c r="D36" s="8">
        <v>0</v>
      </c>
    </row>
    <row r="37" spans="2:4" ht="12.75">
      <c r="B37" s="6" t="s">
        <v>34</v>
      </c>
      <c r="C37" s="7">
        <f>'השקעות אחרות'!I10</f>
        <v>0</v>
      </c>
      <c r="D37" s="8">
        <v>0</v>
      </c>
    </row>
    <row r="38" spans="2:4" ht="12.75">
      <c r="B38" s="5" t="s">
        <v>35</v>
      </c>
      <c r="C38" s="5"/>
      <c r="D38" s="5"/>
    </row>
    <row r="39" spans="2:4" ht="12.75">
      <c r="B39" s="6" t="s">
        <v>36</v>
      </c>
      <c r="C39" s="7">
        <f>'עלות מתואמת אג"ח קונצרני סחיר'!M10</f>
        <v>0</v>
      </c>
      <c r="D39" s="8">
        <v>0</v>
      </c>
    </row>
    <row r="40" spans="2:4" ht="12.75">
      <c r="B40" s="6" t="s">
        <v>37</v>
      </c>
      <c r="C40" s="7">
        <f>'עלות מתואמת אג"ח קונצרני ל.סחיר'!M10</f>
        <v>0</v>
      </c>
      <c r="D40" s="8">
        <v>0</v>
      </c>
    </row>
    <row r="41" spans="2:4" ht="12.75">
      <c r="B41" s="6" t="s">
        <v>38</v>
      </c>
      <c r="C41" s="7">
        <f>'עלות מתואמת מסגרות אשראי ללווים'!M10</f>
        <v>0</v>
      </c>
      <c r="D41" s="8">
        <v>0</v>
      </c>
    </row>
    <row r="42" spans="2:4" ht="12.75">
      <c r="B42" s="3" t="s">
        <v>39</v>
      </c>
      <c r="C42" s="9">
        <f>C11+C12+C23+C33+C34+C35+C36+C37+C39+C40+C41</f>
        <v>17104811.09830799</v>
      </c>
      <c r="D42" s="10">
        <v>1</v>
      </c>
    </row>
    <row r="43" spans="2:4" ht="12.75">
      <c r="B43" s="6" t="s">
        <v>40</v>
      </c>
      <c r="C43" s="7">
        <f>'יתרת התחייבות להשקעה'!C10</f>
        <v>413375.74000000005</v>
      </c>
      <c r="D43" s="8">
        <v>0</v>
      </c>
    </row>
    <row r="45" spans="2:4" ht="12.75">
      <c r="B45" s="5"/>
      <c r="C45" s="5" t="s">
        <v>41</v>
      </c>
      <c r="D45" s="5" t="s">
        <v>42</v>
      </c>
    </row>
    <row r="47" spans="3:4" ht="12.75">
      <c r="C47" s="6" t="s">
        <v>43</v>
      </c>
      <c r="D47" s="11">
        <v>3.229</v>
      </c>
    </row>
    <row r="48" spans="3:4" ht="12.75">
      <c r="C48" s="6" t="s">
        <v>44</v>
      </c>
      <c r="D48" s="11">
        <v>2.8814</v>
      </c>
    </row>
    <row r="49" spans="3:4" ht="12.75">
      <c r="C49" s="6" t="s">
        <v>45</v>
      </c>
      <c r="D49" s="11">
        <v>4.3395</v>
      </c>
    </row>
    <row r="50" spans="3:4" ht="12.75">
      <c r="C50" s="6" t="s">
        <v>46</v>
      </c>
      <c r="D50" s="11">
        <v>3.4472</v>
      </c>
    </row>
    <row r="51" spans="3:4" ht="12.75">
      <c r="C51" s="6" t="s">
        <v>47</v>
      </c>
      <c r="D51" s="11">
        <v>2.5351</v>
      </c>
    </row>
    <row r="52" spans="3:4" ht="12.75">
      <c r="C52" s="6" t="s">
        <v>48</v>
      </c>
      <c r="D52" s="11">
        <v>3.736</v>
      </c>
    </row>
    <row r="53" spans="3:4" ht="12.75">
      <c r="C53" s="6" t="s">
        <v>49</v>
      </c>
      <c r="D53" s="11">
        <v>0.3677</v>
      </c>
    </row>
    <row r="54" spans="3:4" ht="12.75">
      <c r="C54" s="6" t="s">
        <v>50</v>
      </c>
      <c r="D54" s="11">
        <v>4.5543</v>
      </c>
    </row>
    <row r="55" spans="3:4" ht="12.75">
      <c r="C55" s="6" t="s">
        <v>51</v>
      </c>
      <c r="D55" s="11">
        <v>0.5024</v>
      </c>
    </row>
    <row r="56" spans="3:4" ht="12.75">
      <c r="C56" s="6" t="s">
        <v>52</v>
      </c>
      <c r="D56" s="11">
        <v>0.2125</v>
      </c>
    </row>
    <row r="57" spans="3:4" ht="12.75">
      <c r="C57" s="6" t="s">
        <v>53</v>
      </c>
      <c r="D57" s="11">
        <v>2.3223</v>
      </c>
    </row>
    <row r="58" spans="3:4" ht="12.75">
      <c r="C58" s="6" t="s">
        <v>54</v>
      </c>
      <c r="D58" s="11">
        <v>0.1499</v>
      </c>
    </row>
    <row r="59" spans="3:4" ht="12.75">
      <c r="C59" s="6" t="s">
        <v>55</v>
      </c>
      <c r="D59" s="11">
        <v>8.1287</v>
      </c>
    </row>
    <row r="60" spans="3:4" ht="12.75">
      <c r="C60" s="6" t="s">
        <v>56</v>
      </c>
      <c r="D60" s="11">
        <v>0.3672</v>
      </c>
    </row>
    <row r="61" spans="3:4" ht="12.75">
      <c r="C61" s="6" t="s">
        <v>57</v>
      </c>
      <c r="D61" s="11">
        <v>0.4999</v>
      </c>
    </row>
    <row r="62" spans="3:4" ht="12.75">
      <c r="C62" s="6" t="s">
        <v>58</v>
      </c>
      <c r="D62" s="11">
        <v>0.1574</v>
      </c>
    </row>
    <row r="63" spans="3:4" ht="12.75">
      <c r="C63" s="6" t="s">
        <v>59</v>
      </c>
      <c r="D63" s="11">
        <v>4.4367</v>
      </c>
    </row>
    <row r="64" spans="3:4" ht="12.75">
      <c r="C64" s="6" t="s">
        <v>60</v>
      </c>
      <c r="D64" s="11">
        <v>0.5934</v>
      </c>
    </row>
    <row r="65" spans="3:4" ht="12.75">
      <c r="C65" s="6" t="s">
        <v>61</v>
      </c>
      <c r="D65" s="11">
        <v>0.02481</v>
      </c>
    </row>
    <row r="66" spans="3:4" ht="12.75">
      <c r="C66" s="6" t="s">
        <v>62</v>
      </c>
      <c r="D66" s="11">
        <v>0.043575</v>
      </c>
    </row>
    <row r="67" spans="3:4" ht="12.75">
      <c r="C67" s="6" t="s">
        <v>63</v>
      </c>
      <c r="D67" s="11">
        <v>0.9566</v>
      </c>
    </row>
    <row r="68" spans="3:4" ht="12.75">
      <c r="C68" s="6" t="s">
        <v>64</v>
      </c>
      <c r="D68" s="11">
        <v>0.34956</v>
      </c>
    </row>
    <row r="69" spans="3:4" ht="12.75">
      <c r="C69" s="6" t="s">
        <v>65</v>
      </c>
      <c r="D69" s="11">
        <v>2.2289</v>
      </c>
    </row>
    <row r="70" spans="3:4" ht="12.75">
      <c r="C70" s="6" t="s">
        <v>66</v>
      </c>
      <c r="D70" s="11">
        <v>0.3642</v>
      </c>
    </row>
    <row r="71" spans="3:4" ht="12.75">
      <c r="C71" s="6" t="s">
        <v>67</v>
      </c>
      <c r="D71" s="11">
        <v>0.4152</v>
      </c>
    </row>
    <row r="72" spans="3:4" ht="12.75">
      <c r="C72" s="6" t="s">
        <v>68</v>
      </c>
      <c r="D72" s="11">
        <v>2.3799</v>
      </c>
    </row>
    <row r="73" spans="3:4" ht="12.75">
      <c r="C73" s="6" t="s">
        <v>69</v>
      </c>
      <c r="D73" s="11">
        <v>0.5007</v>
      </c>
    </row>
    <row r="74" spans="3:4" ht="12.75">
      <c r="C74" s="6" t="s">
        <v>70</v>
      </c>
      <c r="D74" s="11">
        <v>0.8136</v>
      </c>
    </row>
    <row r="75" spans="3:4" ht="12.75">
      <c r="C75" s="6" t="s">
        <v>71</v>
      </c>
      <c r="D75" s="11">
        <v>1.0412</v>
      </c>
    </row>
    <row r="76" spans="3:4" ht="12.75">
      <c r="C76" s="6" t="s">
        <v>72</v>
      </c>
      <c r="D76" s="11">
        <v>0.14796</v>
      </c>
    </row>
    <row r="77" spans="3:4" ht="12.75">
      <c r="C77" s="6" t="s">
        <v>73</v>
      </c>
      <c r="D77" s="11">
        <v>1</v>
      </c>
    </row>
    <row r="80" ht="12.75">
      <c r="B80" s="5"/>
    </row>
  </sheetData>
  <sheetProtection/>
  <printOptions/>
  <pageMargins left="0.75" right="0.75" top="1" bottom="1" header="0.5" footer="0.5"/>
  <pageSetup horizontalDpi="600" verticalDpi="600" orientation="portrait" paperSize="9"/>
  <ignoredErrors>
    <ignoredError sqref="C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B1:L29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2" max="2" width="25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1267</v>
      </c>
    </row>
    <row r="3" spans="2:3" ht="15.75">
      <c r="B3" s="1" t="s">
        <v>3</v>
      </c>
      <c r="C3" s="1" t="s">
        <v>4</v>
      </c>
    </row>
    <row r="4" spans="2:3" ht="15.75">
      <c r="B4" s="1" t="s">
        <v>5</v>
      </c>
      <c r="C4" s="1" t="s">
        <v>6</v>
      </c>
    </row>
    <row r="6" ht="15.75">
      <c r="B6" s="2" t="s">
        <v>112</v>
      </c>
    </row>
    <row r="7" ht="15.75">
      <c r="B7" s="2" t="s">
        <v>637</v>
      </c>
    </row>
    <row r="8" spans="2:12" ht="12.75">
      <c r="B8" s="3" t="s">
        <v>75</v>
      </c>
      <c r="C8" s="3" t="s">
        <v>76</v>
      </c>
      <c r="D8" s="3" t="s">
        <v>114</v>
      </c>
      <c r="E8" s="3" t="s">
        <v>155</v>
      </c>
      <c r="F8" s="3" t="s">
        <v>80</v>
      </c>
      <c r="G8" s="3" t="s">
        <v>117</v>
      </c>
      <c r="H8" s="3" t="s">
        <v>42</v>
      </c>
      <c r="I8" s="3" t="s">
        <v>83</v>
      </c>
      <c r="J8" s="3" t="s">
        <v>119</v>
      </c>
      <c r="K8" s="3" t="s">
        <v>120</v>
      </c>
      <c r="L8" s="3" t="s">
        <v>121</v>
      </c>
    </row>
    <row r="9" spans="2:12" ht="12.75">
      <c r="B9" s="4"/>
      <c r="C9" s="4"/>
      <c r="D9" s="4"/>
      <c r="E9" s="4"/>
      <c r="F9" s="4"/>
      <c r="G9" s="4" t="s">
        <v>124</v>
      </c>
      <c r="H9" s="4" t="s">
        <v>125</v>
      </c>
      <c r="I9" s="4" t="s">
        <v>87</v>
      </c>
      <c r="J9" s="4" t="s">
        <v>86</v>
      </c>
      <c r="K9" s="4" t="s">
        <v>86</v>
      </c>
      <c r="L9" s="4" t="s">
        <v>86</v>
      </c>
    </row>
    <row r="11" spans="2:12" ht="12.75">
      <c r="B11" s="3" t="s">
        <v>638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89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639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640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641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565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3" t="s">
        <v>110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 ht="12.75">
      <c r="B18" s="13" t="s">
        <v>639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 ht="12.75">
      <c r="B19" s="13" t="s">
        <v>642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 ht="12.75">
      <c r="B20" s="13" t="s">
        <v>641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643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565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6" ht="12.75">
      <c r="B25" s="6" t="s">
        <v>111</v>
      </c>
      <c r="C25" s="17"/>
      <c r="D25" s="18"/>
      <c r="E25" s="6"/>
      <c r="F25" s="6"/>
    </row>
    <row r="29" ht="12.75">
      <c r="B29" s="5"/>
    </row>
  </sheetData>
  <sheetProtection/>
  <printOptions/>
  <pageMargins left="0.75" right="0.75" top="1" bottom="1" header="0.5" footer="0.5"/>
  <pageSetup horizontalDpi="600" verticalDpi="600" orientation="portrait" paperSize="9"/>
  <ignoredErrors>
    <ignoredError sqref="C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B1:K21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2" max="2" width="22.7109375" style="0" customWidth="1"/>
    <col min="3" max="4" width="12.7109375" style="0" customWidth="1"/>
    <col min="5" max="5" width="11.7109375" style="0" customWidth="1"/>
    <col min="6" max="6" width="15.7109375" style="0" customWidth="1"/>
    <col min="7" max="7" width="11.7109375" style="0" customWidth="1"/>
    <col min="8" max="9" width="13.7109375" style="0" customWidth="1"/>
    <col min="10" max="10" width="26.7109375" style="0" customWidth="1"/>
    <col min="11" max="11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1267</v>
      </c>
    </row>
    <row r="3" spans="2:3" ht="15.75">
      <c r="B3" s="1" t="s">
        <v>3</v>
      </c>
      <c r="C3" s="1" t="s">
        <v>4</v>
      </c>
    </row>
    <row r="4" spans="2:3" ht="15.75">
      <c r="B4" s="1" t="s">
        <v>5</v>
      </c>
      <c r="C4" s="1" t="s">
        <v>6</v>
      </c>
    </row>
    <row r="6" ht="15.75">
      <c r="B6" s="2" t="s">
        <v>112</v>
      </c>
    </row>
    <row r="7" ht="15.75">
      <c r="B7" s="2" t="s">
        <v>644</v>
      </c>
    </row>
    <row r="8" spans="2:11" ht="12.75">
      <c r="B8" s="3" t="s">
        <v>75</v>
      </c>
      <c r="C8" s="3" t="s">
        <v>76</v>
      </c>
      <c r="D8" s="3" t="s">
        <v>114</v>
      </c>
      <c r="E8" s="3" t="s">
        <v>155</v>
      </c>
      <c r="F8" s="3" t="s">
        <v>80</v>
      </c>
      <c r="G8" s="3" t="s">
        <v>117</v>
      </c>
      <c r="H8" s="3" t="s">
        <v>42</v>
      </c>
      <c r="I8" s="3" t="s">
        <v>83</v>
      </c>
      <c r="J8" s="3" t="s">
        <v>120</v>
      </c>
      <c r="K8" s="3" t="s">
        <v>121</v>
      </c>
    </row>
    <row r="9" spans="2:11" ht="12.75">
      <c r="B9" s="4"/>
      <c r="C9" s="4"/>
      <c r="D9" s="4"/>
      <c r="E9" s="4"/>
      <c r="F9" s="4"/>
      <c r="G9" s="4" t="s">
        <v>124</v>
      </c>
      <c r="H9" s="4" t="s">
        <v>125</v>
      </c>
      <c r="I9" s="4" t="s">
        <v>87</v>
      </c>
      <c r="J9" s="4" t="s">
        <v>86</v>
      </c>
      <c r="K9" s="4" t="s">
        <v>86</v>
      </c>
    </row>
    <row r="11" spans="2:11" ht="12.75">
      <c r="B11" s="3" t="s">
        <v>645</v>
      </c>
      <c r="C11" s="12"/>
      <c r="D11" s="20"/>
      <c r="E11" s="3"/>
      <c r="F11" s="3"/>
      <c r="G11" s="9">
        <v>415</v>
      </c>
      <c r="I11" s="9">
        <v>-10127.8</v>
      </c>
      <c r="J11" s="10">
        <v>1</v>
      </c>
      <c r="K11" s="10">
        <v>-0.0006</v>
      </c>
    </row>
    <row r="12" spans="2:11" ht="12.75">
      <c r="B12" s="3" t="s">
        <v>646</v>
      </c>
      <c r="C12" s="12"/>
      <c r="D12" s="20"/>
      <c r="E12" s="3"/>
      <c r="F12" s="3"/>
      <c r="G12" s="9">
        <v>415</v>
      </c>
      <c r="I12" s="9">
        <v>-10127.8</v>
      </c>
      <c r="J12" s="10">
        <v>1</v>
      </c>
      <c r="K12" s="10">
        <v>-0.0006</v>
      </c>
    </row>
    <row r="13" spans="2:11" ht="12.75">
      <c r="B13" s="6" t="s">
        <v>647</v>
      </c>
      <c r="C13" s="17">
        <v>77966570</v>
      </c>
      <c r="D13" s="18" t="s">
        <v>130</v>
      </c>
      <c r="E13" s="6" t="s">
        <v>648</v>
      </c>
      <c r="F13" s="6" t="s">
        <v>43</v>
      </c>
      <c r="G13" s="7">
        <v>415</v>
      </c>
      <c r="H13" s="7">
        <v>-755786</v>
      </c>
      <c r="I13" s="7">
        <v>-10127.8</v>
      </c>
      <c r="J13" s="8">
        <v>1</v>
      </c>
      <c r="K13" s="8">
        <v>-0.0006</v>
      </c>
    </row>
    <row r="14" spans="2:11" ht="12.75">
      <c r="B14" s="3" t="s">
        <v>649</v>
      </c>
      <c r="C14" s="12"/>
      <c r="D14" s="20"/>
      <c r="E14" s="3"/>
      <c r="F14" s="3"/>
      <c r="G14" s="9">
        <v>0</v>
      </c>
      <c r="I14" s="9">
        <v>0</v>
      </c>
      <c r="J14" s="10">
        <v>0</v>
      </c>
      <c r="K14" s="10">
        <v>0</v>
      </c>
    </row>
    <row r="17" spans="2:6" ht="12.75">
      <c r="B17" s="6" t="s">
        <v>111</v>
      </c>
      <c r="C17" s="17"/>
      <c r="D17" s="18"/>
      <c r="E17" s="6"/>
      <c r="F17" s="6"/>
    </row>
    <row r="21" ht="12.75">
      <c r="B21" s="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Q3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2" max="2" width="39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2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2" width="16.7109375" style="0" customWidth="1"/>
    <col min="13" max="13" width="9.7109375" style="0" customWidth="1"/>
    <col min="14" max="14" width="12.7109375" style="0" customWidth="1"/>
    <col min="15" max="15" width="24.7109375" style="0" customWidth="1"/>
    <col min="16" max="16" width="26.7109375" style="0" customWidth="1"/>
    <col min="17" max="17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1267</v>
      </c>
    </row>
    <row r="3" spans="2:3" ht="15.75">
      <c r="B3" s="1" t="s">
        <v>3</v>
      </c>
      <c r="C3" s="1" t="s">
        <v>4</v>
      </c>
    </row>
    <row r="4" spans="2:3" ht="15.75">
      <c r="B4" s="1" t="s">
        <v>5</v>
      </c>
      <c r="C4" s="1" t="s">
        <v>6</v>
      </c>
    </row>
    <row r="6" ht="15.75">
      <c r="B6" s="2" t="s">
        <v>112</v>
      </c>
    </row>
    <row r="7" ht="15.75">
      <c r="B7" s="2" t="s">
        <v>650</v>
      </c>
    </row>
    <row r="8" spans="2:17" ht="12.75">
      <c r="B8" s="3" t="s">
        <v>75</v>
      </c>
      <c r="C8" s="3" t="s">
        <v>76</v>
      </c>
      <c r="D8" s="3" t="s">
        <v>651</v>
      </c>
      <c r="E8" s="3" t="s">
        <v>78</v>
      </c>
      <c r="F8" s="3" t="s">
        <v>79</v>
      </c>
      <c r="G8" s="3" t="s">
        <v>115</v>
      </c>
      <c r="H8" s="3" t="s">
        <v>116</v>
      </c>
      <c r="I8" s="3" t="s">
        <v>80</v>
      </c>
      <c r="J8" s="3" t="s">
        <v>81</v>
      </c>
      <c r="K8" s="3" t="s">
        <v>82</v>
      </c>
      <c r="L8" s="3" t="s">
        <v>117</v>
      </c>
      <c r="M8" s="3" t="s">
        <v>42</v>
      </c>
      <c r="N8" s="3" t="s">
        <v>83</v>
      </c>
      <c r="O8" s="3" t="s">
        <v>119</v>
      </c>
      <c r="P8" s="3" t="s">
        <v>120</v>
      </c>
      <c r="Q8" s="3" t="s">
        <v>121</v>
      </c>
    </row>
    <row r="9" spans="2:17" ht="12.75">
      <c r="B9" s="4"/>
      <c r="C9" s="4"/>
      <c r="D9" s="4"/>
      <c r="E9" s="4"/>
      <c r="F9" s="4"/>
      <c r="G9" s="4" t="s">
        <v>122</v>
      </c>
      <c r="H9" s="4" t="s">
        <v>123</v>
      </c>
      <c r="I9" s="4"/>
      <c r="J9" s="4" t="s">
        <v>86</v>
      </c>
      <c r="K9" s="4" t="s">
        <v>86</v>
      </c>
      <c r="L9" s="4" t="s">
        <v>124</v>
      </c>
      <c r="M9" s="4" t="s">
        <v>125</v>
      </c>
      <c r="N9" s="4" t="s">
        <v>87</v>
      </c>
      <c r="O9" s="4" t="s">
        <v>86</v>
      </c>
      <c r="P9" s="4" t="s">
        <v>86</v>
      </c>
      <c r="Q9" s="4" t="s">
        <v>86</v>
      </c>
    </row>
    <row r="11" spans="2:17" ht="12.75">
      <c r="B11" s="3" t="s">
        <v>652</v>
      </c>
      <c r="C11" s="12"/>
      <c r="D11" s="3"/>
      <c r="E11" s="3"/>
      <c r="F11" s="3"/>
      <c r="G11" s="3"/>
      <c r="H11" s="12">
        <v>1.08</v>
      </c>
      <c r="I11" s="3"/>
      <c r="K11" s="10">
        <v>-0.016</v>
      </c>
      <c r="L11" s="9">
        <v>27981538</v>
      </c>
      <c r="N11" s="9">
        <v>29724.79</v>
      </c>
      <c r="P11" s="10">
        <v>1</v>
      </c>
      <c r="Q11" s="10">
        <v>0.0017</v>
      </c>
    </row>
    <row r="12" spans="2:17" ht="12.75">
      <c r="B12" s="3" t="s">
        <v>89</v>
      </c>
      <c r="C12" s="12"/>
      <c r="D12" s="3"/>
      <c r="E12" s="3"/>
      <c r="F12" s="3"/>
      <c r="G12" s="3"/>
      <c r="H12" s="12">
        <v>1.08</v>
      </c>
      <c r="I12" s="3"/>
      <c r="K12" s="10">
        <v>-0.016</v>
      </c>
      <c r="L12" s="9">
        <v>27981538</v>
      </c>
      <c r="N12" s="9">
        <v>29724.79</v>
      </c>
      <c r="P12" s="10">
        <v>1</v>
      </c>
      <c r="Q12" s="10">
        <v>0.0017</v>
      </c>
    </row>
    <row r="13" spans="2:17" ht="12.75">
      <c r="B13" s="13" t="s">
        <v>653</v>
      </c>
      <c r="C13" s="14"/>
      <c r="D13" s="13"/>
      <c r="E13" s="13"/>
      <c r="F13" s="13"/>
      <c r="G13" s="13"/>
      <c r="H13" s="14">
        <v>1.08</v>
      </c>
      <c r="I13" s="13"/>
      <c r="K13" s="16">
        <v>-0.016</v>
      </c>
      <c r="L13" s="15">
        <v>27981538</v>
      </c>
      <c r="N13" s="15">
        <v>29724.79</v>
      </c>
      <c r="P13" s="16">
        <v>1</v>
      </c>
      <c r="Q13" s="16">
        <v>0.0017</v>
      </c>
    </row>
    <row r="14" spans="2:17" ht="12.75">
      <c r="B14" s="6" t="s">
        <v>654</v>
      </c>
      <c r="C14" s="17">
        <v>1142215</v>
      </c>
      <c r="D14" s="6" t="s">
        <v>312</v>
      </c>
      <c r="E14" s="6" t="s">
        <v>166</v>
      </c>
      <c r="F14" s="6" t="s">
        <v>167</v>
      </c>
      <c r="G14" s="24">
        <v>43682</v>
      </c>
      <c r="H14" s="17">
        <v>1.08</v>
      </c>
      <c r="I14" s="6" t="s">
        <v>93</v>
      </c>
      <c r="J14" s="19">
        <v>0.00618</v>
      </c>
      <c r="K14" s="8">
        <v>-0.016</v>
      </c>
      <c r="L14" s="7">
        <v>27981538</v>
      </c>
      <c r="M14" s="7">
        <v>106.23</v>
      </c>
      <c r="N14" s="7">
        <v>29724.79</v>
      </c>
      <c r="O14" s="8">
        <v>0.0057</v>
      </c>
      <c r="P14" s="8">
        <v>1</v>
      </c>
      <c r="Q14" s="8">
        <v>0.0017</v>
      </c>
    </row>
    <row r="15" spans="2:17" ht="12.75">
      <c r="B15" s="13" t="s">
        <v>655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N15" s="15">
        <v>0</v>
      </c>
      <c r="P15" s="16">
        <v>0</v>
      </c>
      <c r="Q15" s="16">
        <v>0</v>
      </c>
    </row>
    <row r="16" spans="2:17" ht="12.75">
      <c r="B16" s="13" t="s">
        <v>656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657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658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659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13" t="s">
        <v>660</v>
      </c>
      <c r="C20" s="14"/>
      <c r="D20" s="13"/>
      <c r="E20" s="13"/>
      <c r="F20" s="13"/>
      <c r="G20" s="13"/>
      <c r="H20" s="14">
        <v>0</v>
      </c>
      <c r="I20" s="13"/>
      <c r="K20" s="16">
        <v>0</v>
      </c>
      <c r="L20" s="15">
        <v>0</v>
      </c>
      <c r="N20" s="15">
        <v>0</v>
      </c>
      <c r="P20" s="16">
        <v>0</v>
      </c>
      <c r="Q20" s="16">
        <v>0</v>
      </c>
    </row>
    <row r="21" spans="2:17" ht="12.75">
      <c r="B21" s="3" t="s">
        <v>110</v>
      </c>
      <c r="C21" s="12"/>
      <c r="D21" s="3"/>
      <c r="E21" s="3"/>
      <c r="F21" s="3"/>
      <c r="G21" s="3"/>
      <c r="I21" s="3"/>
      <c r="L21" s="9">
        <v>0</v>
      </c>
      <c r="N21" s="9">
        <v>0</v>
      </c>
      <c r="P21" s="10">
        <v>0</v>
      </c>
      <c r="Q21" s="10">
        <v>0</v>
      </c>
    </row>
    <row r="22" spans="2:17" ht="12.75">
      <c r="B22" s="13" t="s">
        <v>653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13" t="s">
        <v>655</v>
      </c>
      <c r="C23" s="14"/>
      <c r="D23" s="13"/>
      <c r="E23" s="13"/>
      <c r="F23" s="13"/>
      <c r="G23" s="13"/>
      <c r="H23" s="14">
        <v>0</v>
      </c>
      <c r="I23" s="13"/>
      <c r="K23" s="16">
        <v>0</v>
      </c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656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657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 ht="12.75">
      <c r="B26" s="13" t="s">
        <v>658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 ht="12.75">
      <c r="B27" s="13" t="s">
        <v>659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28" spans="2:17" ht="12.75">
      <c r="B28" s="13" t="s">
        <v>660</v>
      </c>
      <c r="C28" s="14"/>
      <c r="D28" s="13"/>
      <c r="E28" s="13"/>
      <c r="F28" s="13"/>
      <c r="G28" s="13"/>
      <c r="H28" s="14">
        <v>0</v>
      </c>
      <c r="I28" s="13"/>
      <c r="K28" s="16">
        <v>0</v>
      </c>
      <c r="L28" s="15">
        <v>0</v>
      </c>
      <c r="N28" s="15">
        <v>0</v>
      </c>
      <c r="P28" s="16">
        <v>0</v>
      </c>
      <c r="Q28" s="16">
        <v>0</v>
      </c>
    </row>
    <row r="31" spans="2:9" ht="12.75">
      <c r="B31" s="6" t="s">
        <v>111</v>
      </c>
      <c r="C31" s="17"/>
      <c r="D31" s="6"/>
      <c r="E31" s="6"/>
      <c r="F31" s="6"/>
      <c r="G31" s="6"/>
      <c r="I31" s="6"/>
    </row>
    <row r="35" ht="12.75">
      <c r="B35" s="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P146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2" max="2" width="50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4.7109375" style="0" customWidth="1"/>
    <col min="7" max="7" width="8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20.7109375" style="0" customWidth="1"/>
    <col min="12" max="12" width="9.7109375" style="0" customWidth="1"/>
    <col min="13" max="13" width="15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1267</v>
      </c>
    </row>
    <row r="3" spans="2:3" ht="15.75">
      <c r="B3" s="1" t="s">
        <v>3</v>
      </c>
      <c r="C3" s="1" t="s">
        <v>4</v>
      </c>
    </row>
    <row r="4" spans="2:3" ht="15.75">
      <c r="B4" s="1" t="s">
        <v>5</v>
      </c>
      <c r="C4" s="1" t="s">
        <v>6</v>
      </c>
    </row>
    <row r="6" ht="15.75">
      <c r="B6" s="2" t="s">
        <v>661</v>
      </c>
    </row>
    <row r="7" ht="15.75">
      <c r="B7" s="2" t="s">
        <v>113</v>
      </c>
    </row>
    <row r="8" spans="2:16" ht="12.75">
      <c r="B8" s="3" t="s">
        <v>75</v>
      </c>
      <c r="C8" s="3" t="s">
        <v>76</v>
      </c>
      <c r="D8" s="3" t="s">
        <v>78</v>
      </c>
      <c r="E8" s="3" t="s">
        <v>79</v>
      </c>
      <c r="F8" s="3" t="s">
        <v>115</v>
      </c>
      <c r="G8" s="3" t="s">
        <v>116</v>
      </c>
      <c r="H8" s="3" t="s">
        <v>80</v>
      </c>
      <c r="I8" s="3" t="s">
        <v>81</v>
      </c>
      <c r="J8" s="3" t="s">
        <v>82</v>
      </c>
      <c r="K8" s="3" t="s">
        <v>117</v>
      </c>
      <c r="L8" s="3" t="s">
        <v>42</v>
      </c>
      <c r="M8" s="3" t="s">
        <v>662</v>
      </c>
      <c r="N8" s="3" t="s">
        <v>119</v>
      </c>
      <c r="O8" s="3" t="s">
        <v>120</v>
      </c>
      <c r="P8" s="3" t="s">
        <v>121</v>
      </c>
    </row>
    <row r="9" spans="2:16" ht="12.75">
      <c r="B9" s="4"/>
      <c r="C9" s="4"/>
      <c r="D9" s="4"/>
      <c r="E9" s="4"/>
      <c r="F9" s="4" t="s">
        <v>122</v>
      </c>
      <c r="G9" s="4" t="s">
        <v>123</v>
      </c>
      <c r="H9" s="4"/>
      <c r="I9" s="4" t="s">
        <v>86</v>
      </c>
      <c r="J9" s="4" t="s">
        <v>86</v>
      </c>
      <c r="K9" s="4" t="s">
        <v>124</v>
      </c>
      <c r="L9" s="4" t="s">
        <v>125</v>
      </c>
      <c r="M9" s="4" t="s">
        <v>87</v>
      </c>
      <c r="N9" s="4" t="s">
        <v>86</v>
      </c>
      <c r="O9" s="4" t="s">
        <v>86</v>
      </c>
      <c r="P9" s="4" t="s">
        <v>86</v>
      </c>
    </row>
    <row r="11" spans="2:16" ht="12.75">
      <c r="B11" s="3" t="s">
        <v>126</v>
      </c>
      <c r="C11" s="12"/>
      <c r="D11" s="3"/>
      <c r="E11" s="3"/>
      <c r="F11" s="3"/>
      <c r="G11" s="12">
        <v>7.75</v>
      </c>
      <c r="H11" s="3"/>
      <c r="J11" s="10">
        <v>-0.0117</v>
      </c>
      <c r="K11" s="9">
        <v>4284583620</v>
      </c>
      <c r="M11" s="9">
        <v>6905600.86</v>
      </c>
      <c r="O11" s="10">
        <v>1</v>
      </c>
      <c r="P11" s="10">
        <v>0.4037</v>
      </c>
    </row>
    <row r="12" spans="2:16" ht="12.75">
      <c r="B12" s="3" t="s">
        <v>89</v>
      </c>
      <c r="C12" s="12"/>
      <c r="D12" s="3"/>
      <c r="E12" s="3"/>
      <c r="F12" s="3"/>
      <c r="G12" s="12">
        <v>7.75</v>
      </c>
      <c r="H12" s="3"/>
      <c r="J12" s="10">
        <v>-0.0117</v>
      </c>
      <c r="K12" s="9">
        <v>4284583620</v>
      </c>
      <c r="M12" s="9">
        <v>6905600.86</v>
      </c>
      <c r="O12" s="10">
        <v>1</v>
      </c>
      <c r="P12" s="10">
        <v>0.4037</v>
      </c>
    </row>
    <row r="13" spans="2:16" ht="12.75">
      <c r="B13" s="13" t="s">
        <v>663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664</v>
      </c>
      <c r="C14" s="14"/>
      <c r="D14" s="13"/>
      <c r="E14" s="13"/>
      <c r="F14" s="13"/>
      <c r="G14" s="14">
        <v>7.83</v>
      </c>
      <c r="H14" s="13"/>
      <c r="J14" s="16">
        <v>-0.0116</v>
      </c>
      <c r="K14" s="15">
        <v>4225853720</v>
      </c>
      <c r="M14" s="15">
        <v>6825790.97</v>
      </c>
      <c r="O14" s="16">
        <v>0.9884</v>
      </c>
      <c r="P14" s="16">
        <v>0.3991</v>
      </c>
    </row>
    <row r="15" spans="2:16" ht="12.75">
      <c r="B15" s="6" t="s">
        <v>665</v>
      </c>
      <c r="C15" s="17">
        <v>8288623</v>
      </c>
      <c r="D15" s="6" t="s">
        <v>131</v>
      </c>
      <c r="E15" s="6"/>
      <c r="F15" s="6" t="s">
        <v>666</v>
      </c>
      <c r="G15" s="17">
        <v>9.58</v>
      </c>
      <c r="H15" s="6" t="s">
        <v>93</v>
      </c>
      <c r="I15" s="19">
        <v>0.048</v>
      </c>
      <c r="J15" s="8">
        <v>-0.008</v>
      </c>
      <c r="K15" s="7">
        <v>31983000</v>
      </c>
      <c r="L15" s="7">
        <v>175.43</v>
      </c>
      <c r="M15" s="7">
        <v>56107.56</v>
      </c>
      <c r="N15" s="8">
        <v>0</v>
      </c>
      <c r="O15" s="8">
        <v>0.0081</v>
      </c>
      <c r="P15" s="8">
        <v>0.0033</v>
      </c>
    </row>
    <row r="16" spans="2:16" ht="12.75">
      <c r="B16" s="6" t="s">
        <v>667</v>
      </c>
      <c r="C16" s="17">
        <v>8287849</v>
      </c>
      <c r="D16" s="6" t="s">
        <v>131</v>
      </c>
      <c r="E16" s="6"/>
      <c r="F16" s="6" t="s">
        <v>668</v>
      </c>
      <c r="G16" s="17">
        <v>4.59</v>
      </c>
      <c r="H16" s="6" t="s">
        <v>93</v>
      </c>
      <c r="I16" s="19">
        <v>0.048</v>
      </c>
      <c r="J16" s="8">
        <v>-0.0183</v>
      </c>
      <c r="K16" s="7">
        <v>60325000</v>
      </c>
      <c r="L16" s="7">
        <v>145.18</v>
      </c>
      <c r="M16" s="7">
        <v>87578.83</v>
      </c>
      <c r="N16" s="8">
        <v>0.0695</v>
      </c>
      <c r="O16" s="8">
        <v>0.0127</v>
      </c>
      <c r="P16" s="8">
        <v>0.0051</v>
      </c>
    </row>
    <row r="17" spans="2:16" ht="12.75">
      <c r="B17" s="6" t="s">
        <v>669</v>
      </c>
      <c r="C17" s="17">
        <v>8287955</v>
      </c>
      <c r="D17" s="6" t="s">
        <v>131</v>
      </c>
      <c r="E17" s="6"/>
      <c r="F17" s="6" t="s">
        <v>670</v>
      </c>
      <c r="G17" s="17">
        <v>5.34</v>
      </c>
      <c r="H17" s="6" t="s">
        <v>93</v>
      </c>
      <c r="I17" s="19">
        <v>0.048</v>
      </c>
      <c r="J17" s="8">
        <v>-0.0165</v>
      </c>
      <c r="K17" s="7">
        <v>39015720</v>
      </c>
      <c r="L17" s="7">
        <v>148.11</v>
      </c>
      <c r="M17" s="7">
        <v>57784.55</v>
      </c>
      <c r="N17" s="8">
        <v>0.0325</v>
      </c>
      <c r="O17" s="8">
        <v>0.0084</v>
      </c>
      <c r="P17" s="8">
        <v>0.0034</v>
      </c>
    </row>
    <row r="18" spans="2:16" ht="12.75">
      <c r="B18" s="6" t="s">
        <v>671</v>
      </c>
      <c r="C18" s="17">
        <v>8287831</v>
      </c>
      <c r="D18" s="6" t="s">
        <v>131</v>
      </c>
      <c r="E18" s="6"/>
      <c r="F18" s="6" t="s">
        <v>672</v>
      </c>
      <c r="G18" s="17">
        <v>4.51</v>
      </c>
      <c r="H18" s="6" t="s">
        <v>93</v>
      </c>
      <c r="I18" s="19">
        <v>0.048</v>
      </c>
      <c r="J18" s="8">
        <v>-0.0183</v>
      </c>
      <c r="K18" s="7">
        <v>12500000</v>
      </c>
      <c r="L18" s="7">
        <v>144.68</v>
      </c>
      <c r="M18" s="7">
        <v>18084.56</v>
      </c>
      <c r="N18" s="8">
        <v>0.3788</v>
      </c>
      <c r="O18" s="8">
        <v>0.0026</v>
      </c>
      <c r="P18" s="8">
        <v>0.0011</v>
      </c>
    </row>
    <row r="19" spans="2:16" ht="12.75">
      <c r="B19" s="6" t="s">
        <v>673</v>
      </c>
      <c r="C19" s="17">
        <v>8287815</v>
      </c>
      <c r="D19" s="6" t="s">
        <v>131</v>
      </c>
      <c r="E19" s="6"/>
      <c r="F19" s="6" t="s">
        <v>674</v>
      </c>
      <c r="G19" s="17">
        <v>4.43</v>
      </c>
      <c r="H19" s="6" t="s">
        <v>93</v>
      </c>
      <c r="I19" s="19">
        <v>0.048</v>
      </c>
      <c r="J19" s="8">
        <v>-0.0188</v>
      </c>
      <c r="K19" s="7">
        <v>37808000</v>
      </c>
      <c r="L19" s="7">
        <v>142.29</v>
      </c>
      <c r="M19" s="7">
        <v>53795.12</v>
      </c>
      <c r="N19" s="8">
        <v>0.082</v>
      </c>
      <c r="O19" s="8">
        <v>0.0078</v>
      </c>
      <c r="P19" s="8">
        <v>0.0031</v>
      </c>
    </row>
    <row r="20" spans="2:16" ht="12.75">
      <c r="B20" s="6" t="s">
        <v>675</v>
      </c>
      <c r="C20" s="17">
        <v>8287823</v>
      </c>
      <c r="D20" s="6" t="s">
        <v>131</v>
      </c>
      <c r="E20" s="6"/>
      <c r="F20" s="6" t="s">
        <v>676</v>
      </c>
      <c r="G20" s="17">
        <v>4.51</v>
      </c>
      <c r="H20" s="6" t="s">
        <v>93</v>
      </c>
      <c r="I20" s="19">
        <v>0.048</v>
      </c>
      <c r="J20" s="8">
        <v>-0.0183</v>
      </c>
      <c r="K20" s="7">
        <v>32240000</v>
      </c>
      <c r="L20" s="7">
        <v>142.6</v>
      </c>
      <c r="M20" s="7">
        <v>45975.82</v>
      </c>
      <c r="N20" s="8">
        <v>0.5862</v>
      </c>
      <c r="O20" s="8">
        <v>0.0067</v>
      </c>
      <c r="P20" s="8">
        <v>0.0027</v>
      </c>
    </row>
    <row r="21" spans="2:16" ht="12.75">
      <c r="B21" s="6" t="s">
        <v>677</v>
      </c>
      <c r="C21" s="17">
        <v>8287864</v>
      </c>
      <c r="D21" s="6" t="s">
        <v>131</v>
      </c>
      <c r="E21" s="6"/>
      <c r="F21" s="6" t="s">
        <v>678</v>
      </c>
      <c r="G21" s="17">
        <v>4.76</v>
      </c>
      <c r="H21" s="6" t="s">
        <v>93</v>
      </c>
      <c r="I21" s="19">
        <v>0.048</v>
      </c>
      <c r="J21" s="8">
        <v>-0.0178</v>
      </c>
      <c r="K21" s="7">
        <v>28600000</v>
      </c>
      <c r="L21" s="7">
        <v>145.29</v>
      </c>
      <c r="M21" s="7">
        <v>41553.25</v>
      </c>
      <c r="N21" s="8">
        <v>0.0597</v>
      </c>
      <c r="O21" s="8">
        <v>0.006</v>
      </c>
      <c r="P21" s="8">
        <v>0.0024</v>
      </c>
    </row>
    <row r="22" spans="2:16" ht="12.75">
      <c r="B22" s="6" t="s">
        <v>679</v>
      </c>
      <c r="C22" s="17">
        <v>8287906</v>
      </c>
      <c r="D22" s="6" t="s">
        <v>131</v>
      </c>
      <c r="E22" s="6"/>
      <c r="F22" s="6" t="s">
        <v>680</v>
      </c>
      <c r="G22" s="17">
        <v>5.01</v>
      </c>
      <c r="H22" s="6" t="s">
        <v>93</v>
      </c>
      <c r="I22" s="19">
        <v>0.048</v>
      </c>
      <c r="J22" s="8">
        <v>-0.0174</v>
      </c>
      <c r="K22" s="7">
        <v>39400000</v>
      </c>
      <c r="L22" s="7">
        <v>147.78</v>
      </c>
      <c r="M22" s="7">
        <v>58225.52</v>
      </c>
      <c r="N22" s="8">
        <v>0.0634</v>
      </c>
      <c r="O22" s="8">
        <v>0.0084</v>
      </c>
      <c r="P22" s="8">
        <v>0.0034</v>
      </c>
    </row>
    <row r="23" spans="2:16" ht="12.75">
      <c r="B23" s="6" t="s">
        <v>681</v>
      </c>
      <c r="C23" s="17">
        <v>8287922</v>
      </c>
      <c r="D23" s="6" t="s">
        <v>131</v>
      </c>
      <c r="E23" s="6"/>
      <c r="F23" s="6" t="s">
        <v>682</v>
      </c>
      <c r="G23" s="17">
        <v>5.17</v>
      </c>
      <c r="H23" s="6" t="s">
        <v>93</v>
      </c>
      <c r="I23" s="19">
        <v>0.048</v>
      </c>
      <c r="J23" s="8">
        <v>-0.0169</v>
      </c>
      <c r="K23" s="7">
        <v>62500000</v>
      </c>
      <c r="L23" s="7">
        <v>146.59</v>
      </c>
      <c r="M23" s="7">
        <v>91620.64</v>
      </c>
      <c r="N23" s="8">
        <v>0.5208</v>
      </c>
      <c r="O23" s="8">
        <v>0.0133</v>
      </c>
      <c r="P23" s="8">
        <v>0.0054</v>
      </c>
    </row>
    <row r="24" spans="2:16" ht="12.75">
      <c r="B24" s="6" t="s">
        <v>683</v>
      </c>
      <c r="C24" s="17">
        <v>8287948</v>
      </c>
      <c r="D24" s="6" t="s">
        <v>131</v>
      </c>
      <c r="E24" s="6"/>
      <c r="F24" s="6" t="s">
        <v>684</v>
      </c>
      <c r="G24" s="17">
        <v>5.34</v>
      </c>
      <c r="H24" s="6" t="s">
        <v>93</v>
      </c>
      <c r="I24" s="19">
        <v>0.048</v>
      </c>
      <c r="J24" s="8">
        <v>-0.0165</v>
      </c>
      <c r="K24" s="7">
        <v>46684000</v>
      </c>
      <c r="L24" s="7">
        <v>146.94</v>
      </c>
      <c r="M24" s="7">
        <v>68597.98</v>
      </c>
      <c r="N24" s="8">
        <v>0.0307</v>
      </c>
      <c r="O24" s="8">
        <v>0.0099</v>
      </c>
      <c r="P24" s="8">
        <v>0.004</v>
      </c>
    </row>
    <row r="25" spans="2:16" ht="12.75">
      <c r="B25" s="6" t="s">
        <v>685</v>
      </c>
      <c r="C25" s="17">
        <v>8287963</v>
      </c>
      <c r="D25" s="6" t="s">
        <v>131</v>
      </c>
      <c r="E25" s="6"/>
      <c r="F25" s="6" t="s">
        <v>686</v>
      </c>
      <c r="G25" s="17">
        <v>5.41</v>
      </c>
      <c r="H25" s="6" t="s">
        <v>93</v>
      </c>
      <c r="I25" s="19">
        <v>0.048</v>
      </c>
      <c r="J25" s="8">
        <v>-0.0165</v>
      </c>
      <c r="K25" s="7">
        <v>50996000</v>
      </c>
      <c r="L25" s="7">
        <v>148.31</v>
      </c>
      <c r="M25" s="7">
        <v>75634.41</v>
      </c>
      <c r="N25" s="8">
        <v>0.0305</v>
      </c>
      <c r="O25" s="8">
        <v>0.011</v>
      </c>
      <c r="P25" s="8">
        <v>0.0044</v>
      </c>
    </row>
    <row r="26" spans="2:16" ht="12.75">
      <c r="B26" s="6" t="s">
        <v>687</v>
      </c>
      <c r="C26" s="17">
        <v>8287971</v>
      </c>
      <c r="D26" s="6" t="s">
        <v>131</v>
      </c>
      <c r="E26" s="6"/>
      <c r="F26" s="6" t="s">
        <v>688</v>
      </c>
      <c r="G26" s="17">
        <v>5.5</v>
      </c>
      <c r="H26" s="6" t="s">
        <v>93</v>
      </c>
      <c r="I26" s="19">
        <v>0.048</v>
      </c>
      <c r="J26" s="8">
        <v>-0.016</v>
      </c>
      <c r="K26" s="7">
        <v>38764000</v>
      </c>
      <c r="L26" s="7">
        <v>148.43</v>
      </c>
      <c r="M26" s="7">
        <v>57536.62</v>
      </c>
      <c r="N26" s="8">
        <v>0.0196</v>
      </c>
      <c r="O26" s="8">
        <v>0.0083</v>
      </c>
      <c r="P26" s="8">
        <v>0.0034</v>
      </c>
    </row>
    <row r="27" spans="2:16" ht="12.75">
      <c r="B27" s="6" t="s">
        <v>689</v>
      </c>
      <c r="C27" s="17">
        <v>8287997</v>
      </c>
      <c r="D27" s="6" t="s">
        <v>131</v>
      </c>
      <c r="E27" s="6"/>
      <c r="F27" s="6" t="s">
        <v>690</v>
      </c>
      <c r="G27" s="17">
        <v>5.66</v>
      </c>
      <c r="H27" s="6" t="s">
        <v>93</v>
      </c>
      <c r="I27" s="19">
        <v>0.048</v>
      </c>
      <c r="J27" s="8">
        <v>-0.016</v>
      </c>
      <c r="K27" s="7">
        <v>281578000</v>
      </c>
      <c r="L27" s="7">
        <v>149.27</v>
      </c>
      <c r="M27" s="7">
        <v>420300.24</v>
      </c>
      <c r="N27" s="8">
        <v>0.099</v>
      </c>
      <c r="O27" s="8">
        <v>0.0609</v>
      </c>
      <c r="P27" s="8">
        <v>0.0246</v>
      </c>
    </row>
    <row r="28" spans="2:16" ht="12.75">
      <c r="B28" s="6" t="s">
        <v>691</v>
      </c>
      <c r="C28" s="17">
        <v>8288011</v>
      </c>
      <c r="D28" s="6" t="s">
        <v>131</v>
      </c>
      <c r="E28" s="6"/>
      <c r="F28" s="6" t="s">
        <v>692</v>
      </c>
      <c r="G28" s="17">
        <v>5.74</v>
      </c>
      <c r="H28" s="6" t="s">
        <v>93</v>
      </c>
      <c r="I28" s="19">
        <v>0.048</v>
      </c>
      <c r="J28" s="8">
        <v>-0.0156</v>
      </c>
      <c r="K28" s="7">
        <v>4422000</v>
      </c>
      <c r="L28" s="7">
        <v>152.04</v>
      </c>
      <c r="M28" s="7">
        <v>6723.09</v>
      </c>
      <c r="N28" s="8">
        <v>0.0036</v>
      </c>
      <c r="O28" s="8">
        <v>0.001</v>
      </c>
      <c r="P28" s="8">
        <v>0.0004</v>
      </c>
    </row>
    <row r="29" spans="2:16" ht="12.75">
      <c r="B29" s="6" t="s">
        <v>693</v>
      </c>
      <c r="C29" s="17">
        <v>8288029</v>
      </c>
      <c r="D29" s="6" t="s">
        <v>131</v>
      </c>
      <c r="E29" s="6"/>
      <c r="F29" s="6" t="s">
        <v>694</v>
      </c>
      <c r="G29" s="17">
        <v>5.81</v>
      </c>
      <c r="H29" s="6" t="s">
        <v>93</v>
      </c>
      <c r="I29" s="19">
        <v>0.048</v>
      </c>
      <c r="J29" s="8">
        <v>-0.0156</v>
      </c>
      <c r="K29" s="7">
        <v>143260000</v>
      </c>
      <c r="L29" s="7">
        <v>151.93</v>
      </c>
      <c r="M29" s="7">
        <v>217660.33</v>
      </c>
      <c r="N29" s="8">
        <v>0.0858</v>
      </c>
      <c r="O29" s="8">
        <v>0.0315</v>
      </c>
      <c r="P29" s="8">
        <v>0.0127</v>
      </c>
    </row>
    <row r="30" spans="2:16" ht="12.75">
      <c r="B30" s="6" t="s">
        <v>695</v>
      </c>
      <c r="C30" s="17">
        <v>8288052</v>
      </c>
      <c r="D30" s="6" t="s">
        <v>131</v>
      </c>
      <c r="E30" s="6"/>
      <c r="F30" s="6" t="s">
        <v>696</v>
      </c>
      <c r="G30" s="17">
        <v>6.07</v>
      </c>
      <c r="H30" s="6" t="s">
        <v>93</v>
      </c>
      <c r="I30" s="19">
        <v>0.048</v>
      </c>
      <c r="J30" s="8">
        <v>-0.0152</v>
      </c>
      <c r="K30" s="7">
        <v>6782000</v>
      </c>
      <c r="L30" s="7">
        <v>150.2</v>
      </c>
      <c r="M30" s="7">
        <v>10186.31</v>
      </c>
      <c r="N30" s="8">
        <v>0.006</v>
      </c>
      <c r="O30" s="8">
        <v>0.0015</v>
      </c>
      <c r="P30" s="8">
        <v>0.0006</v>
      </c>
    </row>
    <row r="31" spans="2:16" ht="12.75">
      <c r="B31" s="6" t="s">
        <v>697</v>
      </c>
      <c r="C31" s="17">
        <v>8288078</v>
      </c>
      <c r="D31" s="6" t="s">
        <v>131</v>
      </c>
      <c r="E31" s="6"/>
      <c r="F31" s="6" t="s">
        <v>698</v>
      </c>
      <c r="G31" s="17">
        <v>6.13</v>
      </c>
      <c r="H31" s="6" t="s">
        <v>93</v>
      </c>
      <c r="I31" s="19">
        <v>0.048</v>
      </c>
      <c r="J31" s="8">
        <v>-0.0148</v>
      </c>
      <c r="K31" s="7">
        <v>36075000</v>
      </c>
      <c r="L31" s="7">
        <v>151.88</v>
      </c>
      <c r="M31" s="7">
        <v>54791.55</v>
      </c>
      <c r="N31" s="8">
        <v>0.0219</v>
      </c>
      <c r="O31" s="8">
        <v>0.0079</v>
      </c>
      <c r="P31" s="8">
        <v>0.0032</v>
      </c>
    </row>
    <row r="32" spans="2:16" ht="12.75">
      <c r="B32" s="6" t="s">
        <v>699</v>
      </c>
      <c r="C32" s="17">
        <v>8287765</v>
      </c>
      <c r="D32" s="6" t="s">
        <v>131</v>
      </c>
      <c r="E32" s="6"/>
      <c r="F32" s="6" t="s">
        <v>700</v>
      </c>
      <c r="G32" s="17">
        <v>4.08</v>
      </c>
      <c r="H32" s="6" t="s">
        <v>93</v>
      </c>
      <c r="I32" s="19">
        <v>0.048</v>
      </c>
      <c r="J32" s="8">
        <v>-0.0192</v>
      </c>
      <c r="K32" s="7">
        <v>44000000</v>
      </c>
      <c r="L32" s="7">
        <v>141.62</v>
      </c>
      <c r="M32" s="7">
        <v>62312.86</v>
      </c>
      <c r="N32" s="8">
        <v>0.105</v>
      </c>
      <c r="O32" s="8">
        <v>0.009</v>
      </c>
      <c r="P32" s="8">
        <v>0.0036</v>
      </c>
    </row>
    <row r="33" spans="2:16" ht="12.75">
      <c r="B33" s="6" t="s">
        <v>701</v>
      </c>
      <c r="C33" s="17">
        <v>8287781</v>
      </c>
      <c r="D33" s="6" t="s">
        <v>131</v>
      </c>
      <c r="E33" s="6"/>
      <c r="F33" s="6" t="s">
        <v>702</v>
      </c>
      <c r="G33" s="17">
        <v>4.17</v>
      </c>
      <c r="H33" s="6" t="s">
        <v>93</v>
      </c>
      <c r="I33" s="19">
        <v>0.048</v>
      </c>
      <c r="J33" s="8">
        <v>-0.0192</v>
      </c>
      <c r="K33" s="7">
        <v>27000000</v>
      </c>
      <c r="L33" s="7">
        <v>143.97</v>
      </c>
      <c r="M33" s="7">
        <v>38871.33</v>
      </c>
      <c r="N33" s="8">
        <v>0.0565</v>
      </c>
      <c r="O33" s="8">
        <v>0.0056</v>
      </c>
      <c r="P33" s="8">
        <v>0.0023</v>
      </c>
    </row>
    <row r="34" spans="2:16" ht="12.75">
      <c r="B34" s="6" t="s">
        <v>703</v>
      </c>
      <c r="C34" s="17">
        <v>8287930</v>
      </c>
      <c r="D34" s="6" t="s">
        <v>131</v>
      </c>
      <c r="E34" s="6"/>
      <c r="F34" s="6" t="s">
        <v>704</v>
      </c>
      <c r="G34" s="17">
        <v>5.25</v>
      </c>
      <c r="H34" s="6" t="s">
        <v>93</v>
      </c>
      <c r="I34" s="19">
        <v>0.048</v>
      </c>
      <c r="J34" s="8">
        <v>-0.0169</v>
      </c>
      <c r="K34" s="7">
        <v>28100000</v>
      </c>
      <c r="L34" s="7">
        <v>147.23</v>
      </c>
      <c r="M34" s="7">
        <v>41372.01</v>
      </c>
      <c r="N34" s="8">
        <v>0.026</v>
      </c>
      <c r="O34" s="8">
        <v>0.006</v>
      </c>
      <c r="P34" s="8">
        <v>0.0024</v>
      </c>
    </row>
    <row r="35" spans="2:16" ht="12.75">
      <c r="B35" s="6" t="s">
        <v>705</v>
      </c>
      <c r="C35" s="17">
        <v>8287872</v>
      </c>
      <c r="D35" s="6" t="s">
        <v>131</v>
      </c>
      <c r="E35" s="6"/>
      <c r="F35" s="6" t="s">
        <v>706</v>
      </c>
      <c r="G35" s="17">
        <v>4.84</v>
      </c>
      <c r="H35" s="6" t="s">
        <v>93</v>
      </c>
      <c r="I35" s="19">
        <v>0.048</v>
      </c>
      <c r="J35" s="8">
        <v>-0.0178</v>
      </c>
      <c r="K35" s="7">
        <v>69749000</v>
      </c>
      <c r="L35" s="7">
        <v>145.52</v>
      </c>
      <c r="M35" s="7">
        <v>101497.41</v>
      </c>
      <c r="N35" s="8">
        <v>0.0548</v>
      </c>
      <c r="O35" s="8">
        <v>0.0147</v>
      </c>
      <c r="P35" s="8">
        <v>0.0059</v>
      </c>
    </row>
    <row r="36" spans="2:16" ht="12.75">
      <c r="B36" s="6" t="s">
        <v>707</v>
      </c>
      <c r="C36" s="17">
        <v>8287757</v>
      </c>
      <c r="D36" s="6" t="s">
        <v>131</v>
      </c>
      <c r="E36" s="6"/>
      <c r="F36" s="6" t="s">
        <v>708</v>
      </c>
      <c r="G36" s="17">
        <v>4</v>
      </c>
      <c r="H36" s="6" t="s">
        <v>93</v>
      </c>
      <c r="I36" s="19">
        <v>0.048</v>
      </c>
      <c r="J36" s="8">
        <v>-0.0197</v>
      </c>
      <c r="K36" s="7">
        <v>35000000</v>
      </c>
      <c r="L36" s="7">
        <v>141.98</v>
      </c>
      <c r="M36" s="7">
        <v>49691.38</v>
      </c>
      <c r="N36" s="8">
        <v>0.0636</v>
      </c>
      <c r="O36" s="8">
        <v>0.0072</v>
      </c>
      <c r="P36" s="8">
        <v>0.0029</v>
      </c>
    </row>
    <row r="37" spans="2:16" ht="12.75">
      <c r="B37" s="6" t="s">
        <v>709</v>
      </c>
      <c r="C37" s="17">
        <v>8287773</v>
      </c>
      <c r="D37" s="6" t="s">
        <v>131</v>
      </c>
      <c r="E37" s="6"/>
      <c r="F37" s="6" t="s">
        <v>710</v>
      </c>
      <c r="G37" s="17">
        <v>4.09</v>
      </c>
      <c r="H37" s="6" t="s">
        <v>93</v>
      </c>
      <c r="I37" s="19">
        <v>0.048</v>
      </c>
      <c r="J37" s="8">
        <v>-0.0192</v>
      </c>
      <c r="K37" s="7">
        <v>37000000</v>
      </c>
      <c r="L37" s="7">
        <v>144.02</v>
      </c>
      <c r="M37" s="7">
        <v>53285.7</v>
      </c>
      <c r="N37" s="8">
        <v>0.1457</v>
      </c>
      <c r="O37" s="8">
        <v>0.0077</v>
      </c>
      <c r="P37" s="8">
        <v>0.0031</v>
      </c>
    </row>
    <row r="38" spans="2:16" ht="12.75">
      <c r="B38" s="6" t="s">
        <v>711</v>
      </c>
      <c r="C38" s="17">
        <v>8288508</v>
      </c>
      <c r="D38" s="6" t="s">
        <v>131</v>
      </c>
      <c r="E38" s="6"/>
      <c r="F38" s="6" t="s">
        <v>712</v>
      </c>
      <c r="G38" s="17">
        <v>8.86</v>
      </c>
      <c r="H38" s="6" t="s">
        <v>93</v>
      </c>
      <c r="I38" s="19">
        <v>0.048</v>
      </c>
      <c r="J38" s="8">
        <v>-0.0093</v>
      </c>
      <c r="K38" s="7">
        <v>48452000</v>
      </c>
      <c r="L38" s="7">
        <v>171.47</v>
      </c>
      <c r="M38" s="7">
        <v>83078.41</v>
      </c>
      <c r="N38" s="8">
        <v>0</v>
      </c>
      <c r="O38" s="8">
        <v>0.012</v>
      </c>
      <c r="P38" s="8">
        <v>0.0049</v>
      </c>
    </row>
    <row r="39" spans="2:16" ht="12.75">
      <c r="B39" s="6" t="s">
        <v>713</v>
      </c>
      <c r="C39" s="17">
        <v>8287880</v>
      </c>
      <c r="D39" s="6" t="s">
        <v>131</v>
      </c>
      <c r="E39" s="6"/>
      <c r="F39" s="6" t="s">
        <v>714</v>
      </c>
      <c r="G39" s="17">
        <v>4.92</v>
      </c>
      <c r="H39" s="6" t="s">
        <v>93</v>
      </c>
      <c r="I39" s="19">
        <v>0.048</v>
      </c>
      <c r="J39" s="8">
        <v>-0.0174</v>
      </c>
      <c r="K39" s="7">
        <v>49300000</v>
      </c>
      <c r="L39" s="7">
        <v>145.37</v>
      </c>
      <c r="M39" s="7">
        <v>71669.73</v>
      </c>
      <c r="N39" s="8">
        <v>0.0684</v>
      </c>
      <c r="O39" s="8">
        <v>0.0104</v>
      </c>
      <c r="P39" s="8">
        <v>0.0042</v>
      </c>
    </row>
    <row r="40" spans="2:16" ht="12.75">
      <c r="B40" s="6" t="s">
        <v>715</v>
      </c>
      <c r="C40" s="17">
        <v>8288466</v>
      </c>
      <c r="D40" s="6" t="s">
        <v>131</v>
      </c>
      <c r="E40" s="6"/>
      <c r="F40" s="6" t="s">
        <v>716</v>
      </c>
      <c r="G40" s="17">
        <v>8.66</v>
      </c>
      <c r="H40" s="6" t="s">
        <v>93</v>
      </c>
      <c r="I40" s="19">
        <v>0.048</v>
      </c>
      <c r="J40" s="8">
        <v>-0.0097</v>
      </c>
      <c r="K40" s="7">
        <v>42883000</v>
      </c>
      <c r="L40" s="7">
        <v>169.13</v>
      </c>
      <c r="M40" s="7">
        <v>72529.9</v>
      </c>
      <c r="N40" s="8">
        <v>0</v>
      </c>
      <c r="O40" s="8">
        <v>0.0105</v>
      </c>
      <c r="P40" s="8">
        <v>0.0042</v>
      </c>
    </row>
    <row r="41" spans="2:16" ht="12.75">
      <c r="B41" s="6" t="s">
        <v>717</v>
      </c>
      <c r="C41" s="17">
        <v>8288482</v>
      </c>
      <c r="D41" s="6" t="s">
        <v>131</v>
      </c>
      <c r="E41" s="6"/>
      <c r="F41" s="6" t="s">
        <v>718</v>
      </c>
      <c r="G41" s="17">
        <v>8.82</v>
      </c>
      <c r="H41" s="6" t="s">
        <v>93</v>
      </c>
      <c r="I41" s="19">
        <v>0.048</v>
      </c>
      <c r="J41" s="8">
        <v>-0.0093</v>
      </c>
      <c r="K41" s="7">
        <v>33996000</v>
      </c>
      <c r="L41" s="7">
        <v>169.18</v>
      </c>
      <c r="M41" s="7">
        <v>57513.88</v>
      </c>
      <c r="N41" s="8">
        <v>0</v>
      </c>
      <c r="O41" s="8">
        <v>0.0083</v>
      </c>
      <c r="P41" s="8">
        <v>0.0034</v>
      </c>
    </row>
    <row r="42" spans="2:16" ht="12.75">
      <c r="B42" s="6" t="s">
        <v>719</v>
      </c>
      <c r="C42" s="17">
        <v>8287898</v>
      </c>
      <c r="D42" s="6" t="s">
        <v>131</v>
      </c>
      <c r="E42" s="6"/>
      <c r="F42" s="6" t="s">
        <v>720</v>
      </c>
      <c r="G42" s="17">
        <v>4.92</v>
      </c>
      <c r="H42" s="6" t="s">
        <v>93</v>
      </c>
      <c r="I42" s="19">
        <v>0.048</v>
      </c>
      <c r="J42" s="8">
        <v>-0.0174</v>
      </c>
      <c r="K42" s="7">
        <v>46692000</v>
      </c>
      <c r="L42" s="7">
        <v>148.13</v>
      </c>
      <c r="M42" s="7">
        <v>69164.29</v>
      </c>
      <c r="N42" s="8">
        <v>0.0555</v>
      </c>
      <c r="O42" s="8">
        <v>0.01</v>
      </c>
      <c r="P42" s="8">
        <v>0.004</v>
      </c>
    </row>
    <row r="43" spans="2:16" ht="12.75">
      <c r="B43" s="6" t="s">
        <v>721</v>
      </c>
      <c r="C43" s="17">
        <v>8287807</v>
      </c>
      <c r="D43" s="6" t="s">
        <v>131</v>
      </c>
      <c r="E43" s="6"/>
      <c r="F43" s="6" t="s">
        <v>722</v>
      </c>
      <c r="G43" s="17">
        <v>4.34</v>
      </c>
      <c r="H43" s="6" t="s">
        <v>93</v>
      </c>
      <c r="I43" s="19">
        <v>0.048</v>
      </c>
      <c r="J43" s="8">
        <v>-0.0188</v>
      </c>
      <c r="K43" s="7">
        <v>30000000</v>
      </c>
      <c r="L43" s="7">
        <v>142.6</v>
      </c>
      <c r="M43" s="7">
        <v>42780.35</v>
      </c>
      <c r="N43" s="8">
        <v>0.3333</v>
      </c>
      <c r="O43" s="8">
        <v>0.0062</v>
      </c>
      <c r="P43" s="8">
        <v>0.0025</v>
      </c>
    </row>
    <row r="44" spans="2:16" ht="12.75">
      <c r="B44" s="6" t="s">
        <v>723</v>
      </c>
      <c r="C44" s="17">
        <v>8287989</v>
      </c>
      <c r="D44" s="6" t="s">
        <v>131</v>
      </c>
      <c r="E44" s="6"/>
      <c r="F44" s="6" t="s">
        <v>724</v>
      </c>
      <c r="G44" s="17">
        <v>5.58</v>
      </c>
      <c r="H44" s="6" t="s">
        <v>93</v>
      </c>
      <c r="I44" s="19">
        <v>0.048</v>
      </c>
      <c r="J44" s="8">
        <v>-0.016</v>
      </c>
      <c r="K44" s="7">
        <v>30538000</v>
      </c>
      <c r="L44" s="7">
        <v>149.34</v>
      </c>
      <c r="M44" s="7">
        <v>45604.34</v>
      </c>
      <c r="N44" s="8">
        <v>0.0168</v>
      </c>
      <c r="O44" s="8">
        <v>0.0066</v>
      </c>
      <c r="P44" s="8">
        <v>0.0027</v>
      </c>
    </row>
    <row r="45" spans="2:16" ht="12.75">
      <c r="B45" s="6" t="s">
        <v>725</v>
      </c>
      <c r="C45" s="17">
        <v>8288003</v>
      </c>
      <c r="D45" s="6" t="s">
        <v>131</v>
      </c>
      <c r="E45" s="6"/>
      <c r="F45" s="6" t="s">
        <v>726</v>
      </c>
      <c r="G45" s="17">
        <v>5.74</v>
      </c>
      <c r="H45" s="6" t="s">
        <v>93</v>
      </c>
      <c r="I45" s="19">
        <v>0.048</v>
      </c>
      <c r="J45" s="8">
        <v>-0.0156</v>
      </c>
      <c r="K45" s="7">
        <v>85684000</v>
      </c>
      <c r="L45" s="7">
        <v>149.33</v>
      </c>
      <c r="M45" s="7">
        <v>127949.67</v>
      </c>
      <c r="N45" s="8">
        <v>0.0648</v>
      </c>
      <c r="O45" s="8">
        <v>0.0185</v>
      </c>
      <c r="P45" s="8">
        <v>0.0075</v>
      </c>
    </row>
    <row r="46" spans="2:16" ht="12.75">
      <c r="B46" s="6" t="s">
        <v>727</v>
      </c>
      <c r="C46" s="17">
        <v>8288086</v>
      </c>
      <c r="D46" s="6" t="s">
        <v>131</v>
      </c>
      <c r="E46" s="6"/>
      <c r="F46" s="6" t="s">
        <v>728</v>
      </c>
      <c r="G46" s="17">
        <v>6.21</v>
      </c>
      <c r="H46" s="6" t="s">
        <v>93</v>
      </c>
      <c r="I46" s="19">
        <v>0.048</v>
      </c>
      <c r="J46" s="8">
        <v>-0.0148</v>
      </c>
      <c r="K46" s="7">
        <v>62983000</v>
      </c>
      <c r="L46" s="7">
        <v>152.08</v>
      </c>
      <c r="M46" s="7">
        <v>95786.87</v>
      </c>
      <c r="N46" s="8">
        <v>0.023</v>
      </c>
      <c r="O46" s="8">
        <v>0.0139</v>
      </c>
      <c r="P46" s="8">
        <v>0.0056</v>
      </c>
    </row>
    <row r="47" spans="2:16" ht="12.75">
      <c r="B47" s="6" t="s">
        <v>729</v>
      </c>
      <c r="C47" s="17">
        <v>8288094</v>
      </c>
      <c r="D47" s="6" t="s">
        <v>131</v>
      </c>
      <c r="E47" s="6"/>
      <c r="F47" s="6" t="s">
        <v>730</v>
      </c>
      <c r="G47" s="17">
        <v>6.29</v>
      </c>
      <c r="H47" s="6" t="s">
        <v>93</v>
      </c>
      <c r="I47" s="19">
        <v>0.048</v>
      </c>
      <c r="J47" s="8">
        <v>-0.0143</v>
      </c>
      <c r="K47" s="7">
        <v>45837000</v>
      </c>
      <c r="L47" s="7">
        <v>151.4</v>
      </c>
      <c r="M47" s="7">
        <v>69398.75</v>
      </c>
      <c r="N47" s="8">
        <v>0.0215</v>
      </c>
      <c r="O47" s="8">
        <v>0.01</v>
      </c>
      <c r="P47" s="8">
        <v>0.0041</v>
      </c>
    </row>
    <row r="48" spans="2:16" ht="12.75">
      <c r="B48" s="6" t="s">
        <v>731</v>
      </c>
      <c r="C48" s="17">
        <v>8288102</v>
      </c>
      <c r="D48" s="6" t="s">
        <v>131</v>
      </c>
      <c r="E48" s="6"/>
      <c r="F48" s="6" t="s">
        <v>732</v>
      </c>
      <c r="G48" s="17">
        <v>6.38</v>
      </c>
      <c r="H48" s="6" t="s">
        <v>93</v>
      </c>
      <c r="I48" s="19">
        <v>0.048</v>
      </c>
      <c r="J48" s="8">
        <v>-0.0143</v>
      </c>
      <c r="K48" s="7">
        <v>40747000</v>
      </c>
      <c r="L48" s="7">
        <v>152.19</v>
      </c>
      <c r="M48" s="7">
        <v>62013.8</v>
      </c>
      <c r="N48" s="8">
        <v>0.0189</v>
      </c>
      <c r="O48" s="8">
        <v>0.009</v>
      </c>
      <c r="P48" s="8">
        <v>0.0036</v>
      </c>
    </row>
    <row r="49" spans="2:16" ht="12.75">
      <c r="B49" s="6" t="s">
        <v>733</v>
      </c>
      <c r="C49" s="17">
        <v>8288144</v>
      </c>
      <c r="D49" s="6" t="s">
        <v>131</v>
      </c>
      <c r="E49" s="6"/>
      <c r="F49" s="6" t="s">
        <v>734</v>
      </c>
      <c r="G49" s="17">
        <v>6.6</v>
      </c>
      <c r="H49" s="6" t="s">
        <v>93</v>
      </c>
      <c r="I49" s="19">
        <v>0.048</v>
      </c>
      <c r="J49" s="8">
        <v>-0.0139</v>
      </c>
      <c r="K49" s="7">
        <v>25741000</v>
      </c>
      <c r="L49" s="7">
        <v>155.57</v>
      </c>
      <c r="M49" s="7">
        <v>40044.66</v>
      </c>
      <c r="N49" s="8">
        <v>0.0163</v>
      </c>
      <c r="O49" s="8">
        <v>0.0058</v>
      </c>
      <c r="P49" s="8">
        <v>0.0023</v>
      </c>
    </row>
    <row r="50" spans="2:16" ht="12.75">
      <c r="B50" s="6" t="s">
        <v>735</v>
      </c>
      <c r="C50" s="17">
        <v>8288151</v>
      </c>
      <c r="D50" s="6" t="s">
        <v>131</v>
      </c>
      <c r="E50" s="6"/>
      <c r="F50" s="6" t="s">
        <v>736</v>
      </c>
      <c r="G50" s="17">
        <v>6.68</v>
      </c>
      <c r="H50" s="6" t="s">
        <v>93</v>
      </c>
      <c r="I50" s="19">
        <v>0.048</v>
      </c>
      <c r="J50" s="8">
        <v>-0.0135</v>
      </c>
      <c r="K50" s="7">
        <v>46859000</v>
      </c>
      <c r="L50" s="7">
        <v>155.15</v>
      </c>
      <c r="M50" s="7">
        <v>72700.9</v>
      </c>
      <c r="N50" s="8">
        <v>0.0271</v>
      </c>
      <c r="O50" s="8">
        <v>0.0105</v>
      </c>
      <c r="P50" s="8">
        <v>0.0043</v>
      </c>
    </row>
    <row r="51" spans="2:16" ht="12.75">
      <c r="B51" s="6" t="s">
        <v>737</v>
      </c>
      <c r="C51" s="17">
        <v>8288169</v>
      </c>
      <c r="D51" s="6" t="s">
        <v>131</v>
      </c>
      <c r="E51" s="6"/>
      <c r="F51" s="6" t="s">
        <v>738</v>
      </c>
      <c r="G51" s="17">
        <v>6.77</v>
      </c>
      <c r="H51" s="6" t="s">
        <v>93</v>
      </c>
      <c r="I51" s="19">
        <v>0.048</v>
      </c>
      <c r="J51" s="8">
        <v>-0.0135</v>
      </c>
      <c r="K51" s="7">
        <v>16084000</v>
      </c>
      <c r="L51" s="7">
        <v>155.18</v>
      </c>
      <c r="M51" s="7">
        <v>24959.69</v>
      </c>
      <c r="N51" s="8">
        <v>0.0067</v>
      </c>
      <c r="O51" s="8">
        <v>0.0036</v>
      </c>
      <c r="P51" s="8">
        <v>0.0015</v>
      </c>
    </row>
    <row r="52" spans="2:16" ht="12.75">
      <c r="B52" s="6" t="s">
        <v>739</v>
      </c>
      <c r="C52" s="17">
        <v>8288177</v>
      </c>
      <c r="D52" s="6" t="s">
        <v>131</v>
      </c>
      <c r="E52" s="6"/>
      <c r="F52" s="6" t="s">
        <v>740</v>
      </c>
      <c r="G52" s="17">
        <v>6.85</v>
      </c>
      <c r="H52" s="6" t="s">
        <v>93</v>
      </c>
      <c r="I52" s="19">
        <v>0.048</v>
      </c>
      <c r="J52" s="8">
        <v>-0.0135</v>
      </c>
      <c r="K52" s="7">
        <v>68314000</v>
      </c>
      <c r="L52" s="7">
        <v>154.92</v>
      </c>
      <c r="M52" s="7">
        <v>105832.29</v>
      </c>
      <c r="N52" s="8">
        <v>0.0463</v>
      </c>
      <c r="O52" s="8">
        <v>0.0153</v>
      </c>
      <c r="P52" s="8">
        <v>0.0062</v>
      </c>
    </row>
    <row r="53" spans="2:16" ht="12.75">
      <c r="B53" s="6" t="s">
        <v>741</v>
      </c>
      <c r="C53" s="17">
        <v>8288185</v>
      </c>
      <c r="D53" s="6" t="s">
        <v>131</v>
      </c>
      <c r="E53" s="6"/>
      <c r="F53" s="6" t="s">
        <v>742</v>
      </c>
      <c r="G53" s="17">
        <v>6.94</v>
      </c>
      <c r="H53" s="6" t="s">
        <v>93</v>
      </c>
      <c r="I53" s="19">
        <v>0.048</v>
      </c>
      <c r="J53" s="8">
        <v>-0.0131</v>
      </c>
      <c r="K53" s="7">
        <v>74178000</v>
      </c>
      <c r="L53" s="7">
        <v>154.48</v>
      </c>
      <c r="M53" s="7">
        <v>114591.66</v>
      </c>
      <c r="N53" s="8">
        <v>0</v>
      </c>
      <c r="O53" s="8">
        <v>0.0166</v>
      </c>
      <c r="P53" s="8">
        <v>0.0067</v>
      </c>
    </row>
    <row r="54" spans="2:16" ht="12.75">
      <c r="B54" s="6" t="s">
        <v>743</v>
      </c>
      <c r="C54" s="17">
        <v>8288219</v>
      </c>
      <c r="D54" s="6" t="s">
        <v>131</v>
      </c>
      <c r="E54" s="6"/>
      <c r="F54" s="6" t="s">
        <v>744</v>
      </c>
      <c r="G54" s="17">
        <v>7.08</v>
      </c>
      <c r="H54" s="6" t="s">
        <v>93</v>
      </c>
      <c r="I54" s="19">
        <v>0.048</v>
      </c>
      <c r="J54" s="8">
        <v>-0.0127</v>
      </c>
      <c r="K54" s="7">
        <v>30610000</v>
      </c>
      <c r="L54" s="7">
        <v>157.15</v>
      </c>
      <c r="M54" s="7">
        <v>48103.38</v>
      </c>
      <c r="N54" s="8">
        <v>0</v>
      </c>
      <c r="O54" s="8">
        <v>0.007</v>
      </c>
      <c r="P54" s="8">
        <v>0.0028</v>
      </c>
    </row>
    <row r="55" spans="2:16" ht="12.75">
      <c r="B55" s="6" t="s">
        <v>745</v>
      </c>
      <c r="C55" s="17">
        <v>8288227</v>
      </c>
      <c r="D55" s="6" t="s">
        <v>131</v>
      </c>
      <c r="E55" s="6"/>
      <c r="F55" s="6" t="s">
        <v>746</v>
      </c>
      <c r="G55" s="17">
        <v>7.16</v>
      </c>
      <c r="H55" s="6" t="s">
        <v>93</v>
      </c>
      <c r="I55" s="19">
        <v>0.048</v>
      </c>
      <c r="J55" s="8">
        <v>-0.0127</v>
      </c>
      <c r="K55" s="7">
        <v>18867000</v>
      </c>
      <c r="L55" s="7">
        <v>157.64</v>
      </c>
      <c r="M55" s="7">
        <v>29742.36</v>
      </c>
      <c r="N55" s="8">
        <v>0.0126</v>
      </c>
      <c r="O55" s="8">
        <v>0.0043</v>
      </c>
      <c r="P55" s="8">
        <v>0.0017</v>
      </c>
    </row>
    <row r="56" spans="2:16" ht="12.75">
      <c r="B56" s="6" t="s">
        <v>747</v>
      </c>
      <c r="C56" s="17">
        <v>8288235</v>
      </c>
      <c r="D56" s="6" t="s">
        <v>131</v>
      </c>
      <c r="E56" s="6"/>
      <c r="F56" s="6" t="s">
        <v>748</v>
      </c>
      <c r="G56" s="17">
        <v>7.24</v>
      </c>
      <c r="H56" s="6" t="s">
        <v>93</v>
      </c>
      <c r="I56" s="19">
        <v>0.048</v>
      </c>
      <c r="J56" s="8">
        <v>-0.0127</v>
      </c>
      <c r="K56" s="7">
        <v>106139000</v>
      </c>
      <c r="L56" s="7">
        <v>157.83</v>
      </c>
      <c r="M56" s="7">
        <v>167517.86</v>
      </c>
      <c r="N56" s="8">
        <v>0.0662</v>
      </c>
      <c r="O56" s="8">
        <v>0.0243</v>
      </c>
      <c r="P56" s="8">
        <v>0.0098</v>
      </c>
    </row>
    <row r="57" spans="2:16" ht="12.75">
      <c r="B57" s="6" t="s">
        <v>749</v>
      </c>
      <c r="C57" s="17">
        <v>8288243</v>
      </c>
      <c r="D57" s="6" t="s">
        <v>131</v>
      </c>
      <c r="E57" s="6"/>
      <c r="F57" s="6" t="s">
        <v>750</v>
      </c>
      <c r="G57" s="17">
        <v>7.32</v>
      </c>
      <c r="H57" s="6" t="s">
        <v>93</v>
      </c>
      <c r="I57" s="19">
        <v>0.048</v>
      </c>
      <c r="J57" s="8">
        <v>-0.0123</v>
      </c>
      <c r="K57" s="7">
        <v>36841000</v>
      </c>
      <c r="L57" s="7">
        <v>158.92</v>
      </c>
      <c r="M57" s="7">
        <v>58547.78</v>
      </c>
      <c r="N57" s="8">
        <v>0</v>
      </c>
      <c r="O57" s="8">
        <v>0.0085</v>
      </c>
      <c r="P57" s="8">
        <v>0.0034</v>
      </c>
    </row>
    <row r="58" spans="2:16" ht="12.75">
      <c r="B58" s="6" t="s">
        <v>751</v>
      </c>
      <c r="C58" s="17">
        <v>8288268</v>
      </c>
      <c r="D58" s="6" t="s">
        <v>131</v>
      </c>
      <c r="E58" s="6"/>
      <c r="F58" s="6" t="s">
        <v>752</v>
      </c>
      <c r="G58" s="17">
        <v>7.37</v>
      </c>
      <c r="H58" s="6" t="s">
        <v>93</v>
      </c>
      <c r="I58" s="19">
        <v>0.048</v>
      </c>
      <c r="J58" s="8">
        <v>-0.0123</v>
      </c>
      <c r="K58" s="7">
        <v>60146000</v>
      </c>
      <c r="L58" s="7">
        <v>162.41</v>
      </c>
      <c r="M58" s="7">
        <v>97685.6</v>
      </c>
      <c r="N58" s="8">
        <v>0.0278</v>
      </c>
      <c r="O58" s="8">
        <v>0.0141</v>
      </c>
      <c r="P58" s="8">
        <v>0.0057</v>
      </c>
    </row>
    <row r="59" spans="2:16" ht="12.75">
      <c r="B59" s="6" t="s">
        <v>751</v>
      </c>
      <c r="C59" s="17">
        <v>8288250</v>
      </c>
      <c r="D59" s="6" t="s">
        <v>131</v>
      </c>
      <c r="E59" s="6"/>
      <c r="F59" s="6" t="s">
        <v>753</v>
      </c>
      <c r="G59" s="17">
        <v>7.29</v>
      </c>
      <c r="H59" s="6" t="s">
        <v>93</v>
      </c>
      <c r="I59" s="19">
        <v>0.048</v>
      </c>
      <c r="J59" s="8">
        <v>-0.0123</v>
      </c>
      <c r="K59" s="7">
        <v>73311000</v>
      </c>
      <c r="L59" s="7">
        <v>162.73</v>
      </c>
      <c r="M59" s="7">
        <v>119295.33</v>
      </c>
      <c r="N59" s="8">
        <v>0.0193</v>
      </c>
      <c r="O59" s="8">
        <v>0.0173</v>
      </c>
      <c r="P59" s="8">
        <v>0.007</v>
      </c>
    </row>
    <row r="60" spans="2:16" ht="12.75">
      <c r="B60" s="6" t="s">
        <v>754</v>
      </c>
      <c r="C60" s="17">
        <v>8288326</v>
      </c>
      <c r="D60" s="6" t="s">
        <v>131</v>
      </c>
      <c r="E60" s="6"/>
      <c r="F60" s="6" t="s">
        <v>755</v>
      </c>
      <c r="G60" s="17">
        <v>7.75</v>
      </c>
      <c r="H60" s="6" t="s">
        <v>93</v>
      </c>
      <c r="I60" s="19">
        <v>0.048</v>
      </c>
      <c r="J60" s="8">
        <v>-0.0116</v>
      </c>
      <c r="K60" s="7">
        <v>25746000</v>
      </c>
      <c r="L60" s="7">
        <v>163.75</v>
      </c>
      <c r="M60" s="7">
        <v>42158.52</v>
      </c>
      <c r="N60" s="8">
        <v>0</v>
      </c>
      <c r="O60" s="8">
        <v>0.0061</v>
      </c>
      <c r="P60" s="8">
        <v>0.0025</v>
      </c>
    </row>
    <row r="61" spans="2:16" ht="12.75">
      <c r="B61" s="6" t="s">
        <v>756</v>
      </c>
      <c r="C61" s="17">
        <v>8288342</v>
      </c>
      <c r="D61" s="6" t="s">
        <v>131</v>
      </c>
      <c r="E61" s="6"/>
      <c r="F61" s="6" t="s">
        <v>757</v>
      </c>
      <c r="G61" s="17">
        <v>7.92</v>
      </c>
      <c r="H61" s="6" t="s">
        <v>93</v>
      </c>
      <c r="I61" s="19">
        <v>0.048</v>
      </c>
      <c r="J61" s="8">
        <v>-0.0112</v>
      </c>
      <c r="K61" s="7">
        <v>21954000</v>
      </c>
      <c r="L61" s="7">
        <v>164.04</v>
      </c>
      <c r="M61" s="7">
        <v>36012.87</v>
      </c>
      <c r="N61" s="8">
        <v>0.0277</v>
      </c>
      <c r="O61" s="8">
        <v>0.0052</v>
      </c>
      <c r="P61" s="8">
        <v>0.0021</v>
      </c>
    </row>
    <row r="62" spans="2:16" ht="12.75">
      <c r="B62" s="6" t="s">
        <v>758</v>
      </c>
      <c r="C62" s="17">
        <v>8288359</v>
      </c>
      <c r="D62" s="6" t="s">
        <v>131</v>
      </c>
      <c r="E62" s="6"/>
      <c r="F62" s="6" t="s">
        <v>759</v>
      </c>
      <c r="G62" s="17">
        <v>8.01</v>
      </c>
      <c r="H62" s="6" t="s">
        <v>93</v>
      </c>
      <c r="I62" s="19">
        <v>0.048</v>
      </c>
      <c r="J62" s="8">
        <v>-0.0112</v>
      </c>
      <c r="K62" s="7">
        <v>14009000</v>
      </c>
      <c r="L62" s="7">
        <v>164.38</v>
      </c>
      <c r="M62" s="7">
        <v>23027.9</v>
      </c>
      <c r="N62" s="8">
        <v>0.0177</v>
      </c>
      <c r="O62" s="8">
        <v>0.0033</v>
      </c>
      <c r="P62" s="8">
        <v>0.0013</v>
      </c>
    </row>
    <row r="63" spans="2:16" ht="12.75">
      <c r="B63" s="6" t="s">
        <v>760</v>
      </c>
      <c r="C63" s="17">
        <v>8288367</v>
      </c>
      <c r="D63" s="6" t="s">
        <v>131</v>
      </c>
      <c r="E63" s="6"/>
      <c r="F63" s="6" t="s">
        <v>761</v>
      </c>
      <c r="G63" s="17">
        <v>8.08</v>
      </c>
      <c r="H63" s="6" t="s">
        <v>93</v>
      </c>
      <c r="I63" s="19">
        <v>0.048</v>
      </c>
      <c r="J63" s="8">
        <v>-0.0108</v>
      </c>
      <c r="K63" s="7">
        <v>36915000</v>
      </c>
      <c r="L63" s="7">
        <v>164.8</v>
      </c>
      <c r="M63" s="7">
        <v>60836.66</v>
      </c>
      <c r="N63" s="8">
        <v>0</v>
      </c>
      <c r="O63" s="8">
        <v>0.0088</v>
      </c>
      <c r="P63" s="8">
        <v>0.0036</v>
      </c>
    </row>
    <row r="64" spans="2:16" ht="12.75">
      <c r="B64" s="6" t="s">
        <v>760</v>
      </c>
      <c r="C64" s="17">
        <v>8288375</v>
      </c>
      <c r="D64" s="6" t="s">
        <v>131</v>
      </c>
      <c r="E64" s="6"/>
      <c r="F64" s="6" t="s">
        <v>762</v>
      </c>
      <c r="G64" s="17">
        <v>8.04</v>
      </c>
      <c r="H64" s="6" t="s">
        <v>93</v>
      </c>
      <c r="I64" s="19">
        <v>0.048</v>
      </c>
      <c r="J64" s="8">
        <v>-0.0108</v>
      </c>
      <c r="K64" s="7">
        <v>43010000</v>
      </c>
      <c r="L64" s="7">
        <v>167.97</v>
      </c>
      <c r="M64" s="7">
        <v>72245.22</v>
      </c>
      <c r="N64" s="8">
        <v>0.0193</v>
      </c>
      <c r="O64" s="8">
        <v>0.0105</v>
      </c>
      <c r="P64" s="8">
        <v>0.0042</v>
      </c>
    </row>
    <row r="65" spans="2:16" ht="12.75">
      <c r="B65" s="6" t="s">
        <v>763</v>
      </c>
      <c r="C65" s="17">
        <v>8288383</v>
      </c>
      <c r="D65" s="6" t="s">
        <v>131</v>
      </c>
      <c r="E65" s="6"/>
      <c r="F65" s="6" t="s">
        <v>764</v>
      </c>
      <c r="G65" s="17">
        <v>8.13</v>
      </c>
      <c r="H65" s="6" t="s">
        <v>93</v>
      </c>
      <c r="I65" s="19">
        <v>0.048</v>
      </c>
      <c r="J65" s="8">
        <v>-0.0108</v>
      </c>
      <c r="K65" s="7">
        <v>47101000</v>
      </c>
      <c r="L65" s="7">
        <v>168.49</v>
      </c>
      <c r="M65" s="7">
        <v>79359.44</v>
      </c>
      <c r="N65" s="8">
        <v>0.019</v>
      </c>
      <c r="O65" s="8">
        <v>0.0115</v>
      </c>
      <c r="P65" s="8">
        <v>0.0046</v>
      </c>
    </row>
    <row r="66" spans="2:16" ht="12.75">
      <c r="B66" s="6" t="s">
        <v>765</v>
      </c>
      <c r="C66" s="17">
        <v>8288409</v>
      </c>
      <c r="D66" s="6" t="s">
        <v>131</v>
      </c>
      <c r="E66" s="6"/>
      <c r="F66" s="6" t="s">
        <v>766</v>
      </c>
      <c r="G66" s="17">
        <v>8.29</v>
      </c>
      <c r="H66" s="6" t="s">
        <v>93</v>
      </c>
      <c r="I66" s="19">
        <v>0.048</v>
      </c>
      <c r="J66" s="8">
        <v>-0.0104</v>
      </c>
      <c r="K66" s="7">
        <v>9211000</v>
      </c>
      <c r="L66" s="7">
        <v>167.05</v>
      </c>
      <c r="M66" s="7">
        <v>15386.54</v>
      </c>
      <c r="N66" s="8">
        <v>0</v>
      </c>
      <c r="O66" s="8">
        <v>0.0022</v>
      </c>
      <c r="P66" s="8">
        <v>0.0009</v>
      </c>
    </row>
    <row r="67" spans="2:16" ht="12.75">
      <c r="B67" s="6" t="s">
        <v>767</v>
      </c>
      <c r="C67" s="17">
        <v>8288417</v>
      </c>
      <c r="D67" s="6" t="s">
        <v>131</v>
      </c>
      <c r="E67" s="6"/>
      <c r="F67" s="6" t="s">
        <v>768</v>
      </c>
      <c r="G67" s="17">
        <v>8.37</v>
      </c>
      <c r="H67" s="6" t="s">
        <v>93</v>
      </c>
      <c r="I67" s="19">
        <v>0.048</v>
      </c>
      <c r="J67" s="8">
        <v>-0.0104</v>
      </c>
      <c r="K67" s="7">
        <v>123485000</v>
      </c>
      <c r="L67" s="7">
        <v>166.71</v>
      </c>
      <c r="M67" s="7">
        <v>205860.61</v>
      </c>
      <c r="N67" s="8">
        <v>0</v>
      </c>
      <c r="O67" s="8">
        <v>0.0298</v>
      </c>
      <c r="P67" s="8">
        <v>0.012</v>
      </c>
    </row>
    <row r="68" spans="2:16" ht="12.75">
      <c r="B68" s="6" t="s">
        <v>769</v>
      </c>
      <c r="C68" s="17">
        <v>8288425</v>
      </c>
      <c r="D68" s="6" t="s">
        <v>131</v>
      </c>
      <c r="E68" s="6"/>
      <c r="F68" s="6" t="s">
        <v>770</v>
      </c>
      <c r="G68" s="17">
        <v>8.45</v>
      </c>
      <c r="H68" s="6" t="s">
        <v>93</v>
      </c>
      <c r="I68" s="19">
        <v>0.048</v>
      </c>
      <c r="J68" s="8">
        <v>-0.01</v>
      </c>
      <c r="K68" s="7">
        <v>569000</v>
      </c>
      <c r="L68" s="7">
        <v>165.6</v>
      </c>
      <c r="M68" s="7">
        <v>942.29</v>
      </c>
      <c r="N68" s="8">
        <v>0</v>
      </c>
      <c r="O68" s="8">
        <v>0.0001</v>
      </c>
      <c r="P68" s="8">
        <v>0.0001</v>
      </c>
    </row>
    <row r="69" spans="2:16" ht="12.75">
      <c r="B69" s="6" t="s">
        <v>771</v>
      </c>
      <c r="C69" s="17">
        <v>8288433</v>
      </c>
      <c r="D69" s="6" t="s">
        <v>131</v>
      </c>
      <c r="E69" s="6"/>
      <c r="F69" s="6" t="s">
        <v>772</v>
      </c>
      <c r="G69" s="17">
        <v>8.41</v>
      </c>
      <c r="H69" s="6" t="s">
        <v>93</v>
      </c>
      <c r="I69" s="19">
        <v>0.048</v>
      </c>
      <c r="J69" s="8">
        <v>-0.01</v>
      </c>
      <c r="K69" s="7">
        <v>12401000</v>
      </c>
      <c r="L69" s="7">
        <v>168.74</v>
      </c>
      <c r="M69" s="7">
        <v>20925.42</v>
      </c>
      <c r="N69" s="8">
        <v>0</v>
      </c>
      <c r="O69" s="8">
        <v>0.003</v>
      </c>
      <c r="P69" s="8">
        <v>0.0012</v>
      </c>
    </row>
    <row r="70" spans="2:16" ht="12.75">
      <c r="B70" s="6" t="s">
        <v>773</v>
      </c>
      <c r="C70" s="17">
        <v>8288441</v>
      </c>
      <c r="D70" s="6" t="s">
        <v>131</v>
      </c>
      <c r="E70" s="6"/>
      <c r="F70" s="6" t="s">
        <v>774</v>
      </c>
      <c r="G70" s="17">
        <v>8.5</v>
      </c>
      <c r="H70" s="6" t="s">
        <v>93</v>
      </c>
      <c r="I70" s="19">
        <v>0.048</v>
      </c>
      <c r="J70" s="8">
        <v>-0.01</v>
      </c>
      <c r="K70" s="7">
        <v>12108000</v>
      </c>
      <c r="L70" s="7">
        <v>169.08</v>
      </c>
      <c r="M70" s="7">
        <v>20471.85</v>
      </c>
      <c r="N70" s="8">
        <v>0</v>
      </c>
      <c r="O70" s="8">
        <v>0.003</v>
      </c>
      <c r="P70" s="8">
        <v>0.0012</v>
      </c>
    </row>
    <row r="71" spans="2:16" ht="12.75">
      <c r="B71" s="6" t="s">
        <v>775</v>
      </c>
      <c r="C71" s="17">
        <v>8288458</v>
      </c>
      <c r="D71" s="6" t="s">
        <v>131</v>
      </c>
      <c r="E71" s="6"/>
      <c r="F71" s="6" t="s">
        <v>776</v>
      </c>
      <c r="G71" s="17">
        <v>8.58</v>
      </c>
      <c r="H71" s="6" t="s">
        <v>93</v>
      </c>
      <c r="I71" s="19">
        <v>0.048</v>
      </c>
      <c r="J71" s="8">
        <v>-0.0096</v>
      </c>
      <c r="K71" s="7">
        <v>6551000</v>
      </c>
      <c r="L71" s="7">
        <v>168.29</v>
      </c>
      <c r="M71" s="7">
        <v>11024.8</v>
      </c>
      <c r="N71" s="8">
        <v>0</v>
      </c>
      <c r="O71" s="8">
        <v>0.0016</v>
      </c>
      <c r="P71" s="8">
        <v>0.0006</v>
      </c>
    </row>
    <row r="72" spans="2:16" ht="12.75">
      <c r="B72" s="6" t="s">
        <v>777</v>
      </c>
      <c r="C72" s="17">
        <v>8288474</v>
      </c>
      <c r="D72" s="6" t="s">
        <v>131</v>
      </c>
      <c r="E72" s="6"/>
      <c r="F72" s="6" t="s">
        <v>778</v>
      </c>
      <c r="G72" s="17">
        <v>8.75</v>
      </c>
      <c r="H72" s="6" t="s">
        <v>93</v>
      </c>
      <c r="I72" s="19">
        <v>0.048</v>
      </c>
      <c r="J72" s="8">
        <v>-0.0097</v>
      </c>
      <c r="K72" s="7">
        <v>33778000</v>
      </c>
      <c r="L72" s="7">
        <v>169.3</v>
      </c>
      <c r="M72" s="7">
        <v>57185.28</v>
      </c>
      <c r="N72" s="8">
        <v>0</v>
      </c>
      <c r="O72" s="8">
        <v>0.0083</v>
      </c>
      <c r="P72" s="8">
        <v>0.0033</v>
      </c>
    </row>
    <row r="73" spans="2:16" ht="12.75">
      <c r="B73" s="6" t="s">
        <v>779</v>
      </c>
      <c r="C73" s="17">
        <v>8288490</v>
      </c>
      <c r="D73" s="6" t="s">
        <v>131</v>
      </c>
      <c r="E73" s="6"/>
      <c r="F73" s="6" t="s">
        <v>780</v>
      </c>
      <c r="G73" s="17">
        <v>8.79</v>
      </c>
      <c r="H73" s="6" t="s">
        <v>93</v>
      </c>
      <c r="I73" s="19">
        <v>0.048</v>
      </c>
      <c r="J73" s="8">
        <v>-0.0093</v>
      </c>
      <c r="K73" s="7">
        <v>6435000</v>
      </c>
      <c r="L73" s="7">
        <v>171.83</v>
      </c>
      <c r="M73" s="7">
        <v>11057.1</v>
      </c>
      <c r="N73" s="8">
        <v>0</v>
      </c>
      <c r="O73" s="8">
        <v>0.0016</v>
      </c>
      <c r="P73" s="8">
        <v>0.0006</v>
      </c>
    </row>
    <row r="74" spans="2:16" ht="12.75">
      <c r="B74" s="6" t="s">
        <v>781</v>
      </c>
      <c r="C74" s="17">
        <v>8288516</v>
      </c>
      <c r="D74" s="6" t="s">
        <v>131</v>
      </c>
      <c r="E74" s="6"/>
      <c r="F74" s="6" t="s">
        <v>782</v>
      </c>
      <c r="G74" s="17">
        <v>8.94</v>
      </c>
      <c r="H74" s="6" t="s">
        <v>93</v>
      </c>
      <c r="I74" s="19">
        <v>0.048</v>
      </c>
      <c r="J74" s="8">
        <v>-0.0089</v>
      </c>
      <c r="K74" s="7">
        <v>1873000</v>
      </c>
      <c r="L74" s="7">
        <v>170.67</v>
      </c>
      <c r="M74" s="7">
        <v>3196.71</v>
      </c>
      <c r="N74" s="8">
        <v>0</v>
      </c>
      <c r="O74" s="8">
        <v>0.0005</v>
      </c>
      <c r="P74" s="8">
        <v>0.0002</v>
      </c>
    </row>
    <row r="75" spans="2:16" ht="12.75">
      <c r="B75" s="6" t="s">
        <v>783</v>
      </c>
      <c r="C75" s="17">
        <v>8288524</v>
      </c>
      <c r="D75" s="6" t="s">
        <v>131</v>
      </c>
      <c r="E75" s="6"/>
      <c r="F75" s="6" t="s">
        <v>784</v>
      </c>
      <c r="G75" s="17">
        <v>9.03</v>
      </c>
      <c r="H75" s="6" t="s">
        <v>93</v>
      </c>
      <c r="I75" s="19">
        <v>0.048</v>
      </c>
      <c r="J75" s="8">
        <v>-0.009</v>
      </c>
      <c r="K75" s="7">
        <v>8864000</v>
      </c>
      <c r="L75" s="7">
        <v>170.15</v>
      </c>
      <c r="M75" s="7">
        <v>15082.29</v>
      </c>
      <c r="N75" s="8">
        <v>0</v>
      </c>
      <c r="O75" s="8">
        <v>0.0022</v>
      </c>
      <c r="P75" s="8">
        <v>0.0009</v>
      </c>
    </row>
    <row r="76" spans="2:16" ht="12.75">
      <c r="B76" s="6" t="s">
        <v>785</v>
      </c>
      <c r="C76" s="17">
        <v>8288532</v>
      </c>
      <c r="D76" s="6" t="s">
        <v>131</v>
      </c>
      <c r="E76" s="6"/>
      <c r="F76" s="6" t="s">
        <v>786</v>
      </c>
      <c r="G76" s="17">
        <v>9.11</v>
      </c>
      <c r="H76" s="6" t="s">
        <v>93</v>
      </c>
      <c r="I76" s="19">
        <v>0.048</v>
      </c>
      <c r="J76" s="8">
        <v>-0.009</v>
      </c>
      <c r="K76" s="7">
        <v>111547000</v>
      </c>
      <c r="L76" s="7">
        <v>171.5</v>
      </c>
      <c r="M76" s="7">
        <v>191303.19</v>
      </c>
      <c r="N76" s="8">
        <v>0</v>
      </c>
      <c r="O76" s="8">
        <v>0.0277</v>
      </c>
      <c r="P76" s="8">
        <v>0.0112</v>
      </c>
    </row>
    <row r="77" spans="2:16" ht="12.75">
      <c r="B77" s="6" t="s">
        <v>787</v>
      </c>
      <c r="C77" s="17">
        <v>8288540</v>
      </c>
      <c r="D77" s="6" t="s">
        <v>131</v>
      </c>
      <c r="E77" s="6"/>
      <c r="F77" s="6" t="s">
        <v>788</v>
      </c>
      <c r="G77" s="17">
        <v>9.19</v>
      </c>
      <c r="H77" s="6" t="s">
        <v>93</v>
      </c>
      <c r="I77" s="19">
        <v>0.048</v>
      </c>
      <c r="J77" s="8">
        <v>-0.0086</v>
      </c>
      <c r="K77" s="7">
        <v>37295000</v>
      </c>
      <c r="L77" s="7">
        <v>171.21</v>
      </c>
      <c r="M77" s="7">
        <v>63851.22</v>
      </c>
      <c r="N77" s="8">
        <v>0</v>
      </c>
      <c r="O77" s="8">
        <v>0.0092</v>
      </c>
      <c r="P77" s="8">
        <v>0.0037</v>
      </c>
    </row>
    <row r="78" spans="2:16" ht="12.75">
      <c r="B78" s="6" t="s">
        <v>789</v>
      </c>
      <c r="C78" s="17">
        <v>8288557</v>
      </c>
      <c r="D78" s="6" t="s">
        <v>131</v>
      </c>
      <c r="E78" s="6"/>
      <c r="F78" s="6" t="s">
        <v>790</v>
      </c>
      <c r="G78" s="17">
        <v>9.14</v>
      </c>
      <c r="H78" s="6" t="s">
        <v>93</v>
      </c>
      <c r="I78" s="19">
        <v>0.048</v>
      </c>
      <c r="J78" s="8">
        <v>-0.0086</v>
      </c>
      <c r="K78" s="7">
        <v>4234000</v>
      </c>
      <c r="L78" s="7">
        <v>173.32</v>
      </c>
      <c r="M78" s="7">
        <v>7338.27</v>
      </c>
      <c r="N78" s="8">
        <v>0</v>
      </c>
      <c r="O78" s="8">
        <v>0.0011</v>
      </c>
      <c r="P78" s="8">
        <v>0.0004</v>
      </c>
    </row>
    <row r="79" spans="2:16" ht="12.75">
      <c r="B79" s="6" t="s">
        <v>791</v>
      </c>
      <c r="C79" s="17">
        <v>8288565</v>
      </c>
      <c r="D79" s="6" t="s">
        <v>131</v>
      </c>
      <c r="E79" s="6"/>
      <c r="F79" s="6" t="s">
        <v>792</v>
      </c>
      <c r="G79" s="17">
        <v>9.22</v>
      </c>
      <c r="H79" s="6" t="s">
        <v>93</v>
      </c>
      <c r="I79" s="19">
        <v>0.048</v>
      </c>
      <c r="J79" s="8">
        <v>-0.0086</v>
      </c>
      <c r="K79" s="7">
        <v>24546000</v>
      </c>
      <c r="L79" s="7">
        <v>173.3</v>
      </c>
      <c r="M79" s="7">
        <v>42537.99</v>
      </c>
      <c r="N79" s="8">
        <v>0</v>
      </c>
      <c r="O79" s="8">
        <v>0.0062</v>
      </c>
      <c r="P79" s="8">
        <v>0.0025</v>
      </c>
    </row>
    <row r="80" spans="2:16" ht="12.75">
      <c r="B80" s="6" t="s">
        <v>793</v>
      </c>
      <c r="C80" s="17">
        <v>8288573</v>
      </c>
      <c r="D80" s="6" t="s">
        <v>131</v>
      </c>
      <c r="E80" s="6"/>
      <c r="F80" s="6" t="s">
        <v>794</v>
      </c>
      <c r="G80" s="17">
        <v>9.3</v>
      </c>
      <c r="H80" s="6" t="s">
        <v>93</v>
      </c>
      <c r="I80" s="19">
        <v>0.048</v>
      </c>
      <c r="J80" s="8">
        <v>-0.0083</v>
      </c>
      <c r="K80" s="7">
        <v>19421000</v>
      </c>
      <c r="L80" s="7">
        <v>172.32</v>
      </c>
      <c r="M80" s="7">
        <v>33466.79</v>
      </c>
      <c r="N80" s="8">
        <v>0</v>
      </c>
      <c r="O80" s="8">
        <v>0.0048</v>
      </c>
      <c r="P80" s="8">
        <v>0.002</v>
      </c>
    </row>
    <row r="81" spans="2:16" ht="12.75">
      <c r="B81" s="6" t="s">
        <v>795</v>
      </c>
      <c r="C81" s="17">
        <v>8288581</v>
      </c>
      <c r="D81" s="6" t="s">
        <v>131</v>
      </c>
      <c r="E81" s="6"/>
      <c r="F81" s="6" t="s">
        <v>796</v>
      </c>
      <c r="G81" s="17">
        <v>9.39</v>
      </c>
      <c r="H81" s="6" t="s">
        <v>93</v>
      </c>
      <c r="I81" s="19">
        <v>0.048</v>
      </c>
      <c r="J81" s="8">
        <v>-0.0083</v>
      </c>
      <c r="K81" s="7">
        <v>41923000</v>
      </c>
      <c r="L81" s="7">
        <v>172.99</v>
      </c>
      <c r="M81" s="7">
        <v>72521.37</v>
      </c>
      <c r="N81" s="8">
        <v>0</v>
      </c>
      <c r="O81" s="8">
        <v>0.0105</v>
      </c>
      <c r="P81" s="8">
        <v>0.0042</v>
      </c>
    </row>
    <row r="82" spans="2:16" ht="12.75">
      <c r="B82" s="6" t="s">
        <v>797</v>
      </c>
      <c r="C82" s="17">
        <v>8288599</v>
      </c>
      <c r="D82" s="6" t="s">
        <v>131</v>
      </c>
      <c r="E82" s="6"/>
      <c r="F82" s="6" t="s">
        <v>798</v>
      </c>
      <c r="G82" s="17">
        <v>9.47</v>
      </c>
      <c r="H82" s="6" t="s">
        <v>93</v>
      </c>
      <c r="I82" s="19">
        <v>0.048</v>
      </c>
      <c r="J82" s="8">
        <v>-0.0083</v>
      </c>
      <c r="K82" s="7">
        <v>59157000</v>
      </c>
      <c r="L82" s="7">
        <v>172.97</v>
      </c>
      <c r="M82" s="7">
        <v>102321.04</v>
      </c>
      <c r="N82" s="8">
        <v>0</v>
      </c>
      <c r="O82" s="8">
        <v>0.0148</v>
      </c>
      <c r="P82" s="8">
        <v>0.006</v>
      </c>
    </row>
    <row r="83" spans="2:16" ht="12.75">
      <c r="B83" s="6" t="s">
        <v>799</v>
      </c>
      <c r="C83" s="17">
        <v>8288607</v>
      </c>
      <c r="D83" s="6" t="s">
        <v>131</v>
      </c>
      <c r="E83" s="6"/>
      <c r="F83" s="6" t="s">
        <v>800</v>
      </c>
      <c r="G83" s="17">
        <v>9.55</v>
      </c>
      <c r="H83" s="6" t="s">
        <v>93</v>
      </c>
      <c r="I83" s="19">
        <v>0.048</v>
      </c>
      <c r="J83" s="8">
        <v>-0.008</v>
      </c>
      <c r="K83" s="7">
        <v>253000</v>
      </c>
      <c r="L83" s="7">
        <v>173.36</v>
      </c>
      <c r="M83" s="7">
        <v>438.6</v>
      </c>
      <c r="N83" s="8">
        <v>0</v>
      </c>
      <c r="O83" s="8">
        <v>0.0001</v>
      </c>
      <c r="P83" s="8">
        <v>0</v>
      </c>
    </row>
    <row r="84" spans="2:16" ht="12.75">
      <c r="B84" s="6" t="s">
        <v>801</v>
      </c>
      <c r="C84" s="17">
        <v>8288656</v>
      </c>
      <c r="D84" s="6" t="s">
        <v>131</v>
      </c>
      <c r="E84" s="6"/>
      <c r="F84" s="6" t="s">
        <v>802</v>
      </c>
      <c r="G84" s="17">
        <v>9.83</v>
      </c>
      <c r="H84" s="6" t="s">
        <v>93</v>
      </c>
      <c r="I84" s="19">
        <v>0.048</v>
      </c>
      <c r="J84" s="8">
        <v>-0.0077</v>
      </c>
      <c r="K84" s="7">
        <v>116742000</v>
      </c>
      <c r="L84" s="7">
        <v>173.52</v>
      </c>
      <c r="M84" s="7">
        <v>202568.6</v>
      </c>
      <c r="N84" s="8">
        <v>0</v>
      </c>
      <c r="O84" s="8">
        <v>0.0293</v>
      </c>
      <c r="P84" s="8">
        <v>0.0118</v>
      </c>
    </row>
    <row r="85" spans="2:16" ht="12.75">
      <c r="B85" s="6" t="s">
        <v>803</v>
      </c>
      <c r="C85" s="17">
        <v>8288664</v>
      </c>
      <c r="D85" s="6" t="s">
        <v>131</v>
      </c>
      <c r="E85" s="6"/>
      <c r="F85" s="6" t="s">
        <v>804</v>
      </c>
      <c r="G85" s="17">
        <v>9.91</v>
      </c>
      <c r="H85" s="6" t="s">
        <v>93</v>
      </c>
      <c r="I85" s="19">
        <v>0.048</v>
      </c>
      <c r="J85" s="8">
        <v>-0.0073</v>
      </c>
      <c r="K85" s="7">
        <v>46543000</v>
      </c>
      <c r="L85" s="7">
        <v>173.05</v>
      </c>
      <c r="M85" s="7">
        <v>80542.71</v>
      </c>
      <c r="N85" s="8">
        <v>0</v>
      </c>
      <c r="O85" s="8">
        <v>0.0117</v>
      </c>
      <c r="P85" s="8">
        <v>0.0047</v>
      </c>
    </row>
    <row r="86" spans="2:16" ht="12.75">
      <c r="B86" s="6" t="s">
        <v>805</v>
      </c>
      <c r="C86" s="17">
        <v>8288672</v>
      </c>
      <c r="D86" s="6" t="s">
        <v>131</v>
      </c>
      <c r="E86" s="6"/>
      <c r="F86" s="6" t="s">
        <v>806</v>
      </c>
      <c r="G86" s="17">
        <v>9.86</v>
      </c>
      <c r="H86" s="6" t="s">
        <v>93</v>
      </c>
      <c r="I86" s="19">
        <v>0.048</v>
      </c>
      <c r="J86" s="8">
        <v>-0.0074</v>
      </c>
      <c r="K86" s="7">
        <v>960000</v>
      </c>
      <c r="L86" s="7">
        <v>175.46</v>
      </c>
      <c r="M86" s="7">
        <v>1684.45</v>
      </c>
      <c r="N86" s="8">
        <v>0</v>
      </c>
      <c r="O86" s="8">
        <v>0.0002</v>
      </c>
      <c r="P86" s="8">
        <v>0.0001</v>
      </c>
    </row>
    <row r="87" spans="2:16" ht="12.75">
      <c r="B87" s="6" t="s">
        <v>807</v>
      </c>
      <c r="C87" s="17">
        <v>8288714</v>
      </c>
      <c r="D87" s="6" t="s">
        <v>131</v>
      </c>
      <c r="E87" s="6"/>
      <c r="F87" s="6" t="s">
        <v>808</v>
      </c>
      <c r="G87" s="17">
        <v>10.18</v>
      </c>
      <c r="H87" s="6" t="s">
        <v>93</v>
      </c>
      <c r="I87" s="19">
        <v>0.048</v>
      </c>
      <c r="J87" s="8">
        <v>-0.0071</v>
      </c>
      <c r="K87" s="7">
        <v>34066000</v>
      </c>
      <c r="L87" s="7">
        <v>175.75</v>
      </c>
      <c r="M87" s="7">
        <v>59870.12</v>
      </c>
      <c r="N87" s="8">
        <v>0</v>
      </c>
      <c r="O87" s="8">
        <v>0.0087</v>
      </c>
      <c r="P87" s="8">
        <v>0.0035</v>
      </c>
    </row>
    <row r="88" spans="2:16" ht="12.75">
      <c r="B88" s="6" t="s">
        <v>809</v>
      </c>
      <c r="C88" s="17">
        <v>8288722</v>
      </c>
      <c r="D88" s="6" t="s">
        <v>131</v>
      </c>
      <c r="E88" s="6"/>
      <c r="F88" s="6" t="s">
        <v>810</v>
      </c>
      <c r="G88" s="17">
        <v>10.26</v>
      </c>
      <c r="H88" s="6" t="s">
        <v>93</v>
      </c>
      <c r="I88" s="19">
        <v>0.048</v>
      </c>
      <c r="J88" s="8">
        <v>-0.0068</v>
      </c>
      <c r="K88" s="7">
        <v>62929000</v>
      </c>
      <c r="L88" s="7">
        <v>175.43</v>
      </c>
      <c r="M88" s="7">
        <v>110397</v>
      </c>
      <c r="N88" s="8">
        <v>0</v>
      </c>
      <c r="O88" s="8">
        <v>0.016</v>
      </c>
      <c r="P88" s="8">
        <v>0.0065</v>
      </c>
    </row>
    <row r="89" spans="2:16" ht="12.75">
      <c r="B89" s="6" t="s">
        <v>811</v>
      </c>
      <c r="C89" s="17">
        <v>8288730</v>
      </c>
      <c r="D89" s="6" t="s">
        <v>131</v>
      </c>
      <c r="E89" s="6"/>
      <c r="F89" s="6" t="s">
        <v>812</v>
      </c>
      <c r="G89" s="17">
        <v>10.2</v>
      </c>
      <c r="H89" s="6" t="s">
        <v>93</v>
      </c>
      <c r="I89" s="19">
        <v>0.048</v>
      </c>
      <c r="J89" s="8">
        <v>-0.0068</v>
      </c>
      <c r="K89" s="7">
        <v>34066000</v>
      </c>
      <c r="L89" s="7">
        <v>177.84</v>
      </c>
      <c r="M89" s="7">
        <v>60583.32</v>
      </c>
      <c r="N89" s="8">
        <v>0</v>
      </c>
      <c r="O89" s="8">
        <v>0.0088</v>
      </c>
      <c r="P89" s="8">
        <v>0.0035</v>
      </c>
    </row>
    <row r="90" spans="2:16" ht="12.75">
      <c r="B90" s="6" t="s">
        <v>813</v>
      </c>
      <c r="C90" s="17">
        <v>8288748</v>
      </c>
      <c r="D90" s="6" t="s">
        <v>131</v>
      </c>
      <c r="E90" s="6"/>
      <c r="F90" s="6" t="s">
        <v>814</v>
      </c>
      <c r="G90" s="17">
        <v>10.28</v>
      </c>
      <c r="H90" s="6" t="s">
        <v>93</v>
      </c>
      <c r="I90" s="19">
        <v>0.048</v>
      </c>
      <c r="J90" s="8">
        <v>-0.0068</v>
      </c>
      <c r="K90" s="7">
        <v>42562000</v>
      </c>
      <c r="L90" s="7">
        <v>177.09</v>
      </c>
      <c r="M90" s="7">
        <v>75373.97</v>
      </c>
      <c r="N90" s="8">
        <v>0</v>
      </c>
      <c r="O90" s="8">
        <v>0.0109</v>
      </c>
      <c r="P90" s="8">
        <v>0.0044</v>
      </c>
    </row>
    <row r="91" spans="2:16" ht="12.75">
      <c r="B91" s="6" t="s">
        <v>815</v>
      </c>
      <c r="C91" s="17">
        <v>8288763</v>
      </c>
      <c r="D91" s="6" t="s">
        <v>131</v>
      </c>
      <c r="E91" s="6"/>
      <c r="F91" s="6" t="s">
        <v>816</v>
      </c>
      <c r="G91" s="17">
        <v>10.45</v>
      </c>
      <c r="H91" s="6" t="s">
        <v>93</v>
      </c>
      <c r="I91" s="19">
        <v>0.048</v>
      </c>
      <c r="J91" s="8">
        <v>-0.0065</v>
      </c>
      <c r="K91" s="7">
        <v>8742000</v>
      </c>
      <c r="L91" s="7">
        <v>175</v>
      </c>
      <c r="M91" s="7">
        <v>15298.74</v>
      </c>
      <c r="N91" s="8">
        <v>0</v>
      </c>
      <c r="O91" s="8">
        <v>0.0022</v>
      </c>
      <c r="P91" s="8">
        <v>0.0009</v>
      </c>
    </row>
    <row r="92" spans="2:16" ht="12.75">
      <c r="B92" s="6" t="s">
        <v>817</v>
      </c>
      <c r="C92" s="17">
        <v>8288771</v>
      </c>
      <c r="D92" s="6" t="s">
        <v>131</v>
      </c>
      <c r="E92" s="6"/>
      <c r="F92" s="6" t="s">
        <v>818</v>
      </c>
      <c r="G92" s="17">
        <v>10.53</v>
      </c>
      <c r="H92" s="6" t="s">
        <v>93</v>
      </c>
      <c r="I92" s="19">
        <v>0.048</v>
      </c>
      <c r="J92" s="8">
        <v>-0.0065</v>
      </c>
      <c r="K92" s="7">
        <v>56261000</v>
      </c>
      <c r="L92" s="7">
        <v>176.17</v>
      </c>
      <c r="M92" s="7">
        <v>99116.89</v>
      </c>
      <c r="N92" s="8">
        <v>0</v>
      </c>
      <c r="O92" s="8">
        <v>0.0144</v>
      </c>
      <c r="P92" s="8">
        <v>0.0058</v>
      </c>
    </row>
    <row r="93" spans="2:16" ht="12.75">
      <c r="B93" s="6" t="s">
        <v>819</v>
      </c>
      <c r="C93" s="17">
        <v>8288789</v>
      </c>
      <c r="D93" s="6" t="s">
        <v>131</v>
      </c>
      <c r="E93" s="6"/>
      <c r="F93" s="6" t="s">
        <v>820</v>
      </c>
      <c r="G93" s="17">
        <v>10.61</v>
      </c>
      <c r="H93" s="6" t="s">
        <v>93</v>
      </c>
      <c r="I93" s="19">
        <v>0.048</v>
      </c>
      <c r="J93" s="8">
        <v>-0.0062</v>
      </c>
      <c r="K93" s="7">
        <v>38786000</v>
      </c>
      <c r="L93" s="7">
        <v>176.21</v>
      </c>
      <c r="M93" s="7">
        <v>68343.67</v>
      </c>
      <c r="N93" s="8">
        <v>0</v>
      </c>
      <c r="O93" s="8">
        <v>0.0099</v>
      </c>
      <c r="P93" s="8">
        <v>0.004</v>
      </c>
    </row>
    <row r="94" spans="2:16" ht="12.75">
      <c r="B94" s="6" t="s">
        <v>821</v>
      </c>
      <c r="C94" s="17">
        <v>8288797</v>
      </c>
      <c r="D94" s="6" t="s">
        <v>131</v>
      </c>
      <c r="E94" s="6"/>
      <c r="F94" s="6" t="s">
        <v>822</v>
      </c>
      <c r="G94" s="17">
        <v>10.55</v>
      </c>
      <c r="H94" s="6" t="s">
        <v>93</v>
      </c>
      <c r="I94" s="19">
        <v>0.048</v>
      </c>
      <c r="J94" s="8">
        <v>-0.0062</v>
      </c>
      <c r="K94" s="7">
        <v>41733000</v>
      </c>
      <c r="L94" s="7">
        <v>178.42</v>
      </c>
      <c r="M94" s="7">
        <v>74458.47</v>
      </c>
      <c r="N94" s="8">
        <v>0</v>
      </c>
      <c r="O94" s="8">
        <v>0.0108</v>
      </c>
      <c r="P94" s="8">
        <v>0.0044</v>
      </c>
    </row>
    <row r="95" spans="2:16" ht="12.75">
      <c r="B95" s="6" t="s">
        <v>823</v>
      </c>
      <c r="C95" s="17">
        <v>8288805</v>
      </c>
      <c r="D95" s="6" t="s">
        <v>131</v>
      </c>
      <c r="E95" s="6"/>
      <c r="F95" s="6" t="s">
        <v>824</v>
      </c>
      <c r="G95" s="17">
        <v>10.63</v>
      </c>
      <c r="H95" s="6" t="s">
        <v>93</v>
      </c>
      <c r="I95" s="19">
        <v>0.048</v>
      </c>
      <c r="J95" s="8">
        <v>-0.0062</v>
      </c>
      <c r="K95" s="7">
        <v>51098000</v>
      </c>
      <c r="L95" s="7">
        <v>178.9</v>
      </c>
      <c r="M95" s="7">
        <v>91414.78</v>
      </c>
      <c r="N95" s="8">
        <v>0</v>
      </c>
      <c r="O95" s="8">
        <v>0.0132</v>
      </c>
      <c r="P95" s="8">
        <v>0.0053</v>
      </c>
    </row>
    <row r="96" spans="2:16" ht="12.75">
      <c r="B96" s="6" t="s">
        <v>825</v>
      </c>
      <c r="C96" s="17">
        <v>8288821</v>
      </c>
      <c r="D96" s="6" t="s">
        <v>131</v>
      </c>
      <c r="E96" s="6"/>
      <c r="F96" s="6" t="s">
        <v>826</v>
      </c>
      <c r="G96" s="17">
        <v>10.79</v>
      </c>
      <c r="H96" s="6" t="s">
        <v>93</v>
      </c>
      <c r="I96" s="19">
        <v>0.048</v>
      </c>
      <c r="J96" s="8">
        <v>-0.006</v>
      </c>
      <c r="K96" s="7">
        <v>56499000</v>
      </c>
      <c r="L96" s="7">
        <v>178.53</v>
      </c>
      <c r="M96" s="7">
        <v>100870.03</v>
      </c>
      <c r="N96" s="8">
        <v>0</v>
      </c>
      <c r="O96" s="8">
        <v>0.0146</v>
      </c>
      <c r="P96" s="8">
        <v>0.0059</v>
      </c>
    </row>
    <row r="97" spans="2:16" ht="12.75">
      <c r="B97" s="6" t="s">
        <v>827</v>
      </c>
      <c r="C97" s="17">
        <v>8288839</v>
      </c>
      <c r="D97" s="6" t="s">
        <v>131</v>
      </c>
      <c r="E97" s="6"/>
      <c r="F97" s="6" t="s">
        <v>828</v>
      </c>
      <c r="G97" s="17">
        <v>10.88</v>
      </c>
      <c r="H97" s="6" t="s">
        <v>93</v>
      </c>
      <c r="I97" s="19">
        <v>0.048</v>
      </c>
      <c r="J97" s="8">
        <v>-0.006</v>
      </c>
      <c r="K97" s="7">
        <v>22695000</v>
      </c>
      <c r="L97" s="7">
        <v>178.67</v>
      </c>
      <c r="M97" s="7">
        <v>40548.19</v>
      </c>
      <c r="N97" s="8">
        <v>0</v>
      </c>
      <c r="O97" s="8">
        <v>0.0059</v>
      </c>
      <c r="P97" s="8">
        <v>0.0024</v>
      </c>
    </row>
    <row r="98" spans="2:16" ht="12.75">
      <c r="B98" s="6" t="s">
        <v>829</v>
      </c>
      <c r="C98" s="17">
        <v>82888404</v>
      </c>
      <c r="D98" s="6" t="s">
        <v>131</v>
      </c>
      <c r="E98" s="6"/>
      <c r="F98" s="6" t="s">
        <v>830</v>
      </c>
      <c r="G98" s="17">
        <v>10.95</v>
      </c>
      <c r="H98" s="6" t="s">
        <v>93</v>
      </c>
      <c r="I98" s="19">
        <v>0.048</v>
      </c>
      <c r="J98" s="8">
        <v>-0.0057</v>
      </c>
      <c r="K98" s="7">
        <v>38013000</v>
      </c>
      <c r="L98" s="7">
        <v>178.87</v>
      </c>
      <c r="M98" s="7">
        <v>67992.43</v>
      </c>
      <c r="N98" s="8">
        <v>0</v>
      </c>
      <c r="O98" s="8">
        <v>0.0098</v>
      </c>
      <c r="P98" s="8">
        <v>0.004</v>
      </c>
    </row>
    <row r="99" spans="2:16" ht="12.75">
      <c r="B99" s="6" t="s">
        <v>831</v>
      </c>
      <c r="C99" s="17">
        <v>8288896</v>
      </c>
      <c r="D99" s="6" t="s">
        <v>131</v>
      </c>
      <c r="E99" s="6"/>
      <c r="F99" s="6" t="s">
        <v>832</v>
      </c>
      <c r="G99" s="17">
        <v>11.3</v>
      </c>
      <c r="H99" s="6" t="s">
        <v>93</v>
      </c>
      <c r="I99" s="19">
        <v>0.048</v>
      </c>
      <c r="J99" s="8">
        <v>-0.0052</v>
      </c>
      <c r="K99" s="7">
        <v>67131000</v>
      </c>
      <c r="L99" s="7">
        <v>181.15</v>
      </c>
      <c r="M99" s="7">
        <v>121605.73</v>
      </c>
      <c r="N99" s="8">
        <v>0</v>
      </c>
      <c r="O99" s="8">
        <v>0.0176</v>
      </c>
      <c r="P99" s="8">
        <v>0.0071</v>
      </c>
    </row>
    <row r="100" spans="2:16" ht="12.75">
      <c r="B100" s="6" t="s">
        <v>833</v>
      </c>
      <c r="C100" s="17">
        <v>8288938</v>
      </c>
      <c r="D100" s="6" t="s">
        <v>131</v>
      </c>
      <c r="E100" s="6"/>
      <c r="F100" s="6" t="s">
        <v>834</v>
      </c>
      <c r="G100" s="17">
        <v>11.48</v>
      </c>
      <c r="H100" s="6" t="s">
        <v>93</v>
      </c>
      <c r="I100" s="19">
        <v>0.048</v>
      </c>
      <c r="J100" s="8">
        <v>-0.0049</v>
      </c>
      <c r="K100" s="7">
        <v>25803000</v>
      </c>
      <c r="L100" s="7">
        <v>183.44</v>
      </c>
      <c r="M100" s="7">
        <v>47332.36</v>
      </c>
      <c r="N100" s="8">
        <v>0</v>
      </c>
      <c r="O100" s="8">
        <v>0.0069</v>
      </c>
      <c r="P100" s="8">
        <v>0.0028</v>
      </c>
    </row>
    <row r="101" spans="2:16" ht="12.75">
      <c r="B101" s="6" t="s">
        <v>833</v>
      </c>
      <c r="C101" s="17">
        <v>8288920</v>
      </c>
      <c r="D101" s="6" t="s">
        <v>131</v>
      </c>
      <c r="E101" s="6"/>
      <c r="F101" s="6" t="s">
        <v>835</v>
      </c>
      <c r="G101" s="17">
        <v>11.39</v>
      </c>
      <c r="H101" s="6" t="s">
        <v>93</v>
      </c>
      <c r="I101" s="19">
        <v>0.048</v>
      </c>
      <c r="J101" s="8">
        <v>-0.0049</v>
      </c>
      <c r="K101" s="7">
        <v>55103000</v>
      </c>
      <c r="L101" s="7">
        <v>182.96</v>
      </c>
      <c r="M101" s="7">
        <v>100813.75</v>
      </c>
      <c r="N101" s="8">
        <v>0</v>
      </c>
      <c r="O101" s="8">
        <v>0.0146</v>
      </c>
      <c r="P101" s="8">
        <v>0.0059</v>
      </c>
    </row>
    <row r="102" spans="2:16" ht="12.75">
      <c r="B102" s="6" t="s">
        <v>836</v>
      </c>
      <c r="C102" s="17">
        <v>8288946</v>
      </c>
      <c r="D102" s="6" t="s">
        <v>131</v>
      </c>
      <c r="E102" s="6"/>
      <c r="F102" s="6" t="s">
        <v>837</v>
      </c>
      <c r="G102" s="17">
        <v>11.56</v>
      </c>
      <c r="H102" s="6" t="s">
        <v>93</v>
      </c>
      <c r="I102" s="19">
        <v>0.048</v>
      </c>
      <c r="J102" s="8">
        <v>-0.005</v>
      </c>
      <c r="K102" s="7">
        <v>56821000</v>
      </c>
      <c r="L102" s="7">
        <v>183.74</v>
      </c>
      <c r="M102" s="7">
        <v>104402.56</v>
      </c>
      <c r="N102" s="8">
        <v>0</v>
      </c>
      <c r="O102" s="8">
        <v>0.0151</v>
      </c>
      <c r="P102" s="8">
        <v>0.0061</v>
      </c>
    </row>
    <row r="103" spans="2:16" ht="12.75">
      <c r="B103" s="6" t="s">
        <v>838</v>
      </c>
      <c r="C103" s="17">
        <v>8288953</v>
      </c>
      <c r="D103" s="6" t="s">
        <v>131</v>
      </c>
      <c r="E103" s="6"/>
      <c r="F103" s="6" t="s">
        <v>839</v>
      </c>
      <c r="G103" s="17">
        <v>11.64</v>
      </c>
      <c r="H103" s="6" t="s">
        <v>93</v>
      </c>
      <c r="I103" s="19">
        <v>0.048</v>
      </c>
      <c r="J103" s="8">
        <v>-0.0047</v>
      </c>
      <c r="K103" s="7">
        <v>1046000</v>
      </c>
      <c r="L103" s="7">
        <v>183.39</v>
      </c>
      <c r="M103" s="7">
        <v>1918.31</v>
      </c>
      <c r="N103" s="8">
        <v>0</v>
      </c>
      <c r="O103" s="8">
        <v>0.0003</v>
      </c>
      <c r="P103" s="8">
        <v>0.0001</v>
      </c>
    </row>
    <row r="104" spans="2:16" ht="12.75">
      <c r="B104" s="6" t="s">
        <v>840</v>
      </c>
      <c r="C104" s="17">
        <v>8288961</v>
      </c>
      <c r="D104" s="6" t="s">
        <v>131</v>
      </c>
      <c r="E104" s="6"/>
      <c r="F104" s="6" t="s">
        <v>841</v>
      </c>
      <c r="G104" s="17">
        <v>11.56</v>
      </c>
      <c r="H104" s="6" t="s">
        <v>93</v>
      </c>
      <c r="I104" s="19">
        <v>0.048</v>
      </c>
      <c r="J104" s="8">
        <v>-0.0047</v>
      </c>
      <c r="K104" s="7">
        <v>48667000</v>
      </c>
      <c r="L104" s="7">
        <v>185.41</v>
      </c>
      <c r="M104" s="7">
        <v>90235.56</v>
      </c>
      <c r="N104" s="8">
        <v>0</v>
      </c>
      <c r="O104" s="8">
        <v>0.0131</v>
      </c>
      <c r="P104" s="8">
        <v>0.0053</v>
      </c>
    </row>
    <row r="105" spans="2:16" ht="12.75">
      <c r="B105" s="6" t="s">
        <v>842</v>
      </c>
      <c r="C105" s="17">
        <v>8288979</v>
      </c>
      <c r="D105" s="6" t="s">
        <v>131</v>
      </c>
      <c r="E105" s="6"/>
      <c r="F105" s="6" t="s">
        <v>843</v>
      </c>
      <c r="G105" s="17">
        <v>11.65</v>
      </c>
      <c r="H105" s="6" t="s">
        <v>93</v>
      </c>
      <c r="I105" s="19">
        <v>0.048</v>
      </c>
      <c r="J105" s="8">
        <v>-0.0047</v>
      </c>
      <c r="K105" s="7">
        <v>10068000</v>
      </c>
      <c r="L105" s="7">
        <v>184.42</v>
      </c>
      <c r="M105" s="7">
        <v>18567.78</v>
      </c>
      <c r="N105" s="8">
        <v>0</v>
      </c>
      <c r="O105" s="8">
        <v>0.0027</v>
      </c>
      <c r="P105" s="8">
        <v>0.0011</v>
      </c>
    </row>
    <row r="106" spans="2:16" ht="12.75">
      <c r="B106" s="6" t="s">
        <v>844</v>
      </c>
      <c r="C106" s="17">
        <v>8288987</v>
      </c>
      <c r="D106" s="6" t="s">
        <v>131</v>
      </c>
      <c r="E106" s="6"/>
      <c r="F106" s="6" t="s">
        <v>845</v>
      </c>
      <c r="G106" s="17">
        <v>11.73</v>
      </c>
      <c r="H106" s="6" t="s">
        <v>93</v>
      </c>
      <c r="I106" s="19">
        <v>0.048</v>
      </c>
      <c r="J106" s="8">
        <v>-0.0044</v>
      </c>
      <c r="K106" s="7">
        <v>39832000</v>
      </c>
      <c r="L106" s="7">
        <v>183.35</v>
      </c>
      <c r="M106" s="7">
        <v>73032.93</v>
      </c>
      <c r="N106" s="8">
        <v>0</v>
      </c>
      <c r="O106" s="8">
        <v>0.0106</v>
      </c>
      <c r="P106" s="8">
        <v>0.0043</v>
      </c>
    </row>
    <row r="107" spans="2:16" ht="12.75">
      <c r="B107" s="6" t="s">
        <v>846</v>
      </c>
      <c r="C107" s="17">
        <v>8288995</v>
      </c>
      <c r="D107" s="6" t="s">
        <v>131</v>
      </c>
      <c r="E107" s="6"/>
      <c r="F107" s="6" t="s">
        <v>847</v>
      </c>
      <c r="G107" s="17">
        <v>11.81</v>
      </c>
      <c r="H107" s="6" t="s">
        <v>93</v>
      </c>
      <c r="I107" s="19">
        <v>0.048</v>
      </c>
      <c r="J107" s="8">
        <v>-0.0045</v>
      </c>
      <c r="K107" s="7">
        <v>2584000</v>
      </c>
      <c r="L107" s="7">
        <v>182.75</v>
      </c>
      <c r="M107" s="7">
        <v>4722.31</v>
      </c>
      <c r="N107" s="8">
        <v>0</v>
      </c>
      <c r="O107" s="8">
        <v>0.0007</v>
      </c>
      <c r="P107" s="8">
        <v>0.0003</v>
      </c>
    </row>
    <row r="108" spans="2:16" ht="12.75">
      <c r="B108" s="6" t="s">
        <v>848</v>
      </c>
      <c r="C108" s="17">
        <v>8289001</v>
      </c>
      <c r="D108" s="6" t="s">
        <v>131</v>
      </c>
      <c r="E108" s="6"/>
      <c r="F108" s="6" t="s">
        <v>849</v>
      </c>
      <c r="G108" s="17">
        <v>11.89</v>
      </c>
      <c r="H108" s="6" t="s">
        <v>93</v>
      </c>
      <c r="I108" s="19">
        <v>0.048</v>
      </c>
      <c r="J108" s="8">
        <v>-0.0045</v>
      </c>
      <c r="K108" s="7">
        <v>25101000</v>
      </c>
      <c r="L108" s="7">
        <v>182.68</v>
      </c>
      <c r="M108" s="7">
        <v>45855.54</v>
      </c>
      <c r="N108" s="8">
        <v>0</v>
      </c>
      <c r="O108" s="8">
        <v>0.0066</v>
      </c>
      <c r="P108" s="8">
        <v>0.0027</v>
      </c>
    </row>
    <row r="109" spans="2:16" ht="12.75">
      <c r="B109" s="6" t="s">
        <v>850</v>
      </c>
      <c r="C109" s="17">
        <v>8289019</v>
      </c>
      <c r="D109" s="6" t="s">
        <v>131</v>
      </c>
      <c r="E109" s="6"/>
      <c r="F109" s="6" t="s">
        <v>851</v>
      </c>
      <c r="G109" s="17">
        <v>11.97</v>
      </c>
      <c r="H109" s="6" t="s">
        <v>93</v>
      </c>
      <c r="I109" s="19">
        <v>0.048</v>
      </c>
      <c r="J109" s="8">
        <v>-0.0042</v>
      </c>
      <c r="K109" s="7">
        <v>48841000</v>
      </c>
      <c r="L109" s="7">
        <v>181.4</v>
      </c>
      <c r="M109" s="7">
        <v>88596.35</v>
      </c>
      <c r="N109" s="8">
        <v>0</v>
      </c>
      <c r="O109" s="8">
        <v>0.0128</v>
      </c>
      <c r="P109" s="8">
        <v>0.0052</v>
      </c>
    </row>
    <row r="110" spans="2:16" ht="12.75">
      <c r="B110" s="6" t="s">
        <v>852</v>
      </c>
      <c r="C110" s="17">
        <v>8288128</v>
      </c>
      <c r="D110" s="6" t="s">
        <v>131</v>
      </c>
      <c r="E110" s="6"/>
      <c r="F110" s="6" t="s">
        <v>853</v>
      </c>
      <c r="G110" s="17">
        <v>6.54</v>
      </c>
      <c r="H110" s="6" t="s">
        <v>93</v>
      </c>
      <c r="I110" s="19">
        <v>0.048</v>
      </c>
      <c r="J110" s="8">
        <v>-0.0139</v>
      </c>
      <c r="K110" s="7">
        <v>49543000</v>
      </c>
      <c r="L110" s="7">
        <v>152.88</v>
      </c>
      <c r="M110" s="7">
        <v>75740.77</v>
      </c>
      <c r="N110" s="8">
        <v>0.1474</v>
      </c>
      <c r="O110" s="8">
        <v>0.011</v>
      </c>
      <c r="P110" s="8">
        <v>0.0044</v>
      </c>
    </row>
    <row r="111" spans="2:16" ht="12.75">
      <c r="B111" s="6" t="s">
        <v>852</v>
      </c>
      <c r="C111" s="17">
        <v>8288110</v>
      </c>
      <c r="D111" s="6" t="s">
        <v>131</v>
      </c>
      <c r="E111" s="6"/>
      <c r="F111" s="6" t="s">
        <v>854</v>
      </c>
      <c r="G111" s="17">
        <v>6.46</v>
      </c>
      <c r="H111" s="6" t="s">
        <v>93</v>
      </c>
      <c r="I111" s="19">
        <v>0.048</v>
      </c>
      <c r="J111" s="8">
        <v>-0.0144</v>
      </c>
      <c r="K111" s="7">
        <v>45425000</v>
      </c>
      <c r="L111" s="7">
        <v>152.24</v>
      </c>
      <c r="M111" s="7">
        <v>69155.63</v>
      </c>
      <c r="N111" s="8">
        <v>0.0268</v>
      </c>
      <c r="O111" s="8">
        <v>0.01</v>
      </c>
      <c r="P111" s="8">
        <v>0.004</v>
      </c>
    </row>
    <row r="112" spans="2:16" ht="12.75">
      <c r="B112" s="6" t="s">
        <v>855</v>
      </c>
      <c r="C112" s="17">
        <v>8288136</v>
      </c>
      <c r="D112" s="6" t="s">
        <v>131</v>
      </c>
      <c r="E112" s="6"/>
      <c r="F112" s="6" t="s">
        <v>856</v>
      </c>
      <c r="G112" s="17">
        <v>6.52</v>
      </c>
      <c r="H112" s="6" t="s">
        <v>93</v>
      </c>
      <c r="I112" s="19">
        <v>0.048</v>
      </c>
      <c r="J112" s="8">
        <v>-0.0139</v>
      </c>
      <c r="K112" s="7">
        <v>58142000</v>
      </c>
      <c r="L112" s="7">
        <v>155.83</v>
      </c>
      <c r="M112" s="7">
        <v>90605.05</v>
      </c>
      <c r="N112" s="8">
        <v>0.0217</v>
      </c>
      <c r="O112" s="8">
        <v>0.0131</v>
      </c>
      <c r="P112" s="8">
        <v>0.0053</v>
      </c>
    </row>
    <row r="113" spans="2:16" ht="12.75">
      <c r="B113" s="6" t="s">
        <v>857</v>
      </c>
      <c r="C113" s="17">
        <v>8288193</v>
      </c>
      <c r="D113" s="6" t="s">
        <v>131</v>
      </c>
      <c r="E113" s="6"/>
      <c r="F113" s="6" t="s">
        <v>858</v>
      </c>
      <c r="G113" s="17">
        <v>6.91</v>
      </c>
      <c r="H113" s="6" t="s">
        <v>93</v>
      </c>
      <c r="I113" s="19">
        <v>0.048</v>
      </c>
      <c r="J113" s="8">
        <v>-0.0131</v>
      </c>
      <c r="K113" s="7">
        <v>22544000</v>
      </c>
      <c r="L113" s="7">
        <v>157.26</v>
      </c>
      <c r="M113" s="7">
        <v>35453.53</v>
      </c>
      <c r="N113" s="8">
        <v>0</v>
      </c>
      <c r="O113" s="8">
        <v>0.0051</v>
      </c>
      <c r="P113" s="8">
        <v>0.0021</v>
      </c>
    </row>
    <row r="114" spans="2:16" ht="12.75">
      <c r="B114" s="6" t="s">
        <v>859</v>
      </c>
      <c r="C114" s="17">
        <v>8288201</v>
      </c>
      <c r="D114" s="6" t="s">
        <v>131</v>
      </c>
      <c r="E114" s="6"/>
      <c r="F114" s="6" t="s">
        <v>860</v>
      </c>
      <c r="G114" s="17">
        <v>6.99</v>
      </c>
      <c r="H114" s="6" t="s">
        <v>93</v>
      </c>
      <c r="I114" s="19">
        <v>0.048</v>
      </c>
      <c r="J114" s="8">
        <v>-0.0131</v>
      </c>
      <c r="K114" s="7">
        <v>47138000</v>
      </c>
      <c r="L114" s="7">
        <v>157.92</v>
      </c>
      <c r="M114" s="7">
        <v>74438.89</v>
      </c>
      <c r="N114" s="8">
        <v>0.0311</v>
      </c>
      <c r="O114" s="8">
        <v>0.0108</v>
      </c>
      <c r="P114" s="8">
        <v>0.0044</v>
      </c>
    </row>
    <row r="115" spans="2:16" ht="12.75">
      <c r="B115" s="13" t="s">
        <v>861</v>
      </c>
      <c r="C115" s="14"/>
      <c r="D115" s="13"/>
      <c r="E115" s="13"/>
      <c r="F115" s="13"/>
      <c r="G115" s="14">
        <v>0.67</v>
      </c>
      <c r="H115" s="13"/>
      <c r="J115" s="16">
        <v>-0.0221</v>
      </c>
      <c r="K115" s="15">
        <v>58729900</v>
      </c>
      <c r="M115" s="15">
        <v>79809.89</v>
      </c>
      <c r="O115" s="16">
        <v>0.0116</v>
      </c>
      <c r="P115" s="16">
        <v>0.0047</v>
      </c>
    </row>
    <row r="116" spans="2:16" ht="12.75">
      <c r="B116" s="6" t="s">
        <v>862</v>
      </c>
      <c r="C116" s="17">
        <v>8183493</v>
      </c>
      <c r="D116" s="6" t="s">
        <v>131</v>
      </c>
      <c r="E116" s="6"/>
      <c r="F116" s="6" t="s">
        <v>863</v>
      </c>
      <c r="G116" s="17">
        <v>0</v>
      </c>
      <c r="H116" s="6" t="s">
        <v>93</v>
      </c>
      <c r="I116" s="19">
        <v>0.055</v>
      </c>
      <c r="J116" s="8">
        <v>-0.0205</v>
      </c>
      <c r="K116" s="7">
        <v>1637300</v>
      </c>
      <c r="L116" s="7">
        <v>136.7</v>
      </c>
      <c r="M116" s="7">
        <v>2238.11</v>
      </c>
      <c r="N116" s="8">
        <v>0</v>
      </c>
      <c r="O116" s="8">
        <v>0.0003</v>
      </c>
      <c r="P116" s="8">
        <v>0.0001</v>
      </c>
    </row>
    <row r="117" spans="2:16" ht="12.75">
      <c r="B117" s="6" t="s">
        <v>864</v>
      </c>
      <c r="C117" s="17">
        <v>8183501</v>
      </c>
      <c r="D117" s="6" t="s">
        <v>131</v>
      </c>
      <c r="E117" s="6"/>
      <c r="F117" s="6" t="s">
        <v>865</v>
      </c>
      <c r="G117" s="17">
        <v>0.09</v>
      </c>
      <c r="H117" s="6" t="s">
        <v>93</v>
      </c>
      <c r="I117" s="19">
        <v>0.055</v>
      </c>
      <c r="J117" s="8">
        <v>-0.0205</v>
      </c>
      <c r="K117" s="7">
        <v>2168600</v>
      </c>
      <c r="L117" s="7">
        <v>136.67</v>
      </c>
      <c r="M117" s="7">
        <v>2963.77</v>
      </c>
      <c r="N117" s="8">
        <v>0</v>
      </c>
      <c r="O117" s="8">
        <v>0.0004</v>
      </c>
      <c r="P117" s="8">
        <v>0.0002</v>
      </c>
    </row>
    <row r="118" spans="2:16" ht="12.75">
      <c r="B118" s="6" t="s">
        <v>866</v>
      </c>
      <c r="C118" s="17">
        <v>8183527</v>
      </c>
      <c r="D118" s="6" t="s">
        <v>131</v>
      </c>
      <c r="E118" s="6"/>
      <c r="F118" s="6" t="s">
        <v>867</v>
      </c>
      <c r="G118" s="17">
        <v>0.26</v>
      </c>
      <c r="H118" s="6" t="s">
        <v>93</v>
      </c>
      <c r="I118" s="19">
        <v>0.055</v>
      </c>
      <c r="J118" s="8">
        <v>-0.0203</v>
      </c>
      <c r="K118" s="7">
        <v>4300000</v>
      </c>
      <c r="L118" s="7">
        <v>137.82</v>
      </c>
      <c r="M118" s="7">
        <v>5926.05</v>
      </c>
      <c r="N118" s="8">
        <v>0</v>
      </c>
      <c r="O118" s="8">
        <v>0.0009</v>
      </c>
      <c r="P118" s="8">
        <v>0.0003</v>
      </c>
    </row>
    <row r="119" spans="2:16" ht="12.75">
      <c r="B119" s="6" t="s">
        <v>868</v>
      </c>
      <c r="C119" s="17">
        <v>8183535</v>
      </c>
      <c r="D119" s="6" t="s">
        <v>131</v>
      </c>
      <c r="E119" s="6"/>
      <c r="F119" s="6" t="s">
        <v>869</v>
      </c>
      <c r="G119" s="17">
        <v>0.34</v>
      </c>
      <c r="H119" s="6" t="s">
        <v>93</v>
      </c>
      <c r="I119" s="19">
        <v>0.055</v>
      </c>
      <c r="J119" s="8">
        <v>-0.0205</v>
      </c>
      <c r="K119" s="7">
        <v>2511800</v>
      </c>
      <c r="L119" s="7">
        <v>138.19</v>
      </c>
      <c r="M119" s="7">
        <v>3471.14</v>
      </c>
      <c r="N119" s="8">
        <v>0</v>
      </c>
      <c r="O119" s="8">
        <v>0.0005</v>
      </c>
      <c r="P119" s="8">
        <v>0.0002</v>
      </c>
    </row>
    <row r="120" spans="2:16" ht="12.75">
      <c r="B120" s="6" t="s">
        <v>870</v>
      </c>
      <c r="C120" s="17">
        <v>8183543</v>
      </c>
      <c r="D120" s="6" t="s">
        <v>131</v>
      </c>
      <c r="E120" s="6"/>
      <c r="F120" s="6" t="s">
        <v>871</v>
      </c>
      <c r="G120" s="17">
        <v>0.42</v>
      </c>
      <c r="H120" s="6" t="s">
        <v>93</v>
      </c>
      <c r="I120" s="19">
        <v>0.055</v>
      </c>
      <c r="J120" s="8">
        <v>-0.0203</v>
      </c>
      <c r="K120" s="7">
        <v>1836500</v>
      </c>
      <c r="L120" s="7">
        <v>136.92</v>
      </c>
      <c r="M120" s="7">
        <v>2514.56</v>
      </c>
      <c r="N120" s="8">
        <v>0</v>
      </c>
      <c r="O120" s="8">
        <v>0.0004</v>
      </c>
      <c r="P120" s="8">
        <v>0.0001</v>
      </c>
    </row>
    <row r="121" spans="2:16" ht="12.75">
      <c r="B121" s="6" t="s">
        <v>872</v>
      </c>
      <c r="C121" s="17">
        <v>8183550</v>
      </c>
      <c r="D121" s="6" t="s">
        <v>131</v>
      </c>
      <c r="E121" s="6"/>
      <c r="F121" s="6" t="s">
        <v>873</v>
      </c>
      <c r="G121" s="17">
        <v>0.49</v>
      </c>
      <c r="H121" s="6" t="s">
        <v>93</v>
      </c>
      <c r="I121" s="19">
        <v>0.055</v>
      </c>
      <c r="J121" s="8">
        <v>-0.0203</v>
      </c>
      <c r="K121" s="7">
        <v>2488000</v>
      </c>
      <c r="L121" s="7">
        <v>139.71</v>
      </c>
      <c r="M121" s="7">
        <v>3475.88</v>
      </c>
      <c r="N121" s="8">
        <v>0</v>
      </c>
      <c r="O121" s="8">
        <v>0.0005</v>
      </c>
      <c r="P121" s="8">
        <v>0.0002</v>
      </c>
    </row>
    <row r="122" spans="2:16" ht="12.75">
      <c r="B122" s="6" t="s">
        <v>874</v>
      </c>
      <c r="C122" s="17">
        <v>8183568</v>
      </c>
      <c r="D122" s="6" t="s">
        <v>131</v>
      </c>
      <c r="E122" s="6"/>
      <c r="F122" s="6" t="s">
        <v>875</v>
      </c>
      <c r="G122" s="17">
        <v>0.57</v>
      </c>
      <c r="H122" s="6" t="s">
        <v>93</v>
      </c>
      <c r="I122" s="19">
        <v>0.055</v>
      </c>
      <c r="J122" s="8">
        <v>-0.0203</v>
      </c>
      <c r="K122" s="7">
        <v>919000</v>
      </c>
      <c r="L122" s="7">
        <v>139.27</v>
      </c>
      <c r="M122" s="7">
        <v>1279.88</v>
      </c>
      <c r="N122" s="8">
        <v>0</v>
      </c>
      <c r="O122" s="8">
        <v>0.0002</v>
      </c>
      <c r="P122" s="8">
        <v>0.0001</v>
      </c>
    </row>
    <row r="123" spans="2:16" ht="12.75">
      <c r="B123" s="6" t="s">
        <v>876</v>
      </c>
      <c r="C123" s="17">
        <v>8183576</v>
      </c>
      <c r="D123" s="6" t="s">
        <v>131</v>
      </c>
      <c r="E123" s="6"/>
      <c r="F123" s="6" t="s">
        <v>877</v>
      </c>
      <c r="G123" s="17">
        <v>0.66</v>
      </c>
      <c r="H123" s="6" t="s">
        <v>93</v>
      </c>
      <c r="I123" s="19">
        <v>0.055</v>
      </c>
      <c r="J123" s="8">
        <v>-0.0213</v>
      </c>
      <c r="K123" s="7">
        <v>751100</v>
      </c>
      <c r="L123" s="7">
        <v>137.49</v>
      </c>
      <c r="M123" s="7">
        <v>1032.71</v>
      </c>
      <c r="N123" s="8">
        <v>0</v>
      </c>
      <c r="O123" s="8">
        <v>0.0001</v>
      </c>
      <c r="P123" s="8">
        <v>0.0001</v>
      </c>
    </row>
    <row r="124" spans="2:16" ht="12.75">
      <c r="B124" s="6" t="s">
        <v>878</v>
      </c>
      <c r="C124" s="17">
        <v>8183584</v>
      </c>
      <c r="D124" s="6" t="s">
        <v>131</v>
      </c>
      <c r="E124" s="6"/>
      <c r="F124" s="6" t="s">
        <v>879</v>
      </c>
      <c r="G124" s="17">
        <v>0.74</v>
      </c>
      <c r="H124" s="6" t="s">
        <v>93</v>
      </c>
      <c r="I124" s="19">
        <v>0.055</v>
      </c>
      <c r="J124" s="8">
        <v>-0.0213</v>
      </c>
      <c r="K124" s="7">
        <v>1640000</v>
      </c>
      <c r="L124" s="7">
        <v>136.44</v>
      </c>
      <c r="M124" s="7">
        <v>2237.56</v>
      </c>
      <c r="N124" s="8">
        <v>0</v>
      </c>
      <c r="O124" s="8">
        <v>0.0003</v>
      </c>
      <c r="P124" s="8">
        <v>0.0001</v>
      </c>
    </row>
    <row r="125" spans="2:16" ht="12.75">
      <c r="B125" s="6" t="s">
        <v>880</v>
      </c>
      <c r="C125" s="17">
        <v>8183592</v>
      </c>
      <c r="D125" s="6" t="s">
        <v>131</v>
      </c>
      <c r="E125" s="6"/>
      <c r="F125" s="6" t="s">
        <v>881</v>
      </c>
      <c r="G125" s="17">
        <v>0.82</v>
      </c>
      <c r="H125" s="6" t="s">
        <v>93</v>
      </c>
      <c r="I125" s="19">
        <v>0.055</v>
      </c>
      <c r="J125" s="8">
        <v>-0.0213</v>
      </c>
      <c r="K125" s="7">
        <v>1797700</v>
      </c>
      <c r="L125" s="7">
        <v>134.91</v>
      </c>
      <c r="M125" s="7">
        <v>2425.35</v>
      </c>
      <c r="N125" s="8">
        <v>0</v>
      </c>
      <c r="O125" s="8">
        <v>0.0004</v>
      </c>
      <c r="P125" s="8">
        <v>0.0001</v>
      </c>
    </row>
    <row r="126" spans="2:16" ht="12.75">
      <c r="B126" s="6" t="s">
        <v>882</v>
      </c>
      <c r="C126" s="17">
        <v>8183600</v>
      </c>
      <c r="D126" s="6" t="s">
        <v>131</v>
      </c>
      <c r="E126" s="6"/>
      <c r="F126" s="6" t="s">
        <v>883</v>
      </c>
      <c r="G126" s="17">
        <v>0.91</v>
      </c>
      <c r="H126" s="6" t="s">
        <v>93</v>
      </c>
      <c r="I126" s="19">
        <v>0.055</v>
      </c>
      <c r="J126" s="8">
        <v>-0.0227</v>
      </c>
      <c r="K126" s="7">
        <v>1268300</v>
      </c>
      <c r="L126" s="7">
        <v>134.47</v>
      </c>
      <c r="M126" s="7">
        <v>1705.47</v>
      </c>
      <c r="N126" s="8">
        <v>0</v>
      </c>
      <c r="O126" s="8">
        <v>0.0002</v>
      </c>
      <c r="P126" s="8">
        <v>0.0001</v>
      </c>
    </row>
    <row r="127" spans="2:16" ht="12.75">
      <c r="B127" s="6" t="s">
        <v>884</v>
      </c>
      <c r="C127" s="17">
        <v>8183618</v>
      </c>
      <c r="D127" s="6" t="s">
        <v>131</v>
      </c>
      <c r="E127" s="6"/>
      <c r="F127" s="6" t="s">
        <v>885</v>
      </c>
      <c r="G127" s="17">
        <v>0.5</v>
      </c>
      <c r="H127" s="6" t="s">
        <v>93</v>
      </c>
      <c r="I127" s="19">
        <v>0.055</v>
      </c>
      <c r="J127" s="8">
        <v>-0.0226</v>
      </c>
      <c r="K127" s="7">
        <v>2910200</v>
      </c>
      <c r="L127" s="7">
        <v>133.7</v>
      </c>
      <c r="M127" s="7">
        <v>3891.08</v>
      </c>
      <c r="N127" s="8">
        <v>0</v>
      </c>
      <c r="O127" s="8">
        <v>0.0006</v>
      </c>
      <c r="P127" s="8">
        <v>0.0002</v>
      </c>
    </row>
    <row r="128" spans="2:16" ht="12.75">
      <c r="B128" s="6" t="s">
        <v>886</v>
      </c>
      <c r="C128" s="17">
        <v>8183626</v>
      </c>
      <c r="D128" s="6" t="s">
        <v>131</v>
      </c>
      <c r="E128" s="6"/>
      <c r="F128" s="6" t="s">
        <v>887</v>
      </c>
      <c r="G128" s="17">
        <v>0.59</v>
      </c>
      <c r="H128" s="6" t="s">
        <v>93</v>
      </c>
      <c r="I128" s="19">
        <v>0.055</v>
      </c>
      <c r="J128" s="8">
        <v>-0.0225</v>
      </c>
      <c r="K128" s="7">
        <v>1712600</v>
      </c>
      <c r="L128" s="7">
        <v>133.46</v>
      </c>
      <c r="M128" s="7">
        <v>2285.63</v>
      </c>
      <c r="N128" s="8">
        <v>0</v>
      </c>
      <c r="O128" s="8">
        <v>0.0003</v>
      </c>
      <c r="P128" s="8">
        <v>0.0001</v>
      </c>
    </row>
    <row r="129" spans="2:16" ht="12.75">
      <c r="B129" s="6" t="s">
        <v>888</v>
      </c>
      <c r="C129" s="17">
        <v>8183634</v>
      </c>
      <c r="D129" s="6" t="s">
        <v>131</v>
      </c>
      <c r="E129" s="6"/>
      <c r="F129" s="6" t="s">
        <v>889</v>
      </c>
      <c r="G129" s="17">
        <v>0.67</v>
      </c>
      <c r="H129" s="6" t="s">
        <v>93</v>
      </c>
      <c r="I129" s="19">
        <v>0.055</v>
      </c>
      <c r="J129" s="8">
        <v>-0.0232</v>
      </c>
      <c r="K129" s="7">
        <v>5580000</v>
      </c>
      <c r="L129" s="7">
        <v>132.91</v>
      </c>
      <c r="M129" s="7">
        <v>7416.54</v>
      </c>
      <c r="N129" s="8">
        <v>0</v>
      </c>
      <c r="O129" s="8">
        <v>0.0011</v>
      </c>
      <c r="P129" s="8">
        <v>0.0004</v>
      </c>
    </row>
    <row r="130" spans="2:16" ht="12.75">
      <c r="B130" s="6" t="s">
        <v>890</v>
      </c>
      <c r="C130" s="17">
        <v>8183642</v>
      </c>
      <c r="D130" s="6" t="s">
        <v>131</v>
      </c>
      <c r="E130" s="6"/>
      <c r="F130" s="6" t="s">
        <v>891</v>
      </c>
      <c r="G130" s="17">
        <v>0.76</v>
      </c>
      <c r="H130" s="6" t="s">
        <v>93</v>
      </c>
      <c r="I130" s="19">
        <v>0.055</v>
      </c>
      <c r="J130" s="8">
        <v>-0.023</v>
      </c>
      <c r="K130" s="7">
        <v>7066000</v>
      </c>
      <c r="L130" s="7">
        <v>134.27</v>
      </c>
      <c r="M130" s="7">
        <v>9487.45</v>
      </c>
      <c r="N130" s="8">
        <v>0</v>
      </c>
      <c r="O130" s="8">
        <v>0.0014</v>
      </c>
      <c r="P130" s="8">
        <v>0.0006</v>
      </c>
    </row>
    <row r="131" spans="2:16" ht="12.75">
      <c r="B131" s="6" t="s">
        <v>892</v>
      </c>
      <c r="C131" s="17">
        <v>8183659</v>
      </c>
      <c r="D131" s="6" t="s">
        <v>131</v>
      </c>
      <c r="E131" s="6"/>
      <c r="F131" s="6" t="s">
        <v>893</v>
      </c>
      <c r="G131" s="17">
        <v>0.84</v>
      </c>
      <c r="H131" s="6" t="s">
        <v>93</v>
      </c>
      <c r="I131" s="19">
        <v>0.055</v>
      </c>
      <c r="J131" s="8">
        <v>-0.0229</v>
      </c>
      <c r="K131" s="7">
        <v>7074200</v>
      </c>
      <c r="L131" s="7">
        <v>134.9</v>
      </c>
      <c r="M131" s="7">
        <v>9543.41</v>
      </c>
      <c r="N131" s="8">
        <v>0</v>
      </c>
      <c r="O131" s="8">
        <v>0.0014</v>
      </c>
      <c r="P131" s="8">
        <v>0.0006</v>
      </c>
    </row>
    <row r="132" spans="2:16" ht="12.75">
      <c r="B132" s="6" t="s">
        <v>894</v>
      </c>
      <c r="C132" s="17">
        <v>8183667</v>
      </c>
      <c r="D132" s="6" t="s">
        <v>131</v>
      </c>
      <c r="E132" s="6"/>
      <c r="F132" s="6" t="s">
        <v>895</v>
      </c>
      <c r="G132" s="17">
        <v>0.92</v>
      </c>
      <c r="H132" s="6" t="s">
        <v>93</v>
      </c>
      <c r="I132" s="19">
        <v>0.055</v>
      </c>
      <c r="J132" s="8">
        <v>-0.0231</v>
      </c>
      <c r="K132" s="7">
        <v>4009400</v>
      </c>
      <c r="L132" s="7">
        <v>134.91</v>
      </c>
      <c r="M132" s="7">
        <v>5409.03</v>
      </c>
      <c r="N132" s="8">
        <v>0</v>
      </c>
      <c r="O132" s="8">
        <v>0.0008</v>
      </c>
      <c r="P132" s="8">
        <v>0.0003</v>
      </c>
    </row>
    <row r="133" spans="2:16" ht="12.75">
      <c r="B133" s="6" t="s">
        <v>896</v>
      </c>
      <c r="C133" s="17">
        <v>8183675</v>
      </c>
      <c r="D133" s="6" t="s">
        <v>131</v>
      </c>
      <c r="E133" s="6"/>
      <c r="F133" s="6" t="s">
        <v>897</v>
      </c>
      <c r="G133" s="17">
        <v>0.98</v>
      </c>
      <c r="H133" s="6" t="s">
        <v>93</v>
      </c>
      <c r="I133" s="19">
        <v>0.055</v>
      </c>
      <c r="J133" s="8">
        <v>-0.023</v>
      </c>
      <c r="K133" s="7">
        <v>4359200</v>
      </c>
      <c r="L133" s="7">
        <v>138.05</v>
      </c>
      <c r="M133" s="7">
        <v>6018.09</v>
      </c>
      <c r="N133" s="8">
        <v>0</v>
      </c>
      <c r="O133" s="8">
        <v>0.0009</v>
      </c>
      <c r="P133" s="8">
        <v>0.0004</v>
      </c>
    </row>
    <row r="134" spans="2:16" ht="12.75">
      <c r="B134" s="6" t="s">
        <v>898</v>
      </c>
      <c r="C134" s="17">
        <v>8183683</v>
      </c>
      <c r="D134" s="6" t="s">
        <v>131</v>
      </c>
      <c r="E134" s="6"/>
      <c r="F134" s="6" t="s">
        <v>899</v>
      </c>
      <c r="G134" s="17">
        <v>1.06</v>
      </c>
      <c r="H134" s="6" t="s">
        <v>93</v>
      </c>
      <c r="I134" s="19">
        <v>0.055</v>
      </c>
      <c r="J134" s="8">
        <v>-0.0229</v>
      </c>
      <c r="K134" s="7">
        <v>4700000</v>
      </c>
      <c r="L134" s="7">
        <v>138.05</v>
      </c>
      <c r="M134" s="7">
        <v>6488.17</v>
      </c>
      <c r="N134" s="8">
        <v>0</v>
      </c>
      <c r="O134" s="8">
        <v>0.0009</v>
      </c>
      <c r="P134" s="8">
        <v>0.0004</v>
      </c>
    </row>
    <row r="135" spans="2:16" ht="12.75">
      <c r="B135" s="13" t="s">
        <v>900</v>
      </c>
      <c r="C135" s="14"/>
      <c r="D135" s="13"/>
      <c r="E135" s="13"/>
      <c r="F135" s="13"/>
      <c r="G135" s="14">
        <v>0</v>
      </c>
      <c r="H135" s="13"/>
      <c r="J135" s="16">
        <v>0</v>
      </c>
      <c r="K135" s="15">
        <v>0</v>
      </c>
      <c r="M135" s="15">
        <v>0</v>
      </c>
      <c r="O135" s="16">
        <v>0</v>
      </c>
      <c r="P135" s="16">
        <v>0</v>
      </c>
    </row>
    <row r="136" spans="2:16" ht="12.75">
      <c r="B136" s="13" t="s">
        <v>312</v>
      </c>
      <c r="C136" s="14"/>
      <c r="D136" s="13"/>
      <c r="E136" s="13"/>
      <c r="F136" s="13"/>
      <c r="G136" s="14">
        <v>0</v>
      </c>
      <c r="H136" s="13"/>
      <c r="J136" s="16">
        <v>0</v>
      </c>
      <c r="K136" s="15">
        <v>0</v>
      </c>
      <c r="M136" s="15">
        <v>0</v>
      </c>
      <c r="O136" s="16">
        <v>0</v>
      </c>
      <c r="P136" s="16">
        <v>0</v>
      </c>
    </row>
    <row r="137" spans="2:16" ht="12.75">
      <c r="B137" s="3" t="s">
        <v>110</v>
      </c>
      <c r="C137" s="12"/>
      <c r="D137" s="3"/>
      <c r="E137" s="3"/>
      <c r="F137" s="3"/>
      <c r="H137" s="3"/>
      <c r="K137" s="9">
        <v>0</v>
      </c>
      <c r="M137" s="9">
        <v>0</v>
      </c>
      <c r="O137" s="10">
        <v>0</v>
      </c>
      <c r="P137" s="10">
        <v>0</v>
      </c>
    </row>
    <row r="138" spans="2:16" ht="12.75">
      <c r="B138" s="13" t="s">
        <v>151</v>
      </c>
      <c r="C138" s="14"/>
      <c r="D138" s="13"/>
      <c r="E138" s="13"/>
      <c r="F138" s="13"/>
      <c r="G138" s="14">
        <v>0</v>
      </c>
      <c r="H138" s="13"/>
      <c r="J138" s="16">
        <v>0</v>
      </c>
      <c r="K138" s="15">
        <v>0</v>
      </c>
      <c r="M138" s="15">
        <v>0</v>
      </c>
      <c r="O138" s="16">
        <v>0</v>
      </c>
      <c r="P138" s="16">
        <v>0</v>
      </c>
    </row>
    <row r="139" spans="2:16" ht="12.75">
      <c r="B139" s="13" t="s">
        <v>901</v>
      </c>
      <c r="C139" s="14"/>
      <c r="D139" s="13"/>
      <c r="E139" s="13"/>
      <c r="F139" s="13"/>
      <c r="G139" s="14">
        <v>0</v>
      </c>
      <c r="H139" s="13"/>
      <c r="J139" s="16">
        <v>0</v>
      </c>
      <c r="K139" s="15">
        <v>0</v>
      </c>
      <c r="M139" s="15">
        <v>0</v>
      </c>
      <c r="O139" s="16">
        <v>0</v>
      </c>
      <c r="P139" s="16">
        <v>0</v>
      </c>
    </row>
    <row r="142" spans="2:8" ht="12.75">
      <c r="B142" s="6" t="s">
        <v>111</v>
      </c>
      <c r="C142" s="17"/>
      <c r="D142" s="6"/>
      <c r="E142" s="6"/>
      <c r="F142" s="6"/>
      <c r="H142" s="6"/>
    </row>
    <row r="146" ht="12.75">
      <c r="B146" s="5"/>
    </row>
  </sheetData>
  <sheetProtection/>
  <printOptions/>
  <pageMargins left="0.75" right="0.75" top="1" bottom="1" header="0.5" footer="0.5"/>
  <pageSetup horizontalDpi="600" verticalDpi="600" orientation="portrait" paperSize="9"/>
  <ignoredErrors>
    <ignoredError sqref="C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B1:S26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2" max="2" width="47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14.7109375" style="0" customWidth="1"/>
    <col min="10" max="10" width="6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1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6.7109375" style="0" customWidth="1"/>
    <col min="19" max="19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1267</v>
      </c>
    </row>
    <row r="3" spans="2:3" ht="15.75">
      <c r="B3" s="1" t="s">
        <v>3</v>
      </c>
      <c r="C3" s="1" t="s">
        <v>4</v>
      </c>
    </row>
    <row r="4" spans="2:3" ht="15.75">
      <c r="B4" s="1" t="s">
        <v>5</v>
      </c>
      <c r="C4" s="1" t="s">
        <v>6</v>
      </c>
    </row>
    <row r="6" ht="15.75">
      <c r="B6" s="2" t="s">
        <v>661</v>
      </c>
    </row>
    <row r="7" ht="15.75">
      <c r="B7" s="2" t="s">
        <v>153</v>
      </c>
    </row>
    <row r="8" spans="2:19" ht="12.75">
      <c r="B8" s="3" t="s">
        <v>75</v>
      </c>
      <c r="C8" s="3" t="s">
        <v>76</v>
      </c>
      <c r="D8" s="3" t="s">
        <v>154</v>
      </c>
      <c r="E8" s="3" t="s">
        <v>77</v>
      </c>
      <c r="F8" s="3" t="s">
        <v>155</v>
      </c>
      <c r="G8" s="3" t="s">
        <v>78</v>
      </c>
      <c r="H8" s="3" t="s">
        <v>79</v>
      </c>
      <c r="I8" s="3" t="s">
        <v>115</v>
      </c>
      <c r="J8" s="3" t="s">
        <v>116</v>
      </c>
      <c r="K8" s="3" t="s">
        <v>80</v>
      </c>
      <c r="L8" s="3" t="s">
        <v>81</v>
      </c>
      <c r="M8" s="3" t="s">
        <v>82</v>
      </c>
      <c r="N8" s="3" t="s">
        <v>117</v>
      </c>
      <c r="O8" s="3" t="s">
        <v>42</v>
      </c>
      <c r="P8" s="3" t="s">
        <v>662</v>
      </c>
      <c r="Q8" s="3" t="s">
        <v>119</v>
      </c>
      <c r="R8" s="3" t="s">
        <v>120</v>
      </c>
      <c r="S8" s="3" t="s">
        <v>121</v>
      </c>
    </row>
    <row r="9" spans="2:19" ht="12.75">
      <c r="B9" s="4"/>
      <c r="C9" s="4"/>
      <c r="D9" s="4"/>
      <c r="E9" s="4"/>
      <c r="F9" s="4"/>
      <c r="G9" s="4"/>
      <c r="H9" s="4"/>
      <c r="I9" s="4" t="s">
        <v>122</v>
      </c>
      <c r="J9" s="4" t="s">
        <v>123</v>
      </c>
      <c r="K9" s="4"/>
      <c r="L9" s="4" t="s">
        <v>86</v>
      </c>
      <c r="M9" s="4" t="s">
        <v>86</v>
      </c>
      <c r="N9" s="4" t="s">
        <v>124</v>
      </c>
      <c r="O9" s="4" t="s">
        <v>125</v>
      </c>
      <c r="P9" s="4" t="s">
        <v>87</v>
      </c>
      <c r="Q9" s="4" t="s">
        <v>86</v>
      </c>
      <c r="R9" s="4" t="s">
        <v>86</v>
      </c>
      <c r="S9" s="4" t="s">
        <v>86</v>
      </c>
    </row>
    <row r="11" spans="2:19" ht="12.75">
      <c r="B11" s="3" t="s">
        <v>156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 ht="12.75">
      <c r="B12" s="3" t="s">
        <v>89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 ht="12.75">
      <c r="B13" s="13" t="s">
        <v>902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 ht="12.75">
      <c r="B14" s="13" t="s">
        <v>903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 ht="12.75">
      <c r="B15" s="13" t="s">
        <v>158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 ht="12.75">
      <c r="B16" s="13" t="s">
        <v>565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 ht="12.75">
      <c r="B17" s="3" t="s">
        <v>630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 ht="12.75">
      <c r="B18" s="13" t="s">
        <v>904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 ht="12.75">
      <c r="B19" s="13" t="s">
        <v>905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1" ht="12.75">
      <c r="B22" s="6" t="s">
        <v>111</v>
      </c>
      <c r="C22" s="17"/>
      <c r="D22" s="6"/>
      <c r="E22" s="6"/>
      <c r="F22" s="6"/>
      <c r="G22" s="6"/>
      <c r="H22" s="6"/>
      <c r="I22" s="6"/>
      <c r="K22" s="6"/>
    </row>
    <row r="26" ht="12.75">
      <c r="B26" s="5"/>
    </row>
  </sheetData>
  <sheetProtection/>
  <printOptions/>
  <pageMargins left="0.75" right="0.75" top="1" bottom="1" header="0.5" footer="0.5"/>
  <pageSetup horizontalDpi="600" verticalDpi="600" orientation="portrait" paperSize="9"/>
  <ignoredErrors>
    <ignoredError sqref="C4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B1:S49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2" max="2" width="40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23.7109375" style="0" customWidth="1"/>
    <col min="7" max="7" width="8.7109375" style="0" customWidth="1"/>
    <col min="8" max="8" width="12.7109375" style="0" customWidth="1"/>
    <col min="9" max="9" width="14.7109375" style="0" customWidth="1"/>
    <col min="10" max="10" width="8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7.7109375" style="0" customWidth="1"/>
    <col min="15" max="15" width="9.7109375" style="0" customWidth="1"/>
    <col min="16" max="16" width="13.7109375" style="0" customWidth="1"/>
    <col min="17" max="17" width="24.7109375" style="0" customWidth="1"/>
    <col min="18" max="18" width="26.7109375" style="0" customWidth="1"/>
    <col min="19" max="19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1267</v>
      </c>
    </row>
    <row r="3" spans="2:3" ht="15.75">
      <c r="B3" s="1" t="s">
        <v>3</v>
      </c>
      <c r="C3" s="1" t="s">
        <v>4</v>
      </c>
    </row>
    <row r="4" spans="2:3" ht="15.75">
      <c r="B4" s="1" t="s">
        <v>5</v>
      </c>
      <c r="C4" s="1" t="s">
        <v>6</v>
      </c>
    </row>
    <row r="6" ht="15.75">
      <c r="B6" s="2" t="s">
        <v>661</v>
      </c>
    </row>
    <row r="7" ht="15.75">
      <c r="B7" s="2" t="s">
        <v>162</v>
      </c>
    </row>
    <row r="8" spans="2:19" ht="12.75">
      <c r="B8" s="3" t="s">
        <v>75</v>
      </c>
      <c r="C8" s="3" t="s">
        <v>76</v>
      </c>
      <c r="D8" s="3" t="s">
        <v>154</v>
      </c>
      <c r="E8" s="3" t="s">
        <v>77</v>
      </c>
      <c r="F8" s="3" t="s">
        <v>155</v>
      </c>
      <c r="G8" s="3" t="s">
        <v>78</v>
      </c>
      <c r="H8" s="3" t="s">
        <v>79</v>
      </c>
      <c r="I8" s="3" t="s">
        <v>115</v>
      </c>
      <c r="J8" s="3" t="s">
        <v>116</v>
      </c>
      <c r="K8" s="3" t="s">
        <v>80</v>
      </c>
      <c r="L8" s="3" t="s">
        <v>81</v>
      </c>
      <c r="M8" s="3" t="s">
        <v>82</v>
      </c>
      <c r="N8" s="3" t="s">
        <v>117</v>
      </c>
      <c r="O8" s="3" t="s">
        <v>42</v>
      </c>
      <c r="P8" s="3" t="s">
        <v>662</v>
      </c>
      <c r="Q8" s="3" t="s">
        <v>119</v>
      </c>
      <c r="R8" s="3" t="s">
        <v>120</v>
      </c>
      <c r="S8" s="3" t="s">
        <v>121</v>
      </c>
    </row>
    <row r="9" spans="2:19" ht="12.75">
      <c r="B9" s="4"/>
      <c r="C9" s="4"/>
      <c r="D9" s="4"/>
      <c r="E9" s="4"/>
      <c r="F9" s="4"/>
      <c r="G9" s="4"/>
      <c r="H9" s="4"/>
      <c r="I9" s="4" t="s">
        <v>122</v>
      </c>
      <c r="J9" s="4" t="s">
        <v>123</v>
      </c>
      <c r="K9" s="4"/>
      <c r="L9" s="4" t="s">
        <v>86</v>
      </c>
      <c r="M9" s="4" t="s">
        <v>86</v>
      </c>
      <c r="N9" s="4" t="s">
        <v>124</v>
      </c>
      <c r="O9" s="4" t="s">
        <v>125</v>
      </c>
      <c r="P9" s="4" t="s">
        <v>87</v>
      </c>
      <c r="Q9" s="4" t="s">
        <v>86</v>
      </c>
      <c r="R9" s="4" t="s">
        <v>86</v>
      </c>
      <c r="S9" s="4" t="s">
        <v>86</v>
      </c>
    </row>
    <row r="11" spans="2:19" ht="12.75">
      <c r="B11" s="3" t="s">
        <v>602</v>
      </c>
      <c r="C11" s="12"/>
      <c r="D11" s="3"/>
      <c r="E11" s="3"/>
      <c r="F11" s="3"/>
      <c r="G11" s="3"/>
      <c r="H11" s="3"/>
      <c r="I11" s="3"/>
      <c r="J11" s="12">
        <v>5.52</v>
      </c>
      <c r="K11" s="3"/>
      <c r="M11" s="10">
        <v>0.0009</v>
      </c>
      <c r="N11" s="9">
        <v>164497290.78</v>
      </c>
      <c r="P11" s="9">
        <v>203388.78</v>
      </c>
      <c r="R11" s="10">
        <v>1</v>
      </c>
      <c r="S11" s="10">
        <v>0.0119</v>
      </c>
    </row>
    <row r="12" spans="2:19" ht="12.75">
      <c r="B12" s="3" t="s">
        <v>89</v>
      </c>
      <c r="C12" s="12"/>
      <c r="D12" s="3"/>
      <c r="E12" s="3"/>
      <c r="F12" s="3"/>
      <c r="G12" s="3"/>
      <c r="H12" s="3"/>
      <c r="I12" s="3"/>
      <c r="J12" s="12">
        <v>5.52</v>
      </c>
      <c r="K12" s="3"/>
      <c r="M12" s="10">
        <v>0.0009</v>
      </c>
      <c r="N12" s="9">
        <v>164497290.78</v>
      </c>
      <c r="P12" s="9">
        <v>203388.78</v>
      </c>
      <c r="R12" s="10">
        <v>1</v>
      </c>
      <c r="S12" s="10">
        <v>0.0119</v>
      </c>
    </row>
    <row r="13" spans="2:19" ht="12.75">
      <c r="B13" s="13" t="s">
        <v>902</v>
      </c>
      <c r="C13" s="14"/>
      <c r="D13" s="13"/>
      <c r="E13" s="13"/>
      <c r="F13" s="13"/>
      <c r="G13" s="13"/>
      <c r="H13" s="13"/>
      <c r="I13" s="13"/>
      <c r="J13" s="14">
        <v>6.11</v>
      </c>
      <c r="K13" s="13"/>
      <c r="M13" s="16">
        <v>-0.0039</v>
      </c>
      <c r="N13" s="15">
        <v>122454025.37</v>
      </c>
      <c r="P13" s="15">
        <v>164874.58</v>
      </c>
      <c r="R13" s="16">
        <v>0.8106</v>
      </c>
      <c r="S13" s="16">
        <v>0.0096</v>
      </c>
    </row>
    <row r="14" spans="2:19" ht="12.75">
      <c r="B14" s="6" t="s">
        <v>906</v>
      </c>
      <c r="C14" s="17">
        <v>1100908</v>
      </c>
      <c r="D14" s="6"/>
      <c r="E14" s="18">
        <v>520010869</v>
      </c>
      <c r="F14" s="6" t="s">
        <v>179</v>
      </c>
      <c r="G14" s="6" t="s">
        <v>166</v>
      </c>
      <c r="H14" s="6" t="s">
        <v>167</v>
      </c>
      <c r="I14" s="6" t="s">
        <v>907</v>
      </c>
      <c r="J14" s="17">
        <v>7.02</v>
      </c>
      <c r="K14" s="6" t="s">
        <v>93</v>
      </c>
      <c r="L14" s="19">
        <v>0.049</v>
      </c>
      <c r="M14" s="8">
        <v>-0.0008</v>
      </c>
      <c r="N14" s="7">
        <v>11947583.19</v>
      </c>
      <c r="O14" s="7">
        <v>175.86</v>
      </c>
      <c r="P14" s="7">
        <v>21011.02</v>
      </c>
      <c r="Q14" s="8">
        <v>0.0259</v>
      </c>
      <c r="R14" s="8">
        <v>0.1033</v>
      </c>
      <c r="S14" s="8">
        <v>0.0012</v>
      </c>
    </row>
    <row r="15" spans="2:19" ht="12.75">
      <c r="B15" s="6" t="s">
        <v>908</v>
      </c>
      <c r="C15" s="17">
        <v>1124346</v>
      </c>
      <c r="D15" s="6"/>
      <c r="E15" s="18">
        <v>520010869</v>
      </c>
      <c r="F15" s="6" t="s">
        <v>179</v>
      </c>
      <c r="G15" s="6" t="s">
        <v>166</v>
      </c>
      <c r="H15" s="6" t="s">
        <v>167</v>
      </c>
      <c r="I15" s="6" t="s">
        <v>909</v>
      </c>
      <c r="J15" s="17">
        <v>11.89</v>
      </c>
      <c r="K15" s="6" t="s">
        <v>93</v>
      </c>
      <c r="L15" s="19">
        <v>0.041</v>
      </c>
      <c r="M15" s="8">
        <v>0.0054</v>
      </c>
      <c r="N15" s="7">
        <v>35220999.58</v>
      </c>
      <c r="O15" s="7">
        <v>156.2</v>
      </c>
      <c r="P15" s="7">
        <v>55015.2</v>
      </c>
      <c r="Q15" s="8">
        <v>0</v>
      </c>
      <c r="R15" s="8">
        <v>0.2705</v>
      </c>
      <c r="S15" s="8">
        <v>0.0032</v>
      </c>
    </row>
    <row r="16" spans="2:19" ht="12.75">
      <c r="B16" s="6" t="s">
        <v>910</v>
      </c>
      <c r="C16" s="17">
        <v>6000129</v>
      </c>
      <c r="D16" s="6"/>
      <c r="E16" s="18">
        <v>520000472</v>
      </c>
      <c r="F16" s="6" t="s">
        <v>312</v>
      </c>
      <c r="G16" s="6" t="s">
        <v>191</v>
      </c>
      <c r="H16" s="6" t="s">
        <v>172</v>
      </c>
      <c r="I16" s="6" t="s">
        <v>911</v>
      </c>
      <c r="J16" s="17">
        <v>0.79</v>
      </c>
      <c r="K16" s="6" t="s">
        <v>93</v>
      </c>
      <c r="L16" s="19">
        <v>0.06</v>
      </c>
      <c r="M16" s="8">
        <v>-0.0143</v>
      </c>
      <c r="N16" s="7">
        <v>37600015.04</v>
      </c>
      <c r="O16" s="7">
        <v>115.61</v>
      </c>
      <c r="P16" s="7">
        <v>43469.38</v>
      </c>
      <c r="Q16" s="8">
        <v>0.0342</v>
      </c>
      <c r="R16" s="8">
        <v>0.2137</v>
      </c>
      <c r="S16" s="8">
        <v>0.0025</v>
      </c>
    </row>
    <row r="17" spans="2:19" ht="12.75">
      <c r="B17" s="6" t="s">
        <v>912</v>
      </c>
      <c r="C17" s="17">
        <v>1103084</v>
      </c>
      <c r="D17" s="6"/>
      <c r="E17" s="18">
        <v>513436394</v>
      </c>
      <c r="F17" s="6" t="s">
        <v>179</v>
      </c>
      <c r="G17" s="6" t="s">
        <v>187</v>
      </c>
      <c r="H17" s="6" t="s">
        <v>167</v>
      </c>
      <c r="I17" s="6" t="s">
        <v>913</v>
      </c>
      <c r="J17" s="17">
        <v>2.79</v>
      </c>
      <c r="K17" s="6" t="s">
        <v>93</v>
      </c>
      <c r="L17" s="19">
        <v>0.056</v>
      </c>
      <c r="M17" s="8">
        <v>-0.0141</v>
      </c>
      <c r="N17" s="7">
        <v>15969535.52</v>
      </c>
      <c r="O17" s="7">
        <v>151.17</v>
      </c>
      <c r="P17" s="7">
        <v>24141.15</v>
      </c>
      <c r="Q17" s="8">
        <v>0.0497</v>
      </c>
      <c r="R17" s="8">
        <v>0.1187</v>
      </c>
      <c r="S17" s="8">
        <v>0.0014</v>
      </c>
    </row>
    <row r="18" spans="2:19" ht="12.75">
      <c r="B18" s="6" t="s">
        <v>914</v>
      </c>
      <c r="C18" s="17">
        <v>1154798</v>
      </c>
      <c r="D18" s="6"/>
      <c r="E18" s="18">
        <v>515832442</v>
      </c>
      <c r="F18" s="6" t="s">
        <v>915</v>
      </c>
      <c r="G18" s="6" t="s">
        <v>222</v>
      </c>
      <c r="H18" s="6" t="s">
        <v>172</v>
      </c>
      <c r="I18" s="6" t="s">
        <v>916</v>
      </c>
      <c r="J18" s="17">
        <v>2.04</v>
      </c>
      <c r="K18" s="6" t="s">
        <v>93</v>
      </c>
      <c r="L18" s="19">
        <v>0.025</v>
      </c>
      <c r="M18" s="8">
        <v>-0.0038</v>
      </c>
      <c r="N18" s="7">
        <v>3354406.14</v>
      </c>
      <c r="O18" s="7">
        <v>108.32</v>
      </c>
      <c r="P18" s="7">
        <v>3633.49</v>
      </c>
      <c r="Q18" s="8">
        <v>0</v>
      </c>
      <c r="R18" s="8">
        <v>0.0179</v>
      </c>
      <c r="S18" s="8">
        <v>0.0002</v>
      </c>
    </row>
    <row r="19" spans="2:19" ht="12.75">
      <c r="B19" s="6" t="s">
        <v>917</v>
      </c>
      <c r="C19" s="17">
        <v>1171362</v>
      </c>
      <c r="D19" s="6"/>
      <c r="E19" s="18">
        <v>513708818</v>
      </c>
      <c r="F19" s="6" t="s">
        <v>275</v>
      </c>
      <c r="G19" s="6" t="s">
        <v>301</v>
      </c>
      <c r="H19" s="6" t="s">
        <v>172</v>
      </c>
      <c r="I19" s="6" t="s">
        <v>918</v>
      </c>
      <c r="J19" s="17">
        <v>5.59</v>
      </c>
      <c r="K19" s="6" t="s">
        <v>93</v>
      </c>
      <c r="L19" s="19">
        <v>0.019</v>
      </c>
      <c r="M19" s="8">
        <v>0.0021</v>
      </c>
      <c r="N19" s="7">
        <v>15367680</v>
      </c>
      <c r="O19" s="7">
        <v>111.54</v>
      </c>
      <c r="P19" s="7">
        <v>17141.11</v>
      </c>
      <c r="Q19" s="8">
        <v>0</v>
      </c>
      <c r="R19" s="8">
        <v>0.0843</v>
      </c>
      <c r="S19" s="8">
        <v>0.001</v>
      </c>
    </row>
    <row r="20" spans="2:19" ht="12.75">
      <c r="B20" s="6" t="s">
        <v>919</v>
      </c>
      <c r="C20" s="17">
        <v>1100833</v>
      </c>
      <c r="D20" s="6"/>
      <c r="E20" s="18">
        <v>520002387</v>
      </c>
      <c r="F20" s="6" t="s">
        <v>915</v>
      </c>
      <c r="G20" s="6" t="s">
        <v>920</v>
      </c>
      <c r="H20" s="6" t="s">
        <v>167</v>
      </c>
      <c r="I20" s="6" t="s">
        <v>921</v>
      </c>
      <c r="J20" s="17">
        <v>0</v>
      </c>
      <c r="K20" s="6" t="s">
        <v>93</v>
      </c>
      <c r="L20" s="19">
        <v>0.0575</v>
      </c>
      <c r="M20" s="8">
        <v>0</v>
      </c>
      <c r="N20" s="7">
        <v>475376.04</v>
      </c>
      <c r="O20" s="7">
        <v>43.25</v>
      </c>
      <c r="P20" s="7">
        <v>205.6</v>
      </c>
      <c r="Q20" s="8">
        <v>0</v>
      </c>
      <c r="R20" s="8">
        <v>0.001</v>
      </c>
      <c r="S20" s="8">
        <v>0</v>
      </c>
    </row>
    <row r="21" spans="2:19" ht="12.75">
      <c r="B21" s="6" t="s">
        <v>922</v>
      </c>
      <c r="C21" s="17">
        <v>1102855</v>
      </c>
      <c r="D21" s="6"/>
      <c r="E21" s="18">
        <v>520043860</v>
      </c>
      <c r="F21" s="6" t="s">
        <v>915</v>
      </c>
      <c r="G21" s="6" t="s">
        <v>920</v>
      </c>
      <c r="H21" s="6" t="s">
        <v>167</v>
      </c>
      <c r="I21" s="6" t="s">
        <v>923</v>
      </c>
      <c r="J21" s="17">
        <v>0</v>
      </c>
      <c r="K21" s="6" t="s">
        <v>93</v>
      </c>
      <c r="L21" s="19">
        <v>0.047</v>
      </c>
      <c r="M21" s="8">
        <v>0.047</v>
      </c>
      <c r="N21" s="7">
        <v>253153.51</v>
      </c>
      <c r="O21" s="7">
        <v>1.83</v>
      </c>
      <c r="P21" s="7">
        <v>4.63</v>
      </c>
      <c r="Q21" s="8">
        <v>0</v>
      </c>
      <c r="R21" s="8">
        <v>0</v>
      </c>
      <c r="S21" s="8">
        <v>0</v>
      </c>
    </row>
    <row r="22" spans="2:19" ht="12.75">
      <c r="B22" s="6" t="s">
        <v>924</v>
      </c>
      <c r="C22" s="17">
        <v>7505019</v>
      </c>
      <c r="D22" s="6"/>
      <c r="E22" s="18">
        <v>520019423</v>
      </c>
      <c r="F22" s="6" t="s">
        <v>342</v>
      </c>
      <c r="G22" s="6" t="s">
        <v>925</v>
      </c>
      <c r="H22" s="6" t="s">
        <v>167</v>
      </c>
      <c r="I22" s="6" t="s">
        <v>926</v>
      </c>
      <c r="J22" s="17">
        <v>0</v>
      </c>
      <c r="K22" s="6" t="s">
        <v>93</v>
      </c>
      <c r="L22" s="19">
        <v>0.065</v>
      </c>
      <c r="M22" s="8">
        <v>0.065</v>
      </c>
      <c r="N22" s="7">
        <v>4908.39</v>
      </c>
      <c r="O22" s="7">
        <v>0</v>
      </c>
      <c r="P22" s="7">
        <v>0</v>
      </c>
      <c r="Q22" s="8">
        <v>0.0011</v>
      </c>
      <c r="R22" s="8">
        <v>0</v>
      </c>
      <c r="S22" s="8">
        <v>0</v>
      </c>
    </row>
    <row r="23" spans="2:19" ht="12.75">
      <c r="B23" s="6" t="s">
        <v>927</v>
      </c>
      <c r="C23" s="17">
        <v>200571099</v>
      </c>
      <c r="D23" s="6"/>
      <c r="E23" s="6" t="s">
        <v>280</v>
      </c>
      <c r="F23" s="6" t="s">
        <v>915</v>
      </c>
      <c r="G23" s="6" t="s">
        <v>925</v>
      </c>
      <c r="H23" s="6" t="s">
        <v>167</v>
      </c>
      <c r="I23" s="6" t="s">
        <v>928</v>
      </c>
      <c r="J23" s="17">
        <v>0</v>
      </c>
      <c r="K23" s="6" t="s">
        <v>93</v>
      </c>
      <c r="L23" s="19">
        <v>0.049</v>
      </c>
      <c r="M23" s="8">
        <v>0.049</v>
      </c>
      <c r="N23" s="7">
        <v>304387.21</v>
      </c>
      <c r="O23" s="7">
        <v>22.49</v>
      </c>
      <c r="P23" s="7">
        <v>68.46</v>
      </c>
      <c r="Q23" s="8">
        <v>0</v>
      </c>
      <c r="R23" s="8">
        <v>0.0003</v>
      </c>
      <c r="S23" s="8">
        <v>0</v>
      </c>
    </row>
    <row r="24" spans="2:19" ht="12.75">
      <c r="B24" s="6" t="s">
        <v>929</v>
      </c>
      <c r="C24" s="17">
        <v>1143270</v>
      </c>
      <c r="D24" s="6"/>
      <c r="E24" s="6" t="s">
        <v>280</v>
      </c>
      <c r="F24" s="6" t="s">
        <v>915</v>
      </c>
      <c r="G24" s="6" t="s">
        <v>925</v>
      </c>
      <c r="H24" s="6" t="s">
        <v>167</v>
      </c>
      <c r="I24" s="6" t="s">
        <v>930</v>
      </c>
      <c r="J24" s="17">
        <v>0</v>
      </c>
      <c r="K24" s="6" t="s">
        <v>93</v>
      </c>
      <c r="L24" s="19">
        <v>0.049</v>
      </c>
      <c r="M24" s="8">
        <v>0.049</v>
      </c>
      <c r="N24" s="7">
        <v>713442.27</v>
      </c>
      <c r="O24" s="7">
        <v>22.49</v>
      </c>
      <c r="P24" s="7">
        <v>160.45</v>
      </c>
      <c r="Q24" s="8">
        <v>0</v>
      </c>
      <c r="R24" s="8">
        <v>0.0008</v>
      </c>
      <c r="S24" s="8">
        <v>0</v>
      </c>
    </row>
    <row r="25" spans="2:19" ht="12.75">
      <c r="B25" s="6" t="s">
        <v>931</v>
      </c>
      <c r="C25" s="17">
        <v>4150090</v>
      </c>
      <c r="D25" s="6"/>
      <c r="E25" s="18">
        <v>520039017</v>
      </c>
      <c r="F25" s="6" t="s">
        <v>932</v>
      </c>
      <c r="G25" s="6" t="s">
        <v>278</v>
      </c>
      <c r="H25" s="6"/>
      <c r="I25" s="6" t="s">
        <v>933</v>
      </c>
      <c r="J25" s="17">
        <v>0</v>
      </c>
      <c r="K25" s="6" t="s">
        <v>93</v>
      </c>
      <c r="L25" s="19">
        <v>0.055</v>
      </c>
      <c r="M25" s="8">
        <v>0.055</v>
      </c>
      <c r="N25" s="7">
        <v>28257.99</v>
      </c>
      <c r="O25" s="7">
        <v>0</v>
      </c>
      <c r="P25" s="7">
        <v>0</v>
      </c>
      <c r="Q25" s="8">
        <v>0</v>
      </c>
      <c r="R25" s="8">
        <v>0</v>
      </c>
      <c r="S25" s="8">
        <v>0</v>
      </c>
    </row>
    <row r="26" spans="2:19" ht="12.75">
      <c r="B26" s="6" t="s">
        <v>934</v>
      </c>
      <c r="C26" s="17">
        <v>1095942</v>
      </c>
      <c r="D26" s="6"/>
      <c r="E26" s="18">
        <v>513718734</v>
      </c>
      <c r="F26" s="6" t="s">
        <v>932</v>
      </c>
      <c r="G26" s="6" t="s">
        <v>278</v>
      </c>
      <c r="H26" s="6"/>
      <c r="I26" s="6" t="s">
        <v>935</v>
      </c>
      <c r="J26" s="17">
        <v>0</v>
      </c>
      <c r="K26" s="6" t="s">
        <v>93</v>
      </c>
      <c r="L26" s="19">
        <v>0.06</v>
      </c>
      <c r="M26" s="8">
        <v>0.06</v>
      </c>
      <c r="N26" s="7">
        <v>12696.21</v>
      </c>
      <c r="O26" s="7">
        <v>0</v>
      </c>
      <c r="P26" s="7">
        <v>0</v>
      </c>
      <c r="Q26" s="8">
        <v>0</v>
      </c>
      <c r="R26" s="8">
        <v>0</v>
      </c>
      <c r="S26" s="8">
        <v>0</v>
      </c>
    </row>
    <row r="27" spans="2:19" ht="12.75">
      <c r="B27" s="6" t="s">
        <v>936</v>
      </c>
      <c r="C27" s="17">
        <v>1099969</v>
      </c>
      <c r="D27" s="6"/>
      <c r="E27" s="18">
        <v>510404460</v>
      </c>
      <c r="F27" s="6" t="s">
        <v>932</v>
      </c>
      <c r="G27" s="6" t="s">
        <v>278</v>
      </c>
      <c r="H27" s="6"/>
      <c r="I27" s="6" t="s">
        <v>937</v>
      </c>
      <c r="J27" s="17">
        <v>0</v>
      </c>
      <c r="K27" s="6" t="s">
        <v>93</v>
      </c>
      <c r="L27" s="19">
        <v>0.075</v>
      </c>
      <c r="M27" s="8">
        <v>0.075</v>
      </c>
      <c r="N27" s="7">
        <v>113722.12</v>
      </c>
      <c r="O27" s="7">
        <v>5.96</v>
      </c>
      <c r="P27" s="7">
        <v>6.78</v>
      </c>
      <c r="Q27" s="8">
        <v>0</v>
      </c>
      <c r="R27" s="8">
        <v>0</v>
      </c>
      <c r="S27" s="8">
        <v>0</v>
      </c>
    </row>
    <row r="28" spans="2:19" ht="12.75">
      <c r="B28" s="6" t="s">
        <v>938</v>
      </c>
      <c r="C28" s="17">
        <v>1099944</v>
      </c>
      <c r="D28" s="6"/>
      <c r="E28" s="18">
        <v>510404460</v>
      </c>
      <c r="F28" s="6" t="s">
        <v>932</v>
      </c>
      <c r="G28" s="6" t="s">
        <v>278</v>
      </c>
      <c r="H28" s="6"/>
      <c r="I28" s="6" t="s">
        <v>937</v>
      </c>
      <c r="J28" s="17">
        <v>0</v>
      </c>
      <c r="K28" s="6" t="s">
        <v>93</v>
      </c>
      <c r="L28" s="19">
        <v>0.0575</v>
      </c>
      <c r="M28" s="8">
        <v>0.0575</v>
      </c>
      <c r="N28" s="7">
        <v>3423.61</v>
      </c>
      <c r="O28" s="7">
        <v>78.35</v>
      </c>
      <c r="P28" s="7">
        <v>2.68</v>
      </c>
      <c r="Q28" s="8">
        <v>0</v>
      </c>
      <c r="R28" s="8">
        <v>0</v>
      </c>
      <c r="S28" s="8">
        <v>0</v>
      </c>
    </row>
    <row r="29" spans="2:19" ht="12.75">
      <c r="B29" s="6" t="s">
        <v>939</v>
      </c>
      <c r="C29" s="17">
        <v>1113562</v>
      </c>
      <c r="D29" s="6"/>
      <c r="E29" s="18">
        <v>513718734</v>
      </c>
      <c r="F29" s="6" t="s">
        <v>932</v>
      </c>
      <c r="G29" s="6" t="s">
        <v>278</v>
      </c>
      <c r="H29" s="6"/>
      <c r="I29" s="6" t="s">
        <v>935</v>
      </c>
      <c r="J29" s="17">
        <v>0</v>
      </c>
      <c r="K29" s="6" t="s">
        <v>93</v>
      </c>
      <c r="L29" s="19">
        <v>0.06</v>
      </c>
      <c r="M29" s="8">
        <v>0.06</v>
      </c>
      <c r="N29" s="7">
        <v>2116.03</v>
      </c>
      <c r="O29" s="7">
        <v>0</v>
      </c>
      <c r="P29" s="7">
        <v>0</v>
      </c>
      <c r="Q29" s="8">
        <v>0</v>
      </c>
      <c r="R29" s="8">
        <v>0</v>
      </c>
      <c r="S29" s="8">
        <v>0</v>
      </c>
    </row>
    <row r="30" spans="2:19" ht="12.75">
      <c r="B30" s="6" t="s">
        <v>940</v>
      </c>
      <c r="C30" s="17">
        <v>1099951</v>
      </c>
      <c r="D30" s="6"/>
      <c r="E30" s="18">
        <v>510404460</v>
      </c>
      <c r="F30" s="6" t="s">
        <v>932</v>
      </c>
      <c r="G30" s="6" t="s">
        <v>278</v>
      </c>
      <c r="H30" s="6"/>
      <c r="I30" s="6" t="s">
        <v>937</v>
      </c>
      <c r="J30" s="17">
        <v>0</v>
      </c>
      <c r="K30" s="6" t="s">
        <v>93</v>
      </c>
      <c r="L30" s="19">
        <v>0.075</v>
      </c>
      <c r="M30" s="8">
        <v>0.075</v>
      </c>
      <c r="N30" s="7">
        <v>82322.52</v>
      </c>
      <c r="O30" s="7">
        <v>5.62</v>
      </c>
      <c r="P30" s="7">
        <v>4.63</v>
      </c>
      <c r="Q30" s="8">
        <v>0</v>
      </c>
      <c r="R30" s="8">
        <v>0</v>
      </c>
      <c r="S30" s="8">
        <v>0</v>
      </c>
    </row>
    <row r="31" spans="2:19" ht="12.75">
      <c r="B31" s="6" t="s">
        <v>941</v>
      </c>
      <c r="C31" s="17">
        <v>3520046</v>
      </c>
      <c r="D31" s="6"/>
      <c r="E31" s="18">
        <v>520038043</v>
      </c>
      <c r="F31" s="6" t="s">
        <v>932</v>
      </c>
      <c r="G31" s="6" t="s">
        <v>278</v>
      </c>
      <c r="H31" s="6"/>
      <c r="I31" s="6" t="s">
        <v>942</v>
      </c>
      <c r="J31" s="17">
        <v>0</v>
      </c>
      <c r="K31" s="6" t="s">
        <v>93</v>
      </c>
      <c r="L31" s="19">
        <v>0.064</v>
      </c>
      <c r="M31" s="8">
        <v>0.064</v>
      </c>
      <c r="N31" s="7">
        <v>1000000</v>
      </c>
      <c r="O31" s="7">
        <v>1</v>
      </c>
      <c r="P31" s="7">
        <v>10</v>
      </c>
      <c r="Q31" s="8">
        <v>0.0089</v>
      </c>
      <c r="R31" s="8">
        <v>0</v>
      </c>
      <c r="S31" s="8">
        <v>0</v>
      </c>
    </row>
    <row r="32" spans="2:19" ht="12.75">
      <c r="B32" s="13" t="s">
        <v>903</v>
      </c>
      <c r="C32" s="14"/>
      <c r="D32" s="13"/>
      <c r="E32" s="13"/>
      <c r="F32" s="13"/>
      <c r="G32" s="13"/>
      <c r="H32" s="13"/>
      <c r="I32" s="13"/>
      <c r="J32" s="14">
        <v>2.96</v>
      </c>
      <c r="K32" s="13"/>
      <c r="M32" s="16">
        <v>0.0212</v>
      </c>
      <c r="N32" s="15">
        <v>36542765.41</v>
      </c>
      <c r="P32" s="15">
        <v>38514.19</v>
      </c>
      <c r="R32" s="16">
        <v>0.1894</v>
      </c>
      <c r="S32" s="16">
        <v>0.0023</v>
      </c>
    </row>
    <row r="33" spans="2:19" ht="12.75">
      <c r="B33" s="6" t="s">
        <v>943</v>
      </c>
      <c r="C33" s="17">
        <v>1140292</v>
      </c>
      <c r="D33" s="6"/>
      <c r="E33" s="18">
        <v>520042185</v>
      </c>
      <c r="F33" s="6" t="s">
        <v>351</v>
      </c>
      <c r="G33" s="6" t="s">
        <v>171</v>
      </c>
      <c r="H33" s="6" t="s">
        <v>172</v>
      </c>
      <c r="I33" s="6" t="s">
        <v>944</v>
      </c>
      <c r="J33" s="17">
        <v>2.4</v>
      </c>
      <c r="K33" s="6" t="s">
        <v>93</v>
      </c>
      <c r="L33" s="19">
        <v>0.025</v>
      </c>
      <c r="M33" s="8">
        <v>0.0102</v>
      </c>
      <c r="N33" s="7">
        <v>13474811.41</v>
      </c>
      <c r="O33" s="7">
        <v>103.68</v>
      </c>
      <c r="P33" s="7">
        <v>13970.68</v>
      </c>
      <c r="Q33" s="8">
        <v>0</v>
      </c>
      <c r="R33" s="8">
        <v>0.0687</v>
      </c>
      <c r="S33" s="8">
        <v>0.0008</v>
      </c>
    </row>
    <row r="34" spans="2:19" ht="12.75">
      <c r="B34" s="6" t="s">
        <v>945</v>
      </c>
      <c r="C34" s="17">
        <v>1139336</v>
      </c>
      <c r="D34" s="6"/>
      <c r="E34" s="18">
        <v>511446551</v>
      </c>
      <c r="F34" s="6" t="s">
        <v>376</v>
      </c>
      <c r="G34" s="6" t="s">
        <v>259</v>
      </c>
      <c r="H34" s="6" t="s">
        <v>172</v>
      </c>
      <c r="I34" s="6" t="s">
        <v>946</v>
      </c>
      <c r="J34" s="17">
        <v>1.02</v>
      </c>
      <c r="K34" s="6" t="s">
        <v>93</v>
      </c>
      <c r="L34" s="19">
        <v>0.0342</v>
      </c>
      <c r="M34" s="8">
        <v>0.0157</v>
      </c>
      <c r="N34" s="7">
        <v>5348851.99</v>
      </c>
      <c r="O34" s="7">
        <v>103.47</v>
      </c>
      <c r="P34" s="7">
        <v>5534.46</v>
      </c>
      <c r="Q34" s="8">
        <v>0</v>
      </c>
      <c r="R34" s="8">
        <v>0.0272</v>
      </c>
      <c r="S34" s="8">
        <v>0.0003</v>
      </c>
    </row>
    <row r="35" spans="2:19" ht="12.75">
      <c r="B35" s="6" t="s">
        <v>947</v>
      </c>
      <c r="C35" s="17">
        <v>1138825</v>
      </c>
      <c r="D35" s="6"/>
      <c r="E35" s="18">
        <v>520044439</v>
      </c>
      <c r="F35" s="6" t="s">
        <v>915</v>
      </c>
      <c r="G35" s="6" t="s">
        <v>259</v>
      </c>
      <c r="H35" s="6" t="s">
        <v>172</v>
      </c>
      <c r="I35" s="6" t="s">
        <v>948</v>
      </c>
      <c r="J35" s="17">
        <v>3.93</v>
      </c>
      <c r="K35" s="6" t="s">
        <v>93</v>
      </c>
      <c r="L35" s="19">
        <v>0.046</v>
      </c>
      <c r="M35" s="8">
        <v>0.0309</v>
      </c>
      <c r="N35" s="7">
        <v>17719102.01</v>
      </c>
      <c r="O35" s="7">
        <v>107.28</v>
      </c>
      <c r="P35" s="7">
        <v>19009.05</v>
      </c>
      <c r="Q35" s="8">
        <v>0</v>
      </c>
      <c r="R35" s="8">
        <v>0.0935</v>
      </c>
      <c r="S35" s="8">
        <v>0.0011</v>
      </c>
    </row>
    <row r="36" spans="2:19" ht="12.75">
      <c r="B36" s="13" t="s">
        <v>158</v>
      </c>
      <c r="C36" s="14"/>
      <c r="D36" s="13"/>
      <c r="E36" s="13"/>
      <c r="F36" s="13"/>
      <c r="G36" s="13"/>
      <c r="H36" s="13"/>
      <c r="I36" s="13"/>
      <c r="J36" s="14">
        <v>0</v>
      </c>
      <c r="K36" s="13"/>
      <c r="M36" s="16">
        <v>0.145</v>
      </c>
      <c r="N36" s="15">
        <v>5500500</v>
      </c>
      <c r="P36" s="15">
        <v>0.01</v>
      </c>
      <c r="R36" s="16">
        <v>0</v>
      </c>
      <c r="S36" s="16">
        <v>0</v>
      </c>
    </row>
    <row r="37" spans="2:19" ht="12.75">
      <c r="B37" s="6" t="s">
        <v>949</v>
      </c>
      <c r="C37" s="17">
        <v>25502</v>
      </c>
      <c r="D37" s="6"/>
      <c r="E37" s="18">
        <v>99038</v>
      </c>
      <c r="F37" s="6" t="s">
        <v>932</v>
      </c>
      <c r="G37" s="6" t="s">
        <v>920</v>
      </c>
      <c r="H37" s="6" t="s">
        <v>167</v>
      </c>
      <c r="I37" s="6" t="s">
        <v>950</v>
      </c>
      <c r="J37" s="17">
        <v>0</v>
      </c>
      <c r="K37" s="6" t="s">
        <v>93</v>
      </c>
      <c r="L37" s="19">
        <v>0.145</v>
      </c>
      <c r="M37" s="8">
        <v>0.145</v>
      </c>
      <c r="N37" s="7">
        <v>1000000</v>
      </c>
      <c r="O37" s="7">
        <v>0</v>
      </c>
      <c r="P37" s="7">
        <v>0</v>
      </c>
      <c r="Q37" s="8">
        <v>0.02</v>
      </c>
      <c r="R37" s="8">
        <v>0</v>
      </c>
      <c r="S37" s="8">
        <v>0</v>
      </c>
    </row>
    <row r="38" spans="2:19" ht="12.75">
      <c r="B38" s="6" t="s">
        <v>949</v>
      </c>
      <c r="C38" s="17">
        <v>22178</v>
      </c>
      <c r="D38" s="6"/>
      <c r="E38" s="18">
        <v>99038</v>
      </c>
      <c r="F38" s="6" t="s">
        <v>932</v>
      </c>
      <c r="G38" s="6" t="s">
        <v>920</v>
      </c>
      <c r="H38" s="6" t="s">
        <v>167</v>
      </c>
      <c r="I38" s="6" t="s">
        <v>950</v>
      </c>
      <c r="J38" s="17">
        <v>0</v>
      </c>
      <c r="K38" s="6" t="s">
        <v>93</v>
      </c>
      <c r="L38" s="19">
        <v>0.145</v>
      </c>
      <c r="M38" s="8">
        <v>0.145</v>
      </c>
      <c r="N38" s="7">
        <v>4500500</v>
      </c>
      <c r="O38" s="7">
        <v>0</v>
      </c>
      <c r="P38" s="7">
        <v>0</v>
      </c>
      <c r="Q38" s="8">
        <v>0.0409</v>
      </c>
      <c r="R38" s="8">
        <v>0</v>
      </c>
      <c r="S38" s="8">
        <v>0</v>
      </c>
    </row>
    <row r="39" spans="2:19" ht="12.75">
      <c r="B39" s="13" t="s">
        <v>565</v>
      </c>
      <c r="C39" s="14"/>
      <c r="D39" s="13"/>
      <c r="E39" s="13"/>
      <c r="F39" s="13"/>
      <c r="G39" s="13"/>
      <c r="H39" s="13"/>
      <c r="I39" s="13"/>
      <c r="J39" s="14">
        <v>0</v>
      </c>
      <c r="K39" s="13"/>
      <c r="M39" s="16">
        <v>0</v>
      </c>
      <c r="N39" s="15">
        <v>0</v>
      </c>
      <c r="P39" s="15">
        <v>0</v>
      </c>
      <c r="R39" s="16">
        <v>0</v>
      </c>
      <c r="S39" s="16">
        <v>0</v>
      </c>
    </row>
    <row r="40" spans="2:19" ht="12.75">
      <c r="B40" s="3" t="s">
        <v>110</v>
      </c>
      <c r="C40" s="12"/>
      <c r="D40" s="3"/>
      <c r="E40" s="3"/>
      <c r="F40" s="3"/>
      <c r="G40" s="3"/>
      <c r="H40" s="3"/>
      <c r="I40" s="3"/>
      <c r="K40" s="3"/>
      <c r="N40" s="9">
        <v>0</v>
      </c>
      <c r="P40" s="9">
        <v>0</v>
      </c>
      <c r="R40" s="10">
        <v>0</v>
      </c>
      <c r="S40" s="10">
        <v>0</v>
      </c>
    </row>
    <row r="41" spans="2:19" ht="12.75">
      <c r="B41" s="13" t="s">
        <v>951</v>
      </c>
      <c r="C41" s="14"/>
      <c r="D41" s="13"/>
      <c r="E41" s="13"/>
      <c r="F41" s="13"/>
      <c r="G41" s="13"/>
      <c r="H41" s="13"/>
      <c r="I41" s="13"/>
      <c r="J41" s="14">
        <v>0</v>
      </c>
      <c r="K41" s="13"/>
      <c r="M41" s="16">
        <v>0</v>
      </c>
      <c r="N41" s="15">
        <v>0</v>
      </c>
      <c r="P41" s="15">
        <v>0</v>
      </c>
      <c r="R41" s="16">
        <v>0</v>
      </c>
      <c r="S41" s="16">
        <v>0</v>
      </c>
    </row>
    <row r="42" spans="2:19" ht="12.75">
      <c r="B42" s="13" t="s">
        <v>952</v>
      </c>
      <c r="C42" s="14"/>
      <c r="D42" s="13"/>
      <c r="E42" s="13"/>
      <c r="F42" s="13"/>
      <c r="G42" s="13"/>
      <c r="H42" s="13"/>
      <c r="I42" s="13"/>
      <c r="J42" s="14">
        <v>0</v>
      </c>
      <c r="K42" s="13"/>
      <c r="M42" s="16">
        <v>0</v>
      </c>
      <c r="N42" s="15">
        <v>0</v>
      </c>
      <c r="P42" s="15">
        <v>0</v>
      </c>
      <c r="R42" s="16">
        <v>0</v>
      </c>
      <c r="S42" s="16">
        <v>0</v>
      </c>
    </row>
    <row r="45" spans="2:11" ht="12.75">
      <c r="B45" s="6" t="s">
        <v>111</v>
      </c>
      <c r="C45" s="17"/>
      <c r="D45" s="6"/>
      <c r="E45" s="6"/>
      <c r="F45" s="6"/>
      <c r="G45" s="6"/>
      <c r="H45" s="6"/>
      <c r="I45" s="6"/>
      <c r="K45" s="6"/>
    </row>
    <row r="49" ht="12.75">
      <c r="B49" s="5"/>
    </row>
  </sheetData>
  <sheetProtection/>
  <printOptions/>
  <pageMargins left="0.75" right="0.75" top="1" bottom="1" header="0.5" footer="0.5"/>
  <pageSetup horizontalDpi="600" verticalDpi="600" orientation="portrait" paperSize="9"/>
  <ignoredErrors>
    <ignoredError sqref="C4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B1:M33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2" max="2" width="30.7109375" style="0" customWidth="1"/>
    <col min="3" max="3" width="18.7109375" style="0" customWidth="1"/>
    <col min="4" max="4" width="11.7109375" style="0" customWidth="1"/>
    <col min="5" max="5" width="13.7109375" style="0" customWidth="1"/>
    <col min="6" max="6" width="17.7109375" style="0" customWidth="1"/>
    <col min="7" max="7" width="15.7109375" style="0" customWidth="1"/>
    <col min="8" max="8" width="16.7109375" style="0" customWidth="1"/>
    <col min="9" max="9" width="10.7109375" style="0" customWidth="1"/>
    <col min="10" max="10" width="13.7109375" style="0" customWidth="1"/>
    <col min="11" max="11" width="24.7109375" style="0" customWidth="1"/>
    <col min="12" max="12" width="26.7109375" style="0" customWidth="1"/>
    <col min="13" max="13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1267</v>
      </c>
    </row>
    <row r="3" spans="2:3" ht="15.75">
      <c r="B3" s="1" t="s">
        <v>3</v>
      </c>
      <c r="C3" s="1" t="s">
        <v>4</v>
      </c>
    </row>
    <row r="4" spans="2:3" ht="15.75">
      <c r="B4" s="1" t="s">
        <v>5</v>
      </c>
      <c r="C4" s="1" t="s">
        <v>6</v>
      </c>
    </row>
    <row r="6" ht="15.75">
      <c r="B6" s="2" t="s">
        <v>661</v>
      </c>
    </row>
    <row r="7" ht="15.75">
      <c r="B7" s="2" t="s">
        <v>330</v>
      </c>
    </row>
    <row r="8" spans="2:13" ht="12.75">
      <c r="B8" s="3" t="s">
        <v>75</v>
      </c>
      <c r="C8" s="3" t="s">
        <v>76</v>
      </c>
      <c r="D8" s="3" t="s">
        <v>154</v>
      </c>
      <c r="E8" s="3" t="s">
        <v>77</v>
      </c>
      <c r="F8" s="3" t="s">
        <v>155</v>
      </c>
      <c r="G8" s="3" t="s">
        <v>80</v>
      </c>
      <c r="H8" s="3" t="s">
        <v>117</v>
      </c>
      <c r="I8" s="3" t="s">
        <v>42</v>
      </c>
      <c r="J8" s="3" t="s">
        <v>662</v>
      </c>
      <c r="K8" s="3" t="s">
        <v>119</v>
      </c>
      <c r="L8" s="3" t="s">
        <v>120</v>
      </c>
      <c r="M8" s="3" t="s">
        <v>121</v>
      </c>
    </row>
    <row r="9" spans="2:13" ht="12.75">
      <c r="B9" s="4"/>
      <c r="C9" s="4"/>
      <c r="D9" s="4"/>
      <c r="E9" s="4"/>
      <c r="F9" s="4"/>
      <c r="G9" s="4"/>
      <c r="H9" s="4" t="s">
        <v>124</v>
      </c>
      <c r="I9" s="4" t="s">
        <v>125</v>
      </c>
      <c r="J9" s="4" t="s">
        <v>87</v>
      </c>
      <c r="K9" s="4" t="s">
        <v>86</v>
      </c>
      <c r="L9" s="4" t="s">
        <v>86</v>
      </c>
      <c r="M9" s="4" t="s">
        <v>86</v>
      </c>
    </row>
    <row r="11" spans="2:13" ht="12.75">
      <c r="B11" s="3" t="s">
        <v>331</v>
      </c>
      <c r="C11" s="12"/>
      <c r="D11" s="3"/>
      <c r="E11" s="3"/>
      <c r="F11" s="3"/>
      <c r="G11" s="3"/>
      <c r="H11" s="9">
        <v>40243415.45</v>
      </c>
      <c r="J11" s="9">
        <v>162293.16</v>
      </c>
      <c r="L11" s="10">
        <v>1</v>
      </c>
      <c r="M11" s="10">
        <v>0.0095</v>
      </c>
    </row>
    <row r="12" spans="2:13" ht="12.75">
      <c r="B12" s="3" t="s">
        <v>89</v>
      </c>
      <c r="C12" s="12"/>
      <c r="D12" s="3"/>
      <c r="E12" s="3"/>
      <c r="F12" s="3"/>
      <c r="G12" s="3"/>
      <c r="H12" s="9">
        <v>16880913.9</v>
      </c>
      <c r="J12" s="9">
        <v>49053.61</v>
      </c>
      <c r="L12" s="10">
        <v>0.3023</v>
      </c>
      <c r="M12" s="10">
        <v>0.0029</v>
      </c>
    </row>
    <row r="13" spans="2:13" ht="12.75">
      <c r="B13" s="6" t="s">
        <v>953</v>
      </c>
      <c r="C13" s="17">
        <v>6511984</v>
      </c>
      <c r="D13" s="6"/>
      <c r="E13" s="18">
        <v>520015041</v>
      </c>
      <c r="F13" s="6" t="s">
        <v>312</v>
      </c>
      <c r="G13" s="6" t="s">
        <v>43</v>
      </c>
      <c r="H13" s="7">
        <v>165690</v>
      </c>
      <c r="I13" s="7">
        <v>4563</v>
      </c>
      <c r="J13" s="7">
        <v>24412.64</v>
      </c>
      <c r="K13" s="8">
        <v>0.0005</v>
      </c>
      <c r="L13" s="8">
        <v>0.1504</v>
      </c>
      <c r="M13" s="8">
        <v>0.0014</v>
      </c>
    </row>
    <row r="14" spans="2:13" ht="12.75">
      <c r="B14" s="6" t="s">
        <v>954</v>
      </c>
      <c r="C14" s="17">
        <v>200329043</v>
      </c>
      <c r="D14" s="6"/>
      <c r="E14" s="18">
        <v>550241962</v>
      </c>
      <c r="F14" s="6" t="s">
        <v>312</v>
      </c>
      <c r="G14" s="6" t="s">
        <v>93</v>
      </c>
      <c r="H14" s="7">
        <v>16658608.9</v>
      </c>
      <c r="I14" s="7">
        <v>138.63</v>
      </c>
      <c r="J14" s="7">
        <v>23094.4</v>
      </c>
      <c r="K14" s="8">
        <v>0.0833</v>
      </c>
      <c r="L14" s="8">
        <v>0.1423</v>
      </c>
      <c r="M14" s="8">
        <v>0.0014</v>
      </c>
    </row>
    <row r="15" spans="2:13" ht="12.75">
      <c r="B15" s="6" t="s">
        <v>955</v>
      </c>
      <c r="C15" s="17">
        <v>62018494</v>
      </c>
      <c r="D15" s="6"/>
      <c r="E15" s="6"/>
      <c r="F15" s="6" t="s">
        <v>338</v>
      </c>
      <c r="G15" s="6" t="s">
        <v>43</v>
      </c>
      <c r="H15" s="7">
        <v>56615</v>
      </c>
      <c r="I15" s="7">
        <v>846</v>
      </c>
      <c r="J15" s="7">
        <v>1546.57</v>
      </c>
      <c r="K15" s="8">
        <v>0</v>
      </c>
      <c r="L15" s="8">
        <v>0.0095</v>
      </c>
      <c r="M15" s="8">
        <v>0.0001</v>
      </c>
    </row>
    <row r="16" spans="2:13" ht="12.75">
      <c r="B16" s="3" t="s">
        <v>110</v>
      </c>
      <c r="C16" s="12"/>
      <c r="D16" s="3"/>
      <c r="E16" s="3"/>
      <c r="F16" s="3"/>
      <c r="G16" s="3"/>
      <c r="H16" s="9">
        <v>23362501.55</v>
      </c>
      <c r="J16" s="9">
        <v>113239.55</v>
      </c>
      <c r="L16" s="10">
        <v>0.6977</v>
      </c>
      <c r="M16" s="10">
        <v>0.0066</v>
      </c>
    </row>
    <row r="17" spans="2:13" ht="12.75">
      <c r="B17" s="13" t="s">
        <v>160</v>
      </c>
      <c r="C17" s="14"/>
      <c r="D17" s="13"/>
      <c r="E17" s="13"/>
      <c r="F17" s="13"/>
      <c r="G17" s="13"/>
      <c r="H17" s="15">
        <v>0</v>
      </c>
      <c r="J17" s="15">
        <v>0</v>
      </c>
      <c r="L17" s="16">
        <v>0</v>
      </c>
      <c r="M17" s="16">
        <v>0</v>
      </c>
    </row>
    <row r="18" spans="2:13" ht="12.75">
      <c r="B18" s="13" t="s">
        <v>161</v>
      </c>
      <c r="C18" s="14"/>
      <c r="D18" s="13"/>
      <c r="E18" s="13"/>
      <c r="F18" s="13"/>
      <c r="G18" s="13"/>
      <c r="H18" s="15">
        <v>23362501.55</v>
      </c>
      <c r="J18" s="15">
        <v>113239.55</v>
      </c>
      <c r="L18" s="16">
        <v>0.6977</v>
      </c>
      <c r="M18" s="16">
        <v>0.0066</v>
      </c>
    </row>
    <row r="19" spans="2:13" ht="12.75">
      <c r="B19" s="6" t="s">
        <v>956</v>
      </c>
      <c r="C19" s="17">
        <v>62007232</v>
      </c>
      <c r="D19" s="6"/>
      <c r="E19" s="6"/>
      <c r="F19" s="6" t="s">
        <v>329</v>
      </c>
      <c r="G19" s="6" t="s">
        <v>48</v>
      </c>
      <c r="H19" s="7">
        <v>10974374.58</v>
      </c>
      <c r="I19" s="7">
        <v>139.2</v>
      </c>
      <c r="J19" s="7">
        <v>57074.13</v>
      </c>
      <c r="K19" s="8">
        <v>0</v>
      </c>
      <c r="L19" s="8">
        <v>0.3517</v>
      </c>
      <c r="M19" s="8">
        <v>0.0033</v>
      </c>
    </row>
    <row r="20" spans="2:13" ht="12.75">
      <c r="B20" s="6" t="s">
        <v>957</v>
      </c>
      <c r="C20" s="17">
        <v>62018122</v>
      </c>
      <c r="D20" s="6"/>
      <c r="E20" s="6"/>
      <c r="F20" s="6" t="s">
        <v>329</v>
      </c>
      <c r="G20" s="6" t="s">
        <v>43</v>
      </c>
      <c r="H20" s="7">
        <v>2430000</v>
      </c>
      <c r="I20" s="7">
        <v>100</v>
      </c>
      <c r="J20" s="7">
        <v>7846.47</v>
      </c>
      <c r="K20" s="8">
        <v>0</v>
      </c>
      <c r="L20" s="8">
        <v>0.0483</v>
      </c>
      <c r="M20" s="8">
        <v>0.0005</v>
      </c>
    </row>
    <row r="21" spans="2:13" ht="12.75">
      <c r="B21" s="6" t="s">
        <v>958</v>
      </c>
      <c r="C21" s="17">
        <v>620072321</v>
      </c>
      <c r="D21" s="6"/>
      <c r="E21" s="6"/>
      <c r="F21" s="6" t="s">
        <v>329</v>
      </c>
      <c r="G21" s="6" t="s">
        <v>48</v>
      </c>
      <c r="H21" s="7">
        <v>632595.15</v>
      </c>
      <c r="I21" s="7">
        <v>138.57</v>
      </c>
      <c r="J21" s="7">
        <v>3274.89</v>
      </c>
      <c r="K21" s="8">
        <v>0</v>
      </c>
      <c r="L21" s="8">
        <v>0.0202</v>
      </c>
      <c r="M21" s="8">
        <v>0.0002</v>
      </c>
    </row>
    <row r="22" spans="2:13" ht="12.75">
      <c r="B22" s="6" t="s">
        <v>959</v>
      </c>
      <c r="C22" s="17">
        <v>62017686</v>
      </c>
      <c r="D22" s="6"/>
      <c r="E22" s="6"/>
      <c r="F22" s="6" t="s">
        <v>329</v>
      </c>
      <c r="G22" s="6" t="s">
        <v>43</v>
      </c>
      <c r="H22" s="7">
        <v>2263181.82</v>
      </c>
      <c r="I22" s="7">
        <v>99.92</v>
      </c>
      <c r="J22" s="7">
        <v>7301.97</v>
      </c>
      <c r="K22" s="8">
        <v>0.0302</v>
      </c>
      <c r="L22" s="8">
        <v>0.045</v>
      </c>
      <c r="M22" s="8">
        <v>0.0004</v>
      </c>
    </row>
    <row r="23" spans="2:13" ht="12.75">
      <c r="B23" s="6" t="s">
        <v>960</v>
      </c>
      <c r="C23" s="17">
        <v>62017926</v>
      </c>
      <c r="D23" s="6"/>
      <c r="E23" s="6"/>
      <c r="F23" s="6" t="s">
        <v>329</v>
      </c>
      <c r="G23" s="6" t="s">
        <v>43</v>
      </c>
      <c r="H23" s="7">
        <v>2235200</v>
      </c>
      <c r="I23" s="7">
        <v>100</v>
      </c>
      <c r="J23" s="7">
        <v>7217.46</v>
      </c>
      <c r="K23" s="8">
        <v>0</v>
      </c>
      <c r="L23" s="8">
        <v>0.0445</v>
      </c>
      <c r="M23" s="8">
        <v>0.0004</v>
      </c>
    </row>
    <row r="24" spans="2:13" ht="12.75">
      <c r="B24" s="6" t="s">
        <v>474</v>
      </c>
      <c r="C24" s="17">
        <v>50006337</v>
      </c>
      <c r="D24" s="6"/>
      <c r="E24" s="6"/>
      <c r="F24" s="6" t="s">
        <v>179</v>
      </c>
      <c r="G24" s="6" t="s">
        <v>43</v>
      </c>
      <c r="H24" s="7">
        <v>2251353</v>
      </c>
      <c r="I24" s="7">
        <v>165.38</v>
      </c>
      <c r="J24" s="7">
        <v>12022.5</v>
      </c>
      <c r="K24" s="8">
        <v>0.0409</v>
      </c>
      <c r="L24" s="8">
        <v>0.0741</v>
      </c>
      <c r="M24" s="8">
        <v>0.0007</v>
      </c>
    </row>
    <row r="25" spans="2:13" ht="12.75">
      <c r="B25" s="6" t="s">
        <v>961</v>
      </c>
      <c r="C25" s="17">
        <v>62017595</v>
      </c>
      <c r="D25" s="6"/>
      <c r="E25" s="6"/>
      <c r="F25" s="6" t="s">
        <v>915</v>
      </c>
      <c r="G25" s="6" t="s">
        <v>43</v>
      </c>
      <c r="H25" s="7">
        <v>132797</v>
      </c>
      <c r="I25" s="7">
        <v>2475.2</v>
      </c>
      <c r="J25" s="7">
        <v>10613.7</v>
      </c>
      <c r="K25" s="8">
        <v>0</v>
      </c>
      <c r="L25" s="8">
        <v>0.0654</v>
      </c>
      <c r="M25" s="8">
        <v>0.0006</v>
      </c>
    </row>
    <row r="26" spans="2:13" ht="12.75">
      <c r="B26" s="6" t="s">
        <v>962</v>
      </c>
      <c r="C26" s="17">
        <v>62018023</v>
      </c>
      <c r="D26" s="6"/>
      <c r="E26" s="6"/>
      <c r="F26" s="6" t="s">
        <v>915</v>
      </c>
      <c r="G26" s="6" t="s">
        <v>43</v>
      </c>
      <c r="H26" s="7">
        <v>2443000</v>
      </c>
      <c r="I26" s="7">
        <v>100</v>
      </c>
      <c r="J26" s="7">
        <v>7888.45</v>
      </c>
      <c r="K26" s="8">
        <v>0</v>
      </c>
      <c r="L26" s="8">
        <v>0.0486</v>
      </c>
      <c r="M26" s="8">
        <v>0.0005</v>
      </c>
    </row>
    <row r="29" spans="2:7" ht="12.75">
      <c r="B29" s="6" t="s">
        <v>111</v>
      </c>
      <c r="C29" s="17"/>
      <c r="D29" s="6"/>
      <c r="E29" s="6"/>
      <c r="F29" s="6"/>
      <c r="G29" s="6"/>
    </row>
    <row r="33" ht="12.75">
      <c r="B33" s="5"/>
    </row>
  </sheetData>
  <sheetProtection/>
  <printOptions/>
  <pageMargins left="0.75" right="0.75" top="1" bottom="1" header="0.5" footer="0.5"/>
  <pageSetup horizontalDpi="600" verticalDpi="600" orientation="portrait" paperSize="9"/>
  <ignoredErrors>
    <ignoredError sqref="C4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B1:K101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2" max="2" width="28.7109375" style="0" customWidth="1"/>
    <col min="3" max="3" width="18.7109375" style="0" customWidth="1"/>
    <col min="4" max="4" width="15.7109375" style="0" customWidth="1"/>
    <col min="5" max="5" width="14.7109375" style="0" customWidth="1"/>
    <col min="6" max="6" width="17.7109375" style="0" customWidth="1"/>
    <col min="7" max="7" width="11.7109375" style="0" customWidth="1"/>
    <col min="8" max="8" width="15.7109375" style="0" customWidth="1"/>
    <col min="9" max="9" width="24.7109375" style="0" customWidth="1"/>
    <col min="10" max="10" width="26.7109375" style="0" customWidth="1"/>
    <col min="11" max="11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1267</v>
      </c>
    </row>
    <row r="3" spans="2:3" ht="15.75">
      <c r="B3" s="1" t="s">
        <v>3</v>
      </c>
      <c r="C3" s="1" t="s">
        <v>4</v>
      </c>
    </row>
    <row r="4" spans="2:3" ht="15.75">
      <c r="B4" s="1" t="s">
        <v>5</v>
      </c>
      <c r="C4" s="1" t="s">
        <v>6</v>
      </c>
    </row>
    <row r="6" ht="15.75">
      <c r="B6" s="2" t="s">
        <v>661</v>
      </c>
    </row>
    <row r="7" ht="15.75">
      <c r="B7" s="2" t="s">
        <v>963</v>
      </c>
    </row>
    <row r="8" spans="2:11" ht="12.75">
      <c r="B8" s="3" t="s">
        <v>75</v>
      </c>
      <c r="C8" s="3" t="s">
        <v>76</v>
      </c>
      <c r="D8" s="3" t="s">
        <v>80</v>
      </c>
      <c r="E8" s="3" t="s">
        <v>115</v>
      </c>
      <c r="F8" s="3" t="s">
        <v>117</v>
      </c>
      <c r="G8" s="3" t="s">
        <v>42</v>
      </c>
      <c r="H8" s="3" t="s">
        <v>662</v>
      </c>
      <c r="I8" s="3" t="s">
        <v>119</v>
      </c>
      <c r="J8" s="3" t="s">
        <v>120</v>
      </c>
      <c r="K8" s="3" t="s">
        <v>121</v>
      </c>
    </row>
    <row r="9" spans="2:11" ht="12.75">
      <c r="B9" s="4"/>
      <c r="C9" s="4"/>
      <c r="D9" s="4"/>
      <c r="E9" s="4" t="s">
        <v>122</v>
      </c>
      <c r="F9" s="4" t="s">
        <v>124</v>
      </c>
      <c r="G9" s="4" t="s">
        <v>125</v>
      </c>
      <c r="H9" s="4" t="s">
        <v>87</v>
      </c>
      <c r="I9" s="4" t="s">
        <v>86</v>
      </c>
      <c r="J9" s="4" t="s">
        <v>86</v>
      </c>
      <c r="K9" s="4" t="s">
        <v>86</v>
      </c>
    </row>
    <row r="11" spans="2:11" ht="12.75">
      <c r="B11" s="3" t="s">
        <v>964</v>
      </c>
      <c r="C11" s="12"/>
      <c r="D11" s="3"/>
      <c r="E11" s="3"/>
      <c r="F11" s="9">
        <v>361922075.15</v>
      </c>
      <c r="H11" s="9">
        <v>1099855.04</v>
      </c>
      <c r="J11" s="10">
        <v>1</v>
      </c>
      <c r="K11" s="10">
        <v>0.0647</v>
      </c>
    </row>
    <row r="12" spans="2:11" ht="12.75">
      <c r="B12" s="3" t="s">
        <v>965</v>
      </c>
      <c r="C12" s="12"/>
      <c r="D12" s="3"/>
      <c r="E12" s="3"/>
      <c r="F12" s="9">
        <v>55868042.27</v>
      </c>
      <c r="H12" s="9">
        <v>119929.56</v>
      </c>
      <c r="J12" s="10">
        <v>0.1091</v>
      </c>
      <c r="K12" s="10">
        <v>0.0072</v>
      </c>
    </row>
    <row r="13" spans="2:11" ht="12.75">
      <c r="B13" s="13" t="s">
        <v>966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 ht="12.75">
      <c r="B14" s="13" t="s">
        <v>967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 ht="12.75">
      <c r="B15" s="13" t="s">
        <v>970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 ht="12.75">
      <c r="B16" s="13" t="s">
        <v>971</v>
      </c>
      <c r="C16" s="14"/>
      <c r="D16" s="13"/>
      <c r="E16" s="13"/>
      <c r="F16" s="15">
        <v>55868042.27</v>
      </c>
      <c r="H16" s="15">
        <v>119929.56</v>
      </c>
      <c r="J16" s="16">
        <v>0.1091</v>
      </c>
      <c r="K16" s="16">
        <v>0.0072</v>
      </c>
    </row>
    <row r="17" spans="2:11" ht="12.75">
      <c r="B17" s="6" t="s">
        <v>972</v>
      </c>
      <c r="C17" s="17">
        <v>620068461</v>
      </c>
      <c r="D17" s="6" t="s">
        <v>43</v>
      </c>
      <c r="E17" s="24">
        <v>43216</v>
      </c>
      <c r="F17" s="7">
        <v>1008533</v>
      </c>
      <c r="G17" s="7">
        <v>100</v>
      </c>
      <c r="H17" s="7">
        <v>3256.55</v>
      </c>
      <c r="I17" s="8">
        <v>0</v>
      </c>
      <c r="J17" s="8">
        <v>0.003</v>
      </c>
      <c r="K17" s="8">
        <v>0.0002</v>
      </c>
    </row>
    <row r="18" spans="2:11" ht="12.75">
      <c r="B18" s="6" t="s">
        <v>973</v>
      </c>
      <c r="C18" s="17">
        <v>60305448</v>
      </c>
      <c r="D18" s="6" t="s">
        <v>43</v>
      </c>
      <c r="E18" s="24">
        <v>41148</v>
      </c>
      <c r="F18" s="7">
        <v>5842203.42</v>
      </c>
      <c r="G18" s="7">
        <v>96.77</v>
      </c>
      <c r="H18" s="7">
        <v>18255.15</v>
      </c>
      <c r="I18" s="8">
        <v>0.0069</v>
      </c>
      <c r="J18" s="8">
        <v>0.0166</v>
      </c>
      <c r="K18" s="8">
        <v>0.0011</v>
      </c>
    </row>
    <row r="19" spans="2:11" ht="12.75">
      <c r="B19" s="6" t="s">
        <v>974</v>
      </c>
      <c r="C19" s="17">
        <v>60400892</v>
      </c>
      <c r="D19" s="6" t="s">
        <v>43</v>
      </c>
      <c r="E19" s="24">
        <v>42572</v>
      </c>
      <c r="F19" s="7">
        <v>5306592</v>
      </c>
      <c r="G19" s="7">
        <v>136.43</v>
      </c>
      <c r="H19" s="7">
        <v>23377.26</v>
      </c>
      <c r="I19" s="8">
        <v>0</v>
      </c>
      <c r="J19" s="8">
        <v>0.0213</v>
      </c>
      <c r="K19" s="8">
        <v>0.0014</v>
      </c>
    </row>
    <row r="20" spans="2:11" ht="12.75">
      <c r="B20" s="6" t="s">
        <v>975</v>
      </c>
      <c r="C20" s="17">
        <v>60381886</v>
      </c>
      <c r="D20" s="6" t="s">
        <v>43</v>
      </c>
      <c r="E20" s="24">
        <v>42072</v>
      </c>
      <c r="F20" s="7">
        <v>1096518.54</v>
      </c>
      <c r="G20" s="7">
        <v>137.49</v>
      </c>
      <c r="H20" s="7">
        <v>4868.05</v>
      </c>
      <c r="I20" s="8">
        <v>0</v>
      </c>
      <c r="J20" s="8">
        <v>0.0044</v>
      </c>
      <c r="K20" s="8">
        <v>0.0003</v>
      </c>
    </row>
    <row r="21" spans="2:11" ht="12.75">
      <c r="B21" s="6" t="s">
        <v>976</v>
      </c>
      <c r="C21" s="17">
        <v>60289790</v>
      </c>
      <c r="D21" s="6" t="s">
        <v>43</v>
      </c>
      <c r="E21" s="24">
        <v>41086</v>
      </c>
      <c r="F21" s="7">
        <v>5831486</v>
      </c>
      <c r="G21" s="7">
        <v>92.04</v>
      </c>
      <c r="H21" s="7">
        <v>17331.01</v>
      </c>
      <c r="I21" s="8">
        <v>0.0224</v>
      </c>
      <c r="J21" s="8">
        <v>0.0158</v>
      </c>
      <c r="K21" s="8">
        <v>0.001</v>
      </c>
    </row>
    <row r="22" spans="2:11" ht="12.75">
      <c r="B22" s="6" t="s">
        <v>977</v>
      </c>
      <c r="C22" s="17">
        <v>62017710</v>
      </c>
      <c r="D22" s="6" t="s">
        <v>43</v>
      </c>
      <c r="E22" s="24">
        <v>44194</v>
      </c>
      <c r="F22" s="7">
        <v>978190</v>
      </c>
      <c r="G22" s="7">
        <v>95.53</v>
      </c>
      <c r="H22" s="7">
        <v>3017.39</v>
      </c>
      <c r="I22" s="8">
        <v>0.0024</v>
      </c>
      <c r="J22" s="8">
        <v>0.0027</v>
      </c>
      <c r="K22" s="8">
        <v>0.0002</v>
      </c>
    </row>
    <row r="23" spans="2:11" ht="12.75">
      <c r="B23" s="6" t="s">
        <v>979</v>
      </c>
      <c r="C23" s="17">
        <v>200265676</v>
      </c>
      <c r="D23" s="6" t="s">
        <v>43</v>
      </c>
      <c r="E23" s="24">
        <v>40149</v>
      </c>
      <c r="F23" s="7">
        <v>987500</v>
      </c>
      <c r="G23" s="7">
        <v>0</v>
      </c>
      <c r="H23" s="7">
        <v>0.01</v>
      </c>
      <c r="I23" s="8">
        <v>0.0198</v>
      </c>
      <c r="J23" s="8">
        <v>0</v>
      </c>
      <c r="K23" s="8">
        <v>0</v>
      </c>
    </row>
    <row r="24" spans="2:11" ht="12.75">
      <c r="B24" s="6" t="s">
        <v>980</v>
      </c>
      <c r="C24" s="17">
        <v>200789154</v>
      </c>
      <c r="D24" s="6" t="s">
        <v>93</v>
      </c>
      <c r="E24" s="24">
        <v>43130</v>
      </c>
      <c r="F24" s="7">
        <v>8309076</v>
      </c>
      <c r="G24" s="7">
        <v>93.06</v>
      </c>
      <c r="H24" s="7">
        <v>7732.2</v>
      </c>
      <c r="I24" s="8">
        <v>0</v>
      </c>
      <c r="J24" s="8">
        <v>0.007</v>
      </c>
      <c r="K24" s="8">
        <v>0.0005</v>
      </c>
    </row>
    <row r="25" spans="2:11" ht="12.75">
      <c r="B25" s="6" t="s">
        <v>981</v>
      </c>
      <c r="C25" s="17">
        <v>50000884</v>
      </c>
      <c r="D25" s="6" t="s">
        <v>93</v>
      </c>
      <c r="E25" s="24">
        <v>43802</v>
      </c>
      <c r="F25" s="7">
        <v>8797751.47</v>
      </c>
      <c r="G25" s="7">
        <v>96.69</v>
      </c>
      <c r="H25" s="7">
        <v>8506.28</v>
      </c>
      <c r="I25" s="8">
        <v>0</v>
      </c>
      <c r="J25" s="8">
        <v>0.0077</v>
      </c>
      <c r="K25" s="8">
        <v>0.0005</v>
      </c>
    </row>
    <row r="26" spans="2:11" ht="12.75">
      <c r="B26" s="6" t="s">
        <v>982</v>
      </c>
      <c r="C26" s="17">
        <v>200449098</v>
      </c>
      <c r="D26" s="6" t="s">
        <v>43</v>
      </c>
      <c r="E26" s="24">
        <v>42747</v>
      </c>
      <c r="F26" s="7">
        <v>3400687.73</v>
      </c>
      <c r="G26" s="7">
        <v>108.81</v>
      </c>
      <c r="H26" s="7">
        <v>11948.15</v>
      </c>
      <c r="I26" s="8">
        <v>0</v>
      </c>
      <c r="J26" s="8">
        <v>0.0109</v>
      </c>
      <c r="K26" s="8">
        <v>0.0007</v>
      </c>
    </row>
    <row r="27" spans="2:11" ht="12.75">
      <c r="B27" s="6" t="s">
        <v>983</v>
      </c>
      <c r="C27" s="17">
        <v>50000694</v>
      </c>
      <c r="D27" s="6" t="s">
        <v>93</v>
      </c>
      <c r="E27" s="24">
        <v>43611</v>
      </c>
      <c r="F27" s="7">
        <v>11970174.34</v>
      </c>
      <c r="G27" s="7">
        <v>126.12</v>
      </c>
      <c r="H27" s="7">
        <v>15096.38</v>
      </c>
      <c r="I27" s="8">
        <v>0</v>
      </c>
      <c r="J27" s="8">
        <v>0.0137</v>
      </c>
      <c r="K27" s="8">
        <v>0.0009</v>
      </c>
    </row>
    <row r="28" spans="2:11" ht="12.75">
      <c r="B28" s="6" t="s">
        <v>984</v>
      </c>
      <c r="C28" s="17">
        <v>50006758</v>
      </c>
      <c r="D28" s="6" t="s">
        <v>93</v>
      </c>
      <c r="E28" s="24">
        <v>44329</v>
      </c>
      <c r="F28" s="7">
        <v>116524.77</v>
      </c>
      <c r="G28" s="7">
        <v>80.36</v>
      </c>
      <c r="H28" s="7">
        <v>93.64</v>
      </c>
      <c r="I28" s="8">
        <v>0</v>
      </c>
      <c r="J28" s="8">
        <v>0.0001</v>
      </c>
      <c r="K28" s="8">
        <v>0</v>
      </c>
    </row>
    <row r="29" spans="2:11" ht="12.75">
      <c r="B29" s="6" t="s">
        <v>985</v>
      </c>
      <c r="C29" s="17">
        <v>62017520</v>
      </c>
      <c r="D29" s="6" t="s">
        <v>43</v>
      </c>
      <c r="E29" s="24">
        <v>44116</v>
      </c>
      <c r="F29" s="7">
        <v>2222805</v>
      </c>
      <c r="G29" s="7">
        <v>89.83</v>
      </c>
      <c r="H29" s="7">
        <v>6447.49</v>
      </c>
      <c r="I29" s="8">
        <v>0</v>
      </c>
      <c r="J29" s="8">
        <v>0.0059</v>
      </c>
      <c r="K29" s="8">
        <v>0.0004</v>
      </c>
    </row>
    <row r="30" spans="2:11" ht="12.75">
      <c r="B30" s="3" t="s">
        <v>986</v>
      </c>
      <c r="C30" s="12"/>
      <c r="D30" s="3"/>
      <c r="E30" s="3"/>
      <c r="F30" s="9">
        <v>306054032.88</v>
      </c>
      <c r="H30" s="9">
        <v>979925.45</v>
      </c>
      <c r="J30" s="10">
        <v>0.8913</v>
      </c>
      <c r="K30" s="10">
        <v>0.0575</v>
      </c>
    </row>
    <row r="31" spans="2:11" ht="12.75">
      <c r="B31" s="13" t="s">
        <v>966</v>
      </c>
      <c r="C31" s="14"/>
      <c r="D31" s="13"/>
      <c r="E31" s="13"/>
      <c r="F31" s="15">
        <v>758736.58</v>
      </c>
      <c r="H31" s="15">
        <v>1935.71</v>
      </c>
      <c r="J31" s="16">
        <v>0.0018</v>
      </c>
      <c r="K31" s="16">
        <v>0.0001</v>
      </c>
    </row>
    <row r="32" spans="2:11" ht="12.75">
      <c r="B32" s="6" t="s">
        <v>987</v>
      </c>
      <c r="C32" s="17">
        <v>62006721</v>
      </c>
      <c r="D32" s="6" t="s">
        <v>43</v>
      </c>
      <c r="E32" s="24">
        <v>43213</v>
      </c>
      <c r="F32" s="7">
        <v>758736.58</v>
      </c>
      <c r="G32" s="7">
        <v>79.01</v>
      </c>
      <c r="H32" s="7">
        <v>1935.71</v>
      </c>
      <c r="I32" s="8">
        <v>0</v>
      </c>
      <c r="J32" s="8">
        <v>0.0018</v>
      </c>
      <c r="K32" s="8">
        <v>0.0001</v>
      </c>
    </row>
    <row r="33" spans="2:11" ht="12.75">
      <c r="B33" s="13" t="s">
        <v>967</v>
      </c>
      <c r="C33" s="14"/>
      <c r="D33" s="13"/>
      <c r="E33" s="13"/>
      <c r="F33" s="15">
        <v>2627606.52</v>
      </c>
      <c r="H33" s="15">
        <v>16952.18</v>
      </c>
      <c r="J33" s="16">
        <v>0.0155</v>
      </c>
      <c r="K33" s="16">
        <v>0.001</v>
      </c>
    </row>
    <row r="34" spans="2:11" ht="12.75">
      <c r="B34" s="6" t="s">
        <v>988</v>
      </c>
      <c r="C34" s="17">
        <v>62017579</v>
      </c>
      <c r="D34" s="6" t="s">
        <v>43</v>
      </c>
      <c r="E34" s="24">
        <v>44133</v>
      </c>
      <c r="F34" s="7">
        <v>2370.31</v>
      </c>
      <c r="G34" s="7">
        <v>98569.38</v>
      </c>
      <c r="H34" s="7">
        <v>7544.24</v>
      </c>
      <c r="I34" s="8">
        <v>0</v>
      </c>
      <c r="J34" s="8">
        <v>0.0069</v>
      </c>
      <c r="K34" s="8">
        <v>0.0004</v>
      </c>
    </row>
    <row r="35" spans="2:11" ht="12.75">
      <c r="B35" s="6" t="s">
        <v>988</v>
      </c>
      <c r="C35" s="17">
        <v>620175791</v>
      </c>
      <c r="D35" s="6" t="s">
        <v>43</v>
      </c>
      <c r="E35" s="24">
        <v>44133</v>
      </c>
      <c r="F35" s="7">
        <v>196.21</v>
      </c>
      <c r="G35" s="7">
        <v>98569.7</v>
      </c>
      <c r="H35" s="7">
        <v>624.5</v>
      </c>
      <c r="I35" s="8">
        <v>0</v>
      </c>
      <c r="J35" s="8">
        <v>0.0006</v>
      </c>
      <c r="K35" s="8">
        <v>0</v>
      </c>
    </row>
    <row r="36" spans="2:11" ht="12.75">
      <c r="B36" s="6" t="s">
        <v>968</v>
      </c>
      <c r="C36" s="17">
        <v>62018239</v>
      </c>
      <c r="D36" s="6" t="s">
        <v>43</v>
      </c>
      <c r="E36" s="24">
        <v>44322</v>
      </c>
      <c r="F36" s="7">
        <v>2326000</v>
      </c>
      <c r="G36" s="7">
        <v>104.09</v>
      </c>
      <c r="H36" s="7">
        <v>7817.84</v>
      </c>
      <c r="I36" s="8">
        <v>0</v>
      </c>
      <c r="J36" s="8">
        <v>0.0071</v>
      </c>
      <c r="K36" s="8">
        <v>0.0005</v>
      </c>
    </row>
    <row r="37" spans="2:11" ht="12.75">
      <c r="B37" s="6" t="s">
        <v>969</v>
      </c>
      <c r="C37" s="17">
        <v>62018460</v>
      </c>
      <c r="D37" s="6" t="s">
        <v>43</v>
      </c>
      <c r="E37" s="24">
        <v>44368</v>
      </c>
      <c r="F37" s="7">
        <v>299040</v>
      </c>
      <c r="G37" s="7">
        <v>100</v>
      </c>
      <c r="H37" s="7">
        <v>965.6</v>
      </c>
      <c r="I37" s="8">
        <v>0</v>
      </c>
      <c r="J37" s="8">
        <v>0.0009</v>
      </c>
      <c r="K37" s="8">
        <v>0.0001</v>
      </c>
    </row>
    <row r="38" spans="2:11" ht="12.75">
      <c r="B38" s="13" t="s">
        <v>970</v>
      </c>
      <c r="C38" s="14"/>
      <c r="D38" s="13"/>
      <c r="E38" s="13"/>
      <c r="F38" s="15">
        <v>127557882.51</v>
      </c>
      <c r="H38" s="15">
        <v>401612.34</v>
      </c>
      <c r="J38" s="16">
        <v>0.3652</v>
      </c>
      <c r="K38" s="16">
        <v>0.0235</v>
      </c>
    </row>
    <row r="39" spans="2:11" ht="12.75">
      <c r="B39" s="6" t="s">
        <v>989</v>
      </c>
      <c r="C39" s="17">
        <v>60374568</v>
      </c>
      <c r="D39" s="6" t="s">
        <v>43</v>
      </c>
      <c r="E39" s="24">
        <v>41976</v>
      </c>
      <c r="F39" s="7">
        <v>3893370</v>
      </c>
      <c r="G39" s="7">
        <v>67.63</v>
      </c>
      <c r="H39" s="7">
        <v>8502.24</v>
      </c>
      <c r="I39" s="8">
        <v>0</v>
      </c>
      <c r="J39" s="8">
        <v>0.0077</v>
      </c>
      <c r="K39" s="8">
        <v>0.0005</v>
      </c>
    </row>
    <row r="40" spans="2:11" ht="12.75">
      <c r="B40" s="6" t="s">
        <v>990</v>
      </c>
      <c r="C40" s="17">
        <v>62003123</v>
      </c>
      <c r="D40" s="6" t="s">
        <v>43</v>
      </c>
      <c r="E40" s="24">
        <v>42991</v>
      </c>
      <c r="F40" s="7">
        <v>11381101</v>
      </c>
      <c r="G40" s="7">
        <v>112.09</v>
      </c>
      <c r="H40" s="7">
        <v>41192.6</v>
      </c>
      <c r="I40" s="8">
        <v>0</v>
      </c>
      <c r="J40" s="8">
        <v>0.0375</v>
      </c>
      <c r="K40" s="8">
        <v>0.0024</v>
      </c>
    </row>
    <row r="41" spans="2:11" ht="12.75">
      <c r="B41" s="6" t="s">
        <v>991</v>
      </c>
      <c r="C41" s="17">
        <v>60374816</v>
      </c>
      <c r="D41" s="6" t="s">
        <v>43</v>
      </c>
      <c r="E41" s="24">
        <v>41977</v>
      </c>
      <c r="F41" s="7">
        <v>6790976.4</v>
      </c>
      <c r="G41" s="7">
        <v>171.97</v>
      </c>
      <c r="H41" s="7">
        <v>37709.69</v>
      </c>
      <c r="I41" s="8">
        <v>0</v>
      </c>
      <c r="J41" s="8">
        <v>0.0343</v>
      </c>
      <c r="K41" s="8">
        <v>0.0022</v>
      </c>
    </row>
    <row r="42" spans="2:11" ht="12.75">
      <c r="B42" s="6" t="s">
        <v>992</v>
      </c>
      <c r="C42" s="17">
        <v>100239524</v>
      </c>
      <c r="D42" s="6" t="s">
        <v>43</v>
      </c>
      <c r="E42" s="24">
        <v>39492</v>
      </c>
      <c r="F42" s="7">
        <v>8903925.3</v>
      </c>
      <c r="G42" s="7">
        <v>14.7</v>
      </c>
      <c r="H42" s="7">
        <v>4227.63</v>
      </c>
      <c r="I42" s="8">
        <v>0.0979</v>
      </c>
      <c r="J42" s="8">
        <v>0.0038</v>
      </c>
      <c r="K42" s="8">
        <v>0.0002</v>
      </c>
    </row>
    <row r="43" spans="2:11" ht="12.75">
      <c r="B43" s="6" t="s">
        <v>993</v>
      </c>
      <c r="C43" s="17">
        <v>60298742</v>
      </c>
      <c r="D43" s="6" t="s">
        <v>43</v>
      </c>
      <c r="E43" s="24">
        <v>41008</v>
      </c>
      <c r="F43" s="7">
        <v>6542919.26</v>
      </c>
      <c r="G43" s="7">
        <v>34.19</v>
      </c>
      <c r="H43" s="7">
        <v>7223.35</v>
      </c>
      <c r="I43" s="8">
        <v>0.0007</v>
      </c>
      <c r="J43" s="8">
        <v>0.0066</v>
      </c>
      <c r="K43" s="8">
        <v>0.0004</v>
      </c>
    </row>
    <row r="44" spans="2:11" ht="12.75">
      <c r="B44" s="6" t="s">
        <v>994</v>
      </c>
      <c r="C44" s="17">
        <v>60392594</v>
      </c>
      <c r="D44" s="6" t="s">
        <v>43</v>
      </c>
      <c r="E44" s="24">
        <v>42234</v>
      </c>
      <c r="F44" s="7">
        <v>8459856.13</v>
      </c>
      <c r="G44" s="7">
        <v>75.75</v>
      </c>
      <c r="H44" s="7">
        <v>20692.53</v>
      </c>
      <c r="I44" s="8">
        <v>0</v>
      </c>
      <c r="J44" s="8">
        <v>0.0188</v>
      </c>
      <c r="K44" s="8">
        <v>0.0012</v>
      </c>
    </row>
    <row r="45" spans="2:11" ht="12.75">
      <c r="B45" s="6" t="s">
        <v>995</v>
      </c>
      <c r="C45" s="17">
        <v>60358561</v>
      </c>
      <c r="D45" s="6" t="s">
        <v>43</v>
      </c>
      <c r="E45" s="24">
        <v>41814</v>
      </c>
      <c r="F45" s="7">
        <v>10457678.43</v>
      </c>
      <c r="G45" s="7">
        <v>64.62</v>
      </c>
      <c r="H45" s="7">
        <v>21820.78</v>
      </c>
      <c r="I45" s="8">
        <v>0.0087</v>
      </c>
      <c r="J45" s="8">
        <v>0.0198</v>
      </c>
      <c r="K45" s="8">
        <v>0.0013</v>
      </c>
    </row>
    <row r="46" spans="2:11" ht="12.75">
      <c r="B46" s="6" t="s">
        <v>996</v>
      </c>
      <c r="C46" s="17">
        <v>60411576</v>
      </c>
      <c r="D46" s="6" t="s">
        <v>43</v>
      </c>
      <c r="E46" s="24">
        <v>42583</v>
      </c>
      <c r="F46" s="7">
        <v>10907116</v>
      </c>
      <c r="G46" s="7">
        <v>123.44</v>
      </c>
      <c r="H46" s="7">
        <v>43474.15</v>
      </c>
      <c r="I46" s="8">
        <v>0</v>
      </c>
      <c r="J46" s="8">
        <v>0.0395</v>
      </c>
      <c r="K46" s="8">
        <v>0.0025</v>
      </c>
    </row>
    <row r="47" spans="2:11" ht="12.75">
      <c r="B47" s="6" t="s">
        <v>997</v>
      </c>
      <c r="C47" s="17">
        <v>60418720</v>
      </c>
      <c r="D47" s="6" t="s">
        <v>43</v>
      </c>
      <c r="E47" s="24">
        <v>42704</v>
      </c>
      <c r="F47" s="7">
        <v>8415000</v>
      </c>
      <c r="G47" s="7">
        <v>97.91</v>
      </c>
      <c r="H47" s="7">
        <v>26604.14</v>
      </c>
      <c r="I47" s="8">
        <v>0</v>
      </c>
      <c r="J47" s="8">
        <v>0.0242</v>
      </c>
      <c r="K47" s="8">
        <v>0.0016</v>
      </c>
    </row>
    <row r="48" spans="2:11" ht="12.75">
      <c r="B48" s="6" t="s">
        <v>998</v>
      </c>
      <c r="C48" s="17">
        <v>60310729</v>
      </c>
      <c r="D48" s="6" t="s">
        <v>43</v>
      </c>
      <c r="E48" s="24">
        <v>41171</v>
      </c>
      <c r="F48" s="7">
        <v>2355036</v>
      </c>
      <c r="G48" s="7">
        <v>0</v>
      </c>
      <c r="H48" s="7">
        <v>0.02</v>
      </c>
      <c r="I48" s="8">
        <v>0</v>
      </c>
      <c r="J48" s="8">
        <v>0</v>
      </c>
      <c r="K48" s="8">
        <v>0</v>
      </c>
    </row>
    <row r="49" spans="2:11" ht="12.75">
      <c r="B49" s="6" t="s">
        <v>999</v>
      </c>
      <c r="C49" s="17">
        <v>62004337</v>
      </c>
      <c r="D49" s="6" t="s">
        <v>43</v>
      </c>
      <c r="E49" s="24">
        <v>43278</v>
      </c>
      <c r="F49" s="7">
        <v>5576025</v>
      </c>
      <c r="G49" s="7">
        <v>102.25</v>
      </c>
      <c r="H49" s="7">
        <v>18410.1</v>
      </c>
      <c r="I49" s="8">
        <v>0</v>
      </c>
      <c r="J49" s="8">
        <v>0.0167</v>
      </c>
      <c r="K49" s="8">
        <v>0.0011</v>
      </c>
    </row>
    <row r="50" spans="2:11" ht="12.75">
      <c r="B50" s="6" t="s">
        <v>1000</v>
      </c>
      <c r="C50" s="17">
        <v>62014097</v>
      </c>
      <c r="D50" s="6" t="s">
        <v>43</v>
      </c>
      <c r="E50" s="24">
        <v>43727</v>
      </c>
      <c r="F50" s="7">
        <v>4420343.17</v>
      </c>
      <c r="G50" s="7">
        <v>114.3</v>
      </c>
      <c r="H50" s="7">
        <v>16314.37</v>
      </c>
      <c r="I50" s="8">
        <v>0</v>
      </c>
      <c r="J50" s="8">
        <v>0.0148</v>
      </c>
      <c r="K50" s="8">
        <v>0.001</v>
      </c>
    </row>
    <row r="51" spans="2:11" ht="12.75">
      <c r="B51" s="6" t="s">
        <v>1001</v>
      </c>
      <c r="C51" s="17">
        <v>62000410</v>
      </c>
      <c r="D51" s="6" t="s">
        <v>43</v>
      </c>
      <c r="E51" s="24">
        <v>42820</v>
      </c>
      <c r="F51" s="7">
        <v>7849259.27</v>
      </c>
      <c r="G51" s="7">
        <v>139.68</v>
      </c>
      <c r="H51" s="7">
        <v>35402.26</v>
      </c>
      <c r="I51" s="8">
        <v>0</v>
      </c>
      <c r="J51" s="8">
        <v>0.0322</v>
      </c>
      <c r="K51" s="8">
        <v>0.0021</v>
      </c>
    </row>
    <row r="52" spans="2:11" ht="12.75">
      <c r="B52" s="6" t="s">
        <v>1002</v>
      </c>
      <c r="C52" s="17">
        <v>62003196</v>
      </c>
      <c r="D52" s="6" t="s">
        <v>43</v>
      </c>
      <c r="E52" s="24">
        <v>42992</v>
      </c>
      <c r="F52" s="7">
        <v>5928750</v>
      </c>
      <c r="G52" s="7">
        <v>119.34</v>
      </c>
      <c r="H52" s="7">
        <v>22846.37</v>
      </c>
      <c r="I52" s="8">
        <v>0</v>
      </c>
      <c r="J52" s="8">
        <v>0.0208</v>
      </c>
      <c r="K52" s="8">
        <v>0.0013</v>
      </c>
    </row>
    <row r="53" spans="2:11" ht="12.75">
      <c r="B53" s="6" t="s">
        <v>1003</v>
      </c>
      <c r="C53" s="17">
        <v>62007612</v>
      </c>
      <c r="D53" s="6" t="s">
        <v>43</v>
      </c>
      <c r="E53" s="24">
        <v>43263</v>
      </c>
      <c r="F53" s="7">
        <v>2282618.25</v>
      </c>
      <c r="G53" s="7">
        <v>153.28</v>
      </c>
      <c r="H53" s="7">
        <v>11297.62</v>
      </c>
      <c r="I53" s="8">
        <v>0</v>
      </c>
      <c r="J53" s="8">
        <v>0.0103</v>
      </c>
      <c r="K53" s="8">
        <v>0.0007</v>
      </c>
    </row>
    <row r="54" spans="2:11" ht="12.75">
      <c r="B54" s="6" t="s">
        <v>1004</v>
      </c>
      <c r="C54" s="17">
        <v>62008008</v>
      </c>
      <c r="D54" s="6" t="s">
        <v>43</v>
      </c>
      <c r="E54" s="24">
        <v>43286</v>
      </c>
      <c r="F54" s="7">
        <v>4222080</v>
      </c>
      <c r="G54" s="7">
        <v>105.58</v>
      </c>
      <c r="H54" s="7">
        <v>14393.82</v>
      </c>
      <c r="I54" s="8">
        <v>0</v>
      </c>
      <c r="J54" s="8">
        <v>0.0131</v>
      </c>
      <c r="K54" s="8">
        <v>0.0008</v>
      </c>
    </row>
    <row r="55" spans="2:11" ht="12.75">
      <c r="B55" s="6" t="s">
        <v>1005</v>
      </c>
      <c r="C55" s="17">
        <v>60409034</v>
      </c>
      <c r="D55" s="6" t="s">
        <v>43</v>
      </c>
      <c r="E55" s="24">
        <v>42542</v>
      </c>
      <c r="F55" s="7">
        <v>7661578.3</v>
      </c>
      <c r="G55" s="7">
        <v>138.04</v>
      </c>
      <c r="H55" s="7">
        <v>34150.04</v>
      </c>
      <c r="I55" s="8">
        <v>0</v>
      </c>
      <c r="J55" s="8">
        <v>0.031</v>
      </c>
      <c r="K55" s="8">
        <v>0.002</v>
      </c>
    </row>
    <row r="56" spans="2:11" ht="12.75">
      <c r="B56" s="6" t="s">
        <v>1006</v>
      </c>
      <c r="C56" s="17">
        <v>62010541</v>
      </c>
      <c r="D56" s="6" t="s">
        <v>43</v>
      </c>
      <c r="E56" s="24">
        <v>43276</v>
      </c>
      <c r="F56" s="7">
        <v>7562000</v>
      </c>
      <c r="G56" s="7">
        <v>101.02</v>
      </c>
      <c r="H56" s="7">
        <v>24666.76</v>
      </c>
      <c r="I56" s="8">
        <v>0</v>
      </c>
      <c r="J56" s="8">
        <v>0.0224</v>
      </c>
      <c r="K56" s="8">
        <v>0.0014</v>
      </c>
    </row>
    <row r="57" spans="2:11" ht="12.75">
      <c r="B57" s="6" t="s">
        <v>1007</v>
      </c>
      <c r="C57" s="17">
        <v>62017660</v>
      </c>
      <c r="D57" s="6" t="s">
        <v>43</v>
      </c>
      <c r="E57" s="24">
        <v>44165</v>
      </c>
      <c r="F57" s="7">
        <v>3948250</v>
      </c>
      <c r="G57" s="7">
        <v>99.49</v>
      </c>
      <c r="H57" s="7">
        <v>12683.88</v>
      </c>
      <c r="I57" s="8">
        <v>0.0205</v>
      </c>
      <c r="J57" s="8">
        <v>0.0115</v>
      </c>
      <c r="K57" s="8">
        <v>0.0007</v>
      </c>
    </row>
    <row r="58" spans="2:11" ht="12.75">
      <c r="B58" s="13" t="s">
        <v>971</v>
      </c>
      <c r="C58" s="14"/>
      <c r="D58" s="13"/>
      <c r="E58" s="13"/>
      <c r="F58" s="15">
        <v>175109807.27</v>
      </c>
      <c r="H58" s="15">
        <v>559425.22</v>
      </c>
      <c r="J58" s="16">
        <v>0.5088</v>
      </c>
      <c r="K58" s="16">
        <v>0.0329</v>
      </c>
    </row>
    <row r="59" spans="2:11" ht="12.75">
      <c r="B59" s="6" t="s">
        <v>1008</v>
      </c>
      <c r="C59" s="17">
        <v>62015227</v>
      </c>
      <c r="D59" s="6" t="s">
        <v>43</v>
      </c>
      <c r="E59" s="24">
        <v>43839</v>
      </c>
      <c r="F59" s="7">
        <v>422110</v>
      </c>
      <c r="G59" s="7">
        <v>110.68</v>
      </c>
      <c r="H59" s="7">
        <v>1508.56</v>
      </c>
      <c r="I59" s="8">
        <v>0</v>
      </c>
      <c r="J59" s="8">
        <v>0.0014</v>
      </c>
      <c r="K59" s="8">
        <v>0.0001</v>
      </c>
    </row>
    <row r="60" spans="2:11" ht="12.75">
      <c r="B60" s="6" t="s">
        <v>1009</v>
      </c>
      <c r="C60" s="17">
        <v>60616067</v>
      </c>
      <c r="D60" s="6" t="s">
        <v>43</v>
      </c>
      <c r="E60" s="24">
        <v>42082</v>
      </c>
      <c r="F60" s="7">
        <v>7331620.73</v>
      </c>
      <c r="G60" s="7">
        <v>75.26</v>
      </c>
      <c r="H60" s="7">
        <v>17816.9</v>
      </c>
      <c r="I60" s="8">
        <v>0</v>
      </c>
      <c r="J60" s="8">
        <v>0.0162</v>
      </c>
      <c r="K60" s="8">
        <v>0.001</v>
      </c>
    </row>
    <row r="61" spans="2:11" ht="12.75">
      <c r="B61" s="6" t="s">
        <v>1010</v>
      </c>
      <c r="C61" s="17">
        <v>60317799</v>
      </c>
      <c r="D61" s="6" t="s">
        <v>43</v>
      </c>
      <c r="E61" s="24">
        <v>41249</v>
      </c>
      <c r="F61" s="7">
        <v>30150167.67</v>
      </c>
      <c r="G61" s="7">
        <v>62.42</v>
      </c>
      <c r="H61" s="7">
        <v>60768.92</v>
      </c>
      <c r="I61" s="8">
        <v>0.0115</v>
      </c>
      <c r="J61" s="8">
        <v>0.0553</v>
      </c>
      <c r="K61" s="8">
        <v>0.0036</v>
      </c>
    </row>
    <row r="62" spans="2:11" ht="12.75">
      <c r="B62" s="6" t="s">
        <v>1011</v>
      </c>
      <c r="C62" s="17">
        <v>60400306</v>
      </c>
      <c r="D62" s="6" t="s">
        <v>48</v>
      </c>
      <c r="E62" s="24">
        <v>42396</v>
      </c>
      <c r="F62" s="7">
        <v>6567000</v>
      </c>
      <c r="G62" s="7">
        <v>66.68</v>
      </c>
      <c r="H62" s="7">
        <v>16359.48</v>
      </c>
      <c r="I62" s="8">
        <v>0</v>
      </c>
      <c r="J62" s="8">
        <v>0.0149</v>
      </c>
      <c r="K62" s="8">
        <v>0.001</v>
      </c>
    </row>
    <row r="63" spans="2:11" ht="12.75">
      <c r="B63" s="6" t="s">
        <v>1012</v>
      </c>
      <c r="C63" s="17">
        <v>62008081</v>
      </c>
      <c r="D63" s="6" t="s">
        <v>48</v>
      </c>
      <c r="E63" s="24">
        <v>43299</v>
      </c>
      <c r="F63" s="7">
        <v>5606940</v>
      </c>
      <c r="G63" s="7">
        <v>106.9</v>
      </c>
      <c r="H63" s="7">
        <v>22392.91</v>
      </c>
      <c r="I63" s="8">
        <v>0</v>
      </c>
      <c r="J63" s="8">
        <v>0.0204</v>
      </c>
      <c r="K63" s="8">
        <v>0.0013</v>
      </c>
    </row>
    <row r="64" spans="2:11" ht="12.75">
      <c r="B64" s="6" t="s">
        <v>1013</v>
      </c>
      <c r="C64" s="17">
        <v>62015813</v>
      </c>
      <c r="D64" s="6" t="s">
        <v>43</v>
      </c>
      <c r="E64" s="24">
        <v>43899</v>
      </c>
      <c r="F64" s="7">
        <v>3106800</v>
      </c>
      <c r="G64" s="7">
        <v>104.37</v>
      </c>
      <c r="H64" s="7">
        <v>10470.25</v>
      </c>
      <c r="I64" s="8">
        <v>0</v>
      </c>
      <c r="J64" s="8">
        <v>0.0095</v>
      </c>
      <c r="K64" s="8">
        <v>0.0006</v>
      </c>
    </row>
    <row r="65" spans="2:11" ht="12.75">
      <c r="B65" s="6" t="s">
        <v>1014</v>
      </c>
      <c r="C65" s="17">
        <v>62014170</v>
      </c>
      <c r="D65" s="6" t="s">
        <v>43</v>
      </c>
      <c r="E65" s="24">
        <v>43843</v>
      </c>
      <c r="F65" s="7">
        <v>2831434</v>
      </c>
      <c r="G65" s="7">
        <v>108.93</v>
      </c>
      <c r="H65" s="7">
        <v>9959.15</v>
      </c>
      <c r="I65" s="8">
        <v>0</v>
      </c>
      <c r="J65" s="8">
        <v>0.0091</v>
      </c>
      <c r="K65" s="8">
        <v>0.0006</v>
      </c>
    </row>
    <row r="66" spans="2:11" ht="12.75">
      <c r="B66" s="6" t="s">
        <v>1015</v>
      </c>
      <c r="C66" s="17">
        <v>62017611</v>
      </c>
      <c r="D66" s="6" t="s">
        <v>48</v>
      </c>
      <c r="E66" s="24">
        <v>43494</v>
      </c>
      <c r="F66" s="7">
        <v>4773451.46</v>
      </c>
      <c r="G66" s="7">
        <v>86.53</v>
      </c>
      <c r="H66" s="7">
        <v>15431.43</v>
      </c>
      <c r="I66" s="8">
        <v>0</v>
      </c>
      <c r="J66" s="8">
        <v>0.014</v>
      </c>
      <c r="K66" s="8">
        <v>0.0009</v>
      </c>
    </row>
    <row r="67" spans="2:11" ht="12.75">
      <c r="B67" s="6" t="s">
        <v>1016</v>
      </c>
      <c r="C67" s="17">
        <v>62013479</v>
      </c>
      <c r="D67" s="6" t="s">
        <v>43</v>
      </c>
      <c r="E67" s="24">
        <v>43655</v>
      </c>
      <c r="F67" s="7">
        <v>1734282</v>
      </c>
      <c r="G67" s="7">
        <v>161.65</v>
      </c>
      <c r="H67" s="7">
        <v>9052.39</v>
      </c>
      <c r="I67" s="8">
        <v>0</v>
      </c>
      <c r="J67" s="8">
        <v>0.0082</v>
      </c>
      <c r="K67" s="8">
        <v>0.0005</v>
      </c>
    </row>
    <row r="68" spans="2:11" ht="12.75">
      <c r="B68" s="6" t="s">
        <v>1017</v>
      </c>
      <c r="C68" s="17">
        <v>62017785</v>
      </c>
      <c r="D68" s="6" t="s">
        <v>48</v>
      </c>
      <c r="E68" s="24">
        <v>44231</v>
      </c>
      <c r="F68" s="7">
        <v>1536759.91</v>
      </c>
      <c r="G68" s="7">
        <v>106.24</v>
      </c>
      <c r="H68" s="7">
        <v>6099.59</v>
      </c>
      <c r="I68" s="8">
        <v>0.0001</v>
      </c>
      <c r="J68" s="8">
        <v>0.0055</v>
      </c>
      <c r="K68" s="8">
        <v>0.0004</v>
      </c>
    </row>
    <row r="69" spans="2:11" ht="12.75">
      <c r="B69" s="6" t="s">
        <v>1018</v>
      </c>
      <c r="C69" s="17">
        <v>62016084</v>
      </c>
      <c r="D69" s="6" t="s">
        <v>43</v>
      </c>
      <c r="E69" s="24">
        <v>42222</v>
      </c>
      <c r="F69" s="7">
        <v>5139305</v>
      </c>
      <c r="G69" s="7">
        <v>117.22</v>
      </c>
      <c r="H69" s="7">
        <v>19452.44</v>
      </c>
      <c r="I69" s="8">
        <v>0</v>
      </c>
      <c r="J69" s="8">
        <v>0.0177</v>
      </c>
      <c r="K69" s="8">
        <v>0.0011</v>
      </c>
    </row>
    <row r="70" spans="2:11" ht="12.75">
      <c r="B70" s="6" t="s">
        <v>1019</v>
      </c>
      <c r="C70" s="17">
        <v>62017793</v>
      </c>
      <c r="D70" s="6" t="s">
        <v>43</v>
      </c>
      <c r="E70" s="24">
        <v>44238</v>
      </c>
      <c r="F70" s="7">
        <v>1169200</v>
      </c>
      <c r="G70" s="7">
        <v>96.99</v>
      </c>
      <c r="H70" s="7">
        <v>3661.71</v>
      </c>
      <c r="I70" s="8">
        <v>0</v>
      </c>
      <c r="J70" s="8">
        <v>0.0033</v>
      </c>
      <c r="K70" s="8">
        <v>0.0002</v>
      </c>
    </row>
    <row r="71" spans="2:11" ht="12.75">
      <c r="B71" s="6" t="s">
        <v>1020</v>
      </c>
      <c r="C71" s="25">
        <v>62011101</v>
      </c>
      <c r="D71" s="6" t="s">
        <v>43</v>
      </c>
      <c r="E71" s="24">
        <v>43521</v>
      </c>
      <c r="F71" s="7">
        <v>1031704.65</v>
      </c>
      <c r="G71" s="7">
        <v>78.85</v>
      </c>
      <c r="H71" s="7">
        <v>2626.79</v>
      </c>
      <c r="I71" s="8">
        <v>0</v>
      </c>
      <c r="J71" s="8">
        <v>0.0024</v>
      </c>
      <c r="K71" s="8">
        <v>0.0002</v>
      </c>
    </row>
    <row r="72" spans="2:11" ht="12.75">
      <c r="B72" s="6" t="s">
        <v>1021</v>
      </c>
      <c r="C72" s="17">
        <v>62015862</v>
      </c>
      <c r="D72" s="6" t="s">
        <v>43</v>
      </c>
      <c r="E72" s="24">
        <v>43914</v>
      </c>
      <c r="F72" s="7">
        <v>9448250</v>
      </c>
      <c r="G72" s="7">
        <v>152.11</v>
      </c>
      <c r="H72" s="7">
        <v>46406.33</v>
      </c>
      <c r="I72" s="8">
        <v>0</v>
      </c>
      <c r="J72" s="8">
        <v>0.0422</v>
      </c>
      <c r="K72" s="8">
        <v>0.0027</v>
      </c>
    </row>
    <row r="73" spans="2:11" ht="12.75">
      <c r="B73" s="6" t="s">
        <v>1022</v>
      </c>
      <c r="C73" s="17">
        <v>62014287</v>
      </c>
      <c r="D73" s="6" t="s">
        <v>43</v>
      </c>
      <c r="E73" s="24">
        <v>43761</v>
      </c>
      <c r="F73" s="7">
        <v>1928237.97</v>
      </c>
      <c r="G73" s="7">
        <v>98.81</v>
      </c>
      <c r="H73" s="7">
        <v>6152.19</v>
      </c>
      <c r="I73" s="8">
        <v>0</v>
      </c>
      <c r="J73" s="8">
        <v>0.0056</v>
      </c>
      <c r="K73" s="8">
        <v>0.0004</v>
      </c>
    </row>
    <row r="74" spans="2:11" ht="12.75">
      <c r="B74" s="6" t="s">
        <v>1023</v>
      </c>
      <c r="C74" s="17">
        <v>62017736</v>
      </c>
      <c r="D74" s="6" t="s">
        <v>43</v>
      </c>
      <c r="E74" s="24">
        <v>44215</v>
      </c>
      <c r="F74" s="7">
        <v>1703676.57</v>
      </c>
      <c r="G74" s="7">
        <v>96.27</v>
      </c>
      <c r="H74" s="7">
        <v>5295.98</v>
      </c>
      <c r="I74" s="8">
        <v>0.0159</v>
      </c>
      <c r="J74" s="8">
        <v>0.0048</v>
      </c>
      <c r="K74" s="8">
        <v>0.0003</v>
      </c>
    </row>
    <row r="75" spans="2:11" ht="12.75">
      <c r="B75" s="6" t="s">
        <v>1024</v>
      </c>
      <c r="C75" s="17">
        <v>60414653</v>
      </c>
      <c r="D75" s="6" t="s">
        <v>43</v>
      </c>
      <c r="E75" s="24">
        <v>42634</v>
      </c>
      <c r="F75" s="7">
        <v>8743558.58</v>
      </c>
      <c r="G75" s="7">
        <v>63.94</v>
      </c>
      <c r="H75" s="7">
        <v>18051.87</v>
      </c>
      <c r="I75" s="8">
        <v>0</v>
      </c>
      <c r="J75" s="8">
        <v>0.0164</v>
      </c>
      <c r="K75" s="8">
        <v>0.0011</v>
      </c>
    </row>
    <row r="76" spans="2:11" ht="12.75">
      <c r="B76" s="6" t="s">
        <v>1025</v>
      </c>
      <c r="C76" s="17">
        <v>62007695</v>
      </c>
      <c r="D76" s="6" t="s">
        <v>48</v>
      </c>
      <c r="E76" s="24">
        <v>43334</v>
      </c>
      <c r="F76" s="7">
        <v>1812872.03</v>
      </c>
      <c r="G76" s="7">
        <v>133.47</v>
      </c>
      <c r="H76" s="7">
        <v>9039.78</v>
      </c>
      <c r="I76" s="8">
        <v>0.0005</v>
      </c>
      <c r="J76" s="8">
        <v>0.0082</v>
      </c>
      <c r="K76" s="8">
        <v>0.0005</v>
      </c>
    </row>
    <row r="77" spans="2:11" ht="12.75">
      <c r="B77" s="6" t="s">
        <v>1026</v>
      </c>
      <c r="C77" s="17">
        <v>50001015</v>
      </c>
      <c r="D77" s="6" t="s">
        <v>93</v>
      </c>
      <c r="E77" s="24">
        <v>43782</v>
      </c>
      <c r="F77" s="7">
        <v>11543600</v>
      </c>
      <c r="G77" s="7">
        <v>111.98</v>
      </c>
      <c r="H77" s="7">
        <v>12926.47</v>
      </c>
      <c r="I77" s="8">
        <v>0.0051</v>
      </c>
      <c r="J77" s="8">
        <v>0.0118</v>
      </c>
      <c r="K77" s="8">
        <v>0.0008</v>
      </c>
    </row>
    <row r="78" spans="2:11" ht="12.75">
      <c r="B78" s="6" t="s">
        <v>1027</v>
      </c>
      <c r="C78" s="17">
        <v>62017496</v>
      </c>
      <c r="D78" s="6" t="s">
        <v>43</v>
      </c>
      <c r="E78" s="24">
        <v>44103</v>
      </c>
      <c r="F78" s="7">
        <v>1432500</v>
      </c>
      <c r="G78" s="7">
        <v>163.9</v>
      </c>
      <c r="H78" s="7">
        <v>7581.26</v>
      </c>
      <c r="I78" s="8">
        <v>0.0434</v>
      </c>
      <c r="J78" s="8">
        <v>0.0069</v>
      </c>
      <c r="K78" s="8">
        <v>0.0004</v>
      </c>
    </row>
    <row r="79" spans="2:11" ht="12.75">
      <c r="B79" s="6" t="s">
        <v>1028</v>
      </c>
      <c r="C79" s="17">
        <v>60391067</v>
      </c>
      <c r="D79" s="6" t="s">
        <v>43</v>
      </c>
      <c r="E79" s="24">
        <v>42205</v>
      </c>
      <c r="F79" s="7">
        <v>16374366</v>
      </c>
      <c r="G79" s="7">
        <v>92.17</v>
      </c>
      <c r="H79" s="7">
        <v>48732.83</v>
      </c>
      <c r="I79" s="8">
        <v>0</v>
      </c>
      <c r="J79" s="8">
        <v>0.0443</v>
      </c>
      <c r="K79" s="8">
        <v>0.0028</v>
      </c>
    </row>
    <row r="80" spans="2:11" ht="12.75">
      <c r="B80" s="6" t="s">
        <v>1029</v>
      </c>
      <c r="C80" s="17">
        <v>603910671</v>
      </c>
      <c r="D80" s="6" t="s">
        <v>43</v>
      </c>
      <c r="E80" s="24">
        <v>42205</v>
      </c>
      <c r="F80" s="7">
        <v>889786</v>
      </c>
      <c r="G80" s="7">
        <v>92.17</v>
      </c>
      <c r="H80" s="7">
        <v>2648.15</v>
      </c>
      <c r="I80" s="8">
        <v>0</v>
      </c>
      <c r="J80" s="8">
        <v>0.0024</v>
      </c>
      <c r="K80" s="8">
        <v>0.0002</v>
      </c>
    </row>
    <row r="81" spans="2:11" ht="12.75">
      <c r="B81" s="6" t="s">
        <v>1030</v>
      </c>
      <c r="C81" s="17">
        <v>62008750</v>
      </c>
      <c r="D81" s="6" t="s">
        <v>43</v>
      </c>
      <c r="E81" s="24">
        <v>43340</v>
      </c>
      <c r="F81" s="7">
        <v>3938345</v>
      </c>
      <c r="G81" s="7">
        <v>129.22</v>
      </c>
      <c r="H81" s="7">
        <v>16432.8</v>
      </c>
      <c r="I81" s="8">
        <v>0</v>
      </c>
      <c r="J81" s="8">
        <v>0.0149</v>
      </c>
      <c r="K81" s="8">
        <v>0.001</v>
      </c>
    </row>
    <row r="82" spans="2:11" ht="12.75">
      <c r="B82" s="6" t="s">
        <v>1031</v>
      </c>
      <c r="C82" s="17">
        <v>62013271</v>
      </c>
      <c r="D82" s="6" t="s">
        <v>43</v>
      </c>
      <c r="E82" s="24">
        <v>43643</v>
      </c>
      <c r="F82" s="7">
        <v>3457248</v>
      </c>
      <c r="G82" s="7">
        <v>108.6</v>
      </c>
      <c r="H82" s="7">
        <v>12123.51</v>
      </c>
      <c r="I82" s="8">
        <v>0</v>
      </c>
      <c r="J82" s="8">
        <v>0.011</v>
      </c>
      <c r="K82" s="8">
        <v>0.0007</v>
      </c>
    </row>
    <row r="83" spans="2:11" ht="12.75">
      <c r="B83" s="6" t="s">
        <v>1032</v>
      </c>
      <c r="C83" s="17">
        <v>62017728</v>
      </c>
      <c r="D83" s="6" t="s">
        <v>43</v>
      </c>
      <c r="E83" s="24">
        <v>44201</v>
      </c>
      <c r="F83" s="7">
        <v>1691477</v>
      </c>
      <c r="G83" s="7">
        <v>114.6</v>
      </c>
      <c r="H83" s="7">
        <v>6259.2</v>
      </c>
      <c r="I83" s="8">
        <v>0</v>
      </c>
      <c r="J83" s="8">
        <v>0.0057</v>
      </c>
      <c r="K83" s="8">
        <v>0.0004</v>
      </c>
    </row>
    <row r="84" spans="2:11" ht="12.75">
      <c r="B84" s="6" t="s">
        <v>1033</v>
      </c>
      <c r="C84" s="17">
        <v>62014238</v>
      </c>
      <c r="D84" s="6" t="s">
        <v>45</v>
      </c>
      <c r="E84" s="24">
        <v>43754</v>
      </c>
      <c r="F84" s="7">
        <v>2446473.36</v>
      </c>
      <c r="G84" s="7">
        <v>57.7</v>
      </c>
      <c r="H84" s="7">
        <v>6125.7</v>
      </c>
      <c r="I84" s="8">
        <v>0</v>
      </c>
      <c r="J84" s="8">
        <v>0.0056</v>
      </c>
      <c r="K84" s="8">
        <v>0.0004</v>
      </c>
    </row>
    <row r="85" spans="2:11" ht="12.75">
      <c r="B85" s="6" t="s">
        <v>1034</v>
      </c>
      <c r="C85" s="17">
        <v>60391067</v>
      </c>
      <c r="D85" s="6" t="s">
        <v>43</v>
      </c>
      <c r="E85" s="24">
        <v>43250</v>
      </c>
      <c r="F85" s="7">
        <v>1573081</v>
      </c>
      <c r="G85" s="7">
        <v>206.36</v>
      </c>
      <c r="H85" s="7">
        <v>10482.01</v>
      </c>
      <c r="I85" s="8">
        <v>0</v>
      </c>
      <c r="J85" s="8">
        <v>0.0095</v>
      </c>
      <c r="K85" s="8">
        <v>0.0006</v>
      </c>
    </row>
    <row r="86" spans="2:11" ht="12.75">
      <c r="B86" s="6" t="s">
        <v>1035</v>
      </c>
      <c r="C86" s="17">
        <v>60406600</v>
      </c>
      <c r="D86" s="6" t="s">
        <v>43</v>
      </c>
      <c r="E86" s="24">
        <v>42506</v>
      </c>
      <c r="F86" s="7">
        <v>7078861</v>
      </c>
      <c r="G86" s="7">
        <v>184.23</v>
      </c>
      <c r="H86" s="7">
        <v>42110.63</v>
      </c>
      <c r="I86" s="8">
        <v>0.0373</v>
      </c>
      <c r="J86" s="8">
        <v>0.0383</v>
      </c>
      <c r="K86" s="8">
        <v>0.0025</v>
      </c>
    </row>
    <row r="87" spans="2:11" ht="12.75">
      <c r="B87" s="6" t="s">
        <v>1036</v>
      </c>
      <c r="C87" s="17">
        <v>62017603</v>
      </c>
      <c r="D87" s="6" t="s">
        <v>43</v>
      </c>
      <c r="E87" s="24">
        <v>44140</v>
      </c>
      <c r="F87" s="7">
        <v>648669</v>
      </c>
      <c r="G87" s="7">
        <v>98.3</v>
      </c>
      <c r="H87" s="7">
        <v>2058.94</v>
      </c>
      <c r="I87" s="8">
        <v>0</v>
      </c>
      <c r="J87" s="8">
        <v>0.0019</v>
      </c>
      <c r="K87" s="8">
        <v>0.0001</v>
      </c>
    </row>
    <row r="88" spans="2:11" ht="12.75">
      <c r="B88" s="6" t="s">
        <v>1037</v>
      </c>
      <c r="C88" s="17">
        <v>62017561</v>
      </c>
      <c r="D88" s="6" t="s">
        <v>43</v>
      </c>
      <c r="E88" s="24">
        <v>44133</v>
      </c>
      <c r="F88" s="7">
        <v>483481</v>
      </c>
      <c r="G88" s="7">
        <v>98.49</v>
      </c>
      <c r="H88" s="7">
        <v>1537.59</v>
      </c>
      <c r="I88" s="8">
        <v>0</v>
      </c>
      <c r="J88" s="8">
        <v>0.0014</v>
      </c>
      <c r="K88" s="8">
        <v>0.0001</v>
      </c>
    </row>
    <row r="89" spans="2:11" ht="12.75">
      <c r="B89" s="6" t="s">
        <v>1038</v>
      </c>
      <c r="C89" s="17">
        <v>62018999</v>
      </c>
      <c r="D89" s="6" t="s">
        <v>48</v>
      </c>
      <c r="E89" s="24">
        <v>44419</v>
      </c>
      <c r="F89" s="7">
        <v>794925.39</v>
      </c>
      <c r="G89" s="7">
        <v>96.09</v>
      </c>
      <c r="H89" s="7">
        <v>2853.72</v>
      </c>
      <c r="I89" s="8">
        <v>0.0001</v>
      </c>
      <c r="J89" s="8">
        <v>0.0026</v>
      </c>
      <c r="K89" s="8">
        <v>0.0002</v>
      </c>
    </row>
    <row r="90" spans="2:11" ht="12.75">
      <c r="B90" s="6" t="s">
        <v>1039</v>
      </c>
      <c r="C90" s="17">
        <v>62018650</v>
      </c>
      <c r="D90" s="6" t="s">
        <v>43</v>
      </c>
      <c r="E90" s="24">
        <v>44397</v>
      </c>
      <c r="F90" s="7">
        <v>600500</v>
      </c>
      <c r="G90" s="7">
        <v>100</v>
      </c>
      <c r="H90" s="7">
        <v>1939.01</v>
      </c>
      <c r="I90" s="8">
        <v>0.0001</v>
      </c>
      <c r="J90" s="8">
        <v>0.0018</v>
      </c>
      <c r="K90" s="8">
        <v>0.0001</v>
      </c>
    </row>
    <row r="91" spans="2:11" ht="12.75">
      <c r="B91" s="6" t="s">
        <v>1040</v>
      </c>
      <c r="C91" s="17">
        <v>62016571</v>
      </c>
      <c r="D91" s="6" t="s">
        <v>43</v>
      </c>
      <c r="E91" s="26">
        <v>43971</v>
      </c>
      <c r="F91" s="7">
        <v>3525281.45</v>
      </c>
      <c r="G91" s="7">
        <v>102.23</v>
      </c>
      <c r="H91" s="7">
        <v>11636.98</v>
      </c>
      <c r="I91" s="8">
        <v>0</v>
      </c>
      <c r="J91" s="8">
        <v>0.0106</v>
      </c>
      <c r="K91" s="8">
        <v>0.0007</v>
      </c>
    </row>
    <row r="92" spans="2:11" ht="12.75">
      <c r="B92" s="6" t="s">
        <v>1041</v>
      </c>
      <c r="C92" s="17">
        <v>62011986</v>
      </c>
      <c r="D92" s="6" t="s">
        <v>43</v>
      </c>
      <c r="E92" s="24">
        <v>43565</v>
      </c>
      <c r="F92" s="7">
        <v>5603771.74</v>
      </c>
      <c r="G92" s="7">
        <v>98.89</v>
      </c>
      <c r="H92" s="7">
        <v>17893.73</v>
      </c>
      <c r="I92" s="8">
        <v>0</v>
      </c>
      <c r="J92" s="8">
        <v>0.0163</v>
      </c>
      <c r="K92" s="8">
        <v>0.001</v>
      </c>
    </row>
    <row r="93" spans="2:11" ht="12.75">
      <c r="B93" s="6" t="s">
        <v>1042</v>
      </c>
      <c r="C93" s="17">
        <v>60402922</v>
      </c>
      <c r="D93" s="6" t="s">
        <v>43</v>
      </c>
      <c r="E93" s="24">
        <v>42446</v>
      </c>
      <c r="F93" s="7">
        <v>17956098.83</v>
      </c>
      <c r="G93" s="7">
        <v>130.06</v>
      </c>
      <c r="H93" s="7">
        <v>75409.1</v>
      </c>
      <c r="I93" s="8">
        <v>0</v>
      </c>
      <c r="J93" s="8">
        <v>0.0686</v>
      </c>
      <c r="K93" s="8">
        <v>0.0044</v>
      </c>
    </row>
    <row r="94" spans="2:11" ht="12.75">
      <c r="B94" s="6" t="s">
        <v>978</v>
      </c>
      <c r="C94" s="17">
        <v>62017132</v>
      </c>
      <c r="D94" s="6" t="s">
        <v>48</v>
      </c>
      <c r="E94" s="24">
        <v>44312</v>
      </c>
      <c r="F94" s="7">
        <v>33971.93</v>
      </c>
      <c r="G94" s="7">
        <v>100</v>
      </c>
      <c r="H94" s="7">
        <v>126.92</v>
      </c>
      <c r="I94" s="8">
        <v>0</v>
      </c>
      <c r="J94" s="8">
        <v>0.0001</v>
      </c>
      <c r="K94" s="8">
        <v>0</v>
      </c>
    </row>
    <row r="95" spans="2:11" ht="12.75">
      <c r="B95" s="6"/>
      <c r="C95" s="17"/>
      <c r="D95" s="6"/>
      <c r="E95" s="6"/>
      <c r="F95" s="7"/>
      <c r="G95" s="7"/>
      <c r="H95" s="7"/>
      <c r="I95" s="8"/>
      <c r="J95" s="8"/>
      <c r="K95" s="8"/>
    </row>
    <row r="97" spans="2:5" ht="12.75">
      <c r="B97" s="6" t="s">
        <v>111</v>
      </c>
      <c r="C97" s="17"/>
      <c r="D97" s="6"/>
      <c r="E97" s="6"/>
    </row>
    <row r="101" ht="12.75">
      <c r="B101" s="5"/>
    </row>
  </sheetData>
  <sheetProtection/>
  <printOptions/>
  <pageMargins left="0.75" right="0.75" top="1" bottom="1" header="0.5" footer="0.5"/>
  <pageSetup horizontalDpi="600" verticalDpi="600" orientation="portrait" paperSize="9"/>
  <ignoredErrors>
    <ignoredError sqref="C4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B1:L20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2" max="2" width="28.7109375" style="0" customWidth="1"/>
    <col min="3" max="3" width="12.7109375" style="0" customWidth="1"/>
    <col min="4" max="5" width="11.7109375" style="0" customWidth="1"/>
    <col min="6" max="6" width="14.7109375" style="0" customWidth="1"/>
    <col min="7" max="7" width="11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1267</v>
      </c>
    </row>
    <row r="3" spans="2:3" ht="15.75">
      <c r="B3" s="1" t="s">
        <v>3</v>
      </c>
      <c r="C3" s="1" t="s">
        <v>4</v>
      </c>
    </row>
    <row r="4" spans="2:3" ht="15.75">
      <c r="B4" s="1" t="s">
        <v>5</v>
      </c>
      <c r="C4" s="1" t="s">
        <v>6</v>
      </c>
    </row>
    <row r="6" ht="15.75">
      <c r="B6" s="2" t="s">
        <v>661</v>
      </c>
    </row>
    <row r="7" ht="15.75">
      <c r="B7" s="2" t="s">
        <v>1043</v>
      </c>
    </row>
    <row r="8" spans="2:12" ht="12.75">
      <c r="B8" s="3" t="s">
        <v>75</v>
      </c>
      <c r="C8" s="3" t="s">
        <v>76</v>
      </c>
      <c r="D8" s="3" t="s">
        <v>155</v>
      </c>
      <c r="E8" s="3" t="s">
        <v>80</v>
      </c>
      <c r="F8" s="3" t="s">
        <v>115</v>
      </c>
      <c r="G8" s="3" t="s">
        <v>117</v>
      </c>
      <c r="H8" s="3" t="s">
        <v>42</v>
      </c>
      <c r="I8" s="3" t="s">
        <v>662</v>
      </c>
      <c r="J8" s="3" t="s">
        <v>119</v>
      </c>
      <c r="K8" s="3" t="s">
        <v>120</v>
      </c>
      <c r="L8" s="3" t="s">
        <v>121</v>
      </c>
    </row>
    <row r="9" spans="2:12" ht="12.75">
      <c r="B9" s="4"/>
      <c r="C9" s="4"/>
      <c r="D9" s="4"/>
      <c r="E9" s="4"/>
      <c r="F9" s="4" t="s">
        <v>122</v>
      </c>
      <c r="G9" s="4" t="s">
        <v>124</v>
      </c>
      <c r="H9" s="4" t="s">
        <v>125</v>
      </c>
      <c r="I9" s="4" t="s">
        <v>87</v>
      </c>
      <c r="J9" s="4" t="s">
        <v>86</v>
      </c>
      <c r="K9" s="4" t="s">
        <v>86</v>
      </c>
      <c r="L9" s="4" t="s">
        <v>86</v>
      </c>
    </row>
    <row r="11" spans="2:12" ht="12.75">
      <c r="B11" s="3" t="s">
        <v>629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1044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3" t="s">
        <v>1045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6" ht="12.75">
      <c r="B16" s="6" t="s">
        <v>111</v>
      </c>
      <c r="C16" s="17"/>
      <c r="D16" s="6"/>
      <c r="E16" s="6"/>
      <c r="F16" s="6"/>
    </row>
    <row r="20" ht="12.75">
      <c r="B20" s="5"/>
    </row>
  </sheetData>
  <sheetProtection/>
  <printOptions/>
  <pageMargins left="0.75" right="0.75" top="1" bottom="1" header="0.5" footer="0.5"/>
  <pageSetup horizontalDpi="600" verticalDpi="600" orientation="portrait" paperSize="9"/>
  <ignoredErrors>
    <ignoredError sqref="C4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B1:L34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2" max="2" width="25.7109375" style="0" customWidth="1"/>
    <col min="3" max="3" width="18.7109375" style="0" customWidth="1"/>
    <col min="4" max="4" width="11.7109375" style="0" customWidth="1"/>
    <col min="5" max="5" width="14.7109375" style="0" customWidth="1"/>
    <col min="6" max="6" width="15.7109375" style="0" customWidth="1"/>
    <col min="7" max="7" width="13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1267</v>
      </c>
    </row>
    <row r="3" spans="2:3" ht="15.75">
      <c r="B3" s="1" t="s">
        <v>3</v>
      </c>
      <c r="C3" s="1" t="s">
        <v>4</v>
      </c>
    </row>
    <row r="4" spans="2:3" ht="15.75">
      <c r="B4" s="1" t="s">
        <v>5</v>
      </c>
      <c r="C4" s="1" t="s">
        <v>6</v>
      </c>
    </row>
    <row r="6" ht="15.75">
      <c r="B6" s="2" t="s">
        <v>661</v>
      </c>
    </row>
    <row r="7" ht="15.75">
      <c r="B7" s="2" t="s">
        <v>1046</v>
      </c>
    </row>
    <row r="8" spans="2:12" ht="12.75">
      <c r="B8" s="3" t="s">
        <v>75</v>
      </c>
      <c r="C8" s="3" t="s">
        <v>76</v>
      </c>
      <c r="D8" s="3" t="s">
        <v>155</v>
      </c>
      <c r="E8" s="3" t="s">
        <v>115</v>
      </c>
      <c r="F8" s="3" t="s">
        <v>80</v>
      </c>
      <c r="G8" s="3" t="s">
        <v>117</v>
      </c>
      <c r="H8" s="3" t="s">
        <v>42</v>
      </c>
      <c r="I8" s="3" t="s">
        <v>662</v>
      </c>
      <c r="J8" s="3" t="s">
        <v>119</v>
      </c>
      <c r="K8" s="3" t="s">
        <v>120</v>
      </c>
      <c r="L8" s="3" t="s">
        <v>121</v>
      </c>
    </row>
    <row r="9" spans="2:12" ht="12.75">
      <c r="B9" s="4"/>
      <c r="C9" s="4"/>
      <c r="D9" s="4"/>
      <c r="E9" s="4" t="s">
        <v>122</v>
      </c>
      <c r="F9" s="4"/>
      <c r="G9" s="4" t="s">
        <v>124</v>
      </c>
      <c r="H9" s="4" t="s">
        <v>125</v>
      </c>
      <c r="I9" s="4" t="s">
        <v>87</v>
      </c>
      <c r="J9" s="4" t="s">
        <v>86</v>
      </c>
      <c r="K9" s="4" t="s">
        <v>86</v>
      </c>
      <c r="L9" s="4" t="s">
        <v>86</v>
      </c>
    </row>
    <row r="11" spans="2:12" ht="12.75">
      <c r="B11" s="3" t="s">
        <v>638</v>
      </c>
      <c r="C11" s="12"/>
      <c r="D11" s="3"/>
      <c r="E11" s="3"/>
      <c r="F11" s="3"/>
      <c r="G11" s="9">
        <v>391478</v>
      </c>
      <c r="I11" s="9">
        <v>1023.52</v>
      </c>
      <c r="K11" s="10">
        <v>1</v>
      </c>
      <c r="L11" s="10">
        <v>0.0001</v>
      </c>
    </row>
    <row r="12" spans="2:12" ht="12.75">
      <c r="B12" s="3" t="s">
        <v>1047</v>
      </c>
      <c r="C12" s="12"/>
      <c r="D12" s="3"/>
      <c r="E12" s="3"/>
      <c r="F12" s="3"/>
      <c r="G12" s="9">
        <v>118060</v>
      </c>
      <c r="I12" s="9">
        <v>170.15</v>
      </c>
      <c r="K12" s="10">
        <v>0.1662</v>
      </c>
      <c r="L12" s="10">
        <v>0</v>
      </c>
    </row>
    <row r="13" spans="2:12" ht="12.75">
      <c r="B13" s="13" t="s">
        <v>639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1048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1049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641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13" t="s">
        <v>565</v>
      </c>
      <c r="C17" s="14"/>
      <c r="D17" s="13"/>
      <c r="E17" s="13"/>
      <c r="F17" s="13"/>
      <c r="G17" s="15">
        <v>118060</v>
      </c>
      <c r="I17" s="15">
        <v>170.15</v>
      </c>
      <c r="K17" s="16">
        <v>0.1662</v>
      </c>
      <c r="L17" s="16">
        <v>0</v>
      </c>
    </row>
    <row r="18" spans="2:12" ht="12.75">
      <c r="B18" s="6" t="s">
        <v>1050</v>
      </c>
      <c r="C18" s="17">
        <v>77917508</v>
      </c>
      <c r="D18" s="6" t="s">
        <v>648</v>
      </c>
      <c r="E18" s="24">
        <v>44379</v>
      </c>
      <c r="F18" s="6" t="s">
        <v>43</v>
      </c>
      <c r="G18" s="7">
        <v>26482</v>
      </c>
      <c r="H18" s="7">
        <v>185</v>
      </c>
      <c r="I18" s="7">
        <v>158.19</v>
      </c>
      <c r="J18" s="8">
        <v>0</v>
      </c>
      <c r="K18" s="8">
        <v>0.1546</v>
      </c>
      <c r="L18" s="8">
        <v>0</v>
      </c>
    </row>
    <row r="19" spans="2:12" ht="12.75">
      <c r="B19" s="6" t="s">
        <v>1051</v>
      </c>
      <c r="C19" s="17">
        <v>50006352</v>
      </c>
      <c r="D19" s="6" t="s">
        <v>648</v>
      </c>
      <c r="E19" s="24">
        <v>44032</v>
      </c>
      <c r="F19" s="6" t="s">
        <v>93</v>
      </c>
      <c r="G19" s="7">
        <v>78400</v>
      </c>
      <c r="H19" s="7">
        <v>0.36</v>
      </c>
      <c r="I19" s="7">
        <v>0.28</v>
      </c>
      <c r="J19" s="8">
        <v>0</v>
      </c>
      <c r="K19" s="8">
        <v>0.0003</v>
      </c>
      <c r="L19" s="8">
        <v>0</v>
      </c>
    </row>
    <row r="20" spans="2:12" ht="12.75">
      <c r="B20" s="6" t="s">
        <v>1052</v>
      </c>
      <c r="C20" s="17">
        <v>50006295</v>
      </c>
      <c r="D20" s="6" t="s">
        <v>648</v>
      </c>
      <c r="E20" s="24">
        <v>44010</v>
      </c>
      <c r="F20" s="6" t="s">
        <v>93</v>
      </c>
      <c r="G20" s="7">
        <v>13178</v>
      </c>
      <c r="H20" s="7">
        <v>88.55</v>
      </c>
      <c r="I20" s="7">
        <v>11.67</v>
      </c>
      <c r="J20" s="8">
        <v>0</v>
      </c>
      <c r="K20" s="8">
        <v>0.0114</v>
      </c>
      <c r="L20" s="8">
        <v>0</v>
      </c>
    </row>
    <row r="21" spans="2:12" ht="12.75">
      <c r="B21" s="3" t="s">
        <v>1053</v>
      </c>
      <c r="C21" s="12"/>
      <c r="D21" s="3"/>
      <c r="E21" s="3"/>
      <c r="F21" s="3"/>
      <c r="G21" s="9">
        <v>273418</v>
      </c>
      <c r="I21" s="9">
        <v>853.38</v>
      </c>
      <c r="K21" s="10">
        <v>0.8338</v>
      </c>
      <c r="L21" s="10">
        <v>0</v>
      </c>
    </row>
    <row r="22" spans="2:12" ht="12.75">
      <c r="B22" s="13" t="s">
        <v>639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 ht="12.75">
      <c r="B23" s="13" t="s">
        <v>642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4" spans="2:12" ht="12.75">
      <c r="B24" s="13" t="s">
        <v>641</v>
      </c>
      <c r="C24" s="14"/>
      <c r="D24" s="13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5" spans="2:12" ht="12.75">
      <c r="B25" s="13" t="s">
        <v>643</v>
      </c>
      <c r="C25" s="14"/>
      <c r="D25" s="13"/>
      <c r="E25" s="13"/>
      <c r="F25" s="13"/>
      <c r="G25" s="15">
        <v>0</v>
      </c>
      <c r="I25" s="15">
        <v>0</v>
      </c>
      <c r="K25" s="16">
        <v>0</v>
      </c>
      <c r="L25" s="16">
        <v>0</v>
      </c>
    </row>
    <row r="26" spans="2:12" ht="12.75">
      <c r="B26" s="13" t="s">
        <v>565</v>
      </c>
      <c r="C26" s="14"/>
      <c r="D26" s="13"/>
      <c r="E26" s="13"/>
      <c r="F26" s="13"/>
      <c r="G26" s="15">
        <v>273418</v>
      </c>
      <c r="I26" s="15">
        <v>853.38</v>
      </c>
      <c r="K26" s="16">
        <v>0.8338</v>
      </c>
      <c r="L26" s="16">
        <v>0</v>
      </c>
    </row>
    <row r="27" spans="2:12" ht="12.75">
      <c r="B27" s="6" t="s">
        <v>1054</v>
      </c>
      <c r="C27" s="17">
        <v>620015888</v>
      </c>
      <c r="D27" s="6" t="s">
        <v>648</v>
      </c>
      <c r="E27" s="24">
        <v>43907</v>
      </c>
      <c r="F27" s="6" t="s">
        <v>43</v>
      </c>
      <c r="G27" s="7">
        <v>273418</v>
      </c>
      <c r="H27" s="7">
        <v>96.66</v>
      </c>
      <c r="I27" s="7">
        <v>853.38</v>
      </c>
      <c r="J27" s="8">
        <v>0</v>
      </c>
      <c r="K27" s="8">
        <v>0.8338</v>
      </c>
      <c r="L27" s="8">
        <v>0</v>
      </c>
    </row>
    <row r="30" spans="2:6" ht="12.75">
      <c r="B30" s="6" t="s">
        <v>111</v>
      </c>
      <c r="C30" s="17"/>
      <c r="D30" s="6"/>
      <c r="E30" s="6"/>
      <c r="F30" s="6"/>
    </row>
    <row r="34" ht="12.75">
      <c r="B34" s="5"/>
    </row>
  </sheetData>
  <sheetProtection/>
  <printOptions/>
  <pageMargins left="0.75" right="0.75" top="1" bottom="1" header="0.5" footer="0.5"/>
  <pageSetup horizontalDpi="600" verticalDpi="600" orientation="portrait" paperSize="9"/>
  <ignoredErrors>
    <ignoredError sqref="C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L39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2" max="2" width="44.7109375" style="0" customWidth="1"/>
    <col min="3" max="3" width="12.7109375" style="0" customWidth="1"/>
    <col min="4" max="4" width="13.7109375" style="0" customWidth="1"/>
    <col min="5" max="5" width="9.7109375" style="0" customWidth="1"/>
    <col min="6" max="6" width="10.7109375" style="0" customWidth="1"/>
    <col min="7" max="7" width="15.7109375" style="0" customWidth="1"/>
    <col min="8" max="8" width="14.7109375" style="0" customWidth="1"/>
    <col min="9" max="9" width="16.7109375" style="0" customWidth="1"/>
    <col min="10" max="10" width="15.7109375" style="0" customWidth="1"/>
    <col min="11" max="11" width="27.7109375" style="0" customWidth="1"/>
    <col min="12" max="12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1267</v>
      </c>
    </row>
    <row r="3" spans="2:3" ht="15.75">
      <c r="B3" s="1" t="s">
        <v>3</v>
      </c>
      <c r="C3" s="1" t="s">
        <v>4</v>
      </c>
    </row>
    <row r="4" spans="2:3" ht="15.75">
      <c r="B4" s="1" t="s">
        <v>5</v>
      </c>
      <c r="C4" s="1" t="s">
        <v>6</v>
      </c>
    </row>
    <row r="6" ht="15.75">
      <c r="B6" s="2" t="s">
        <v>74</v>
      </c>
    </row>
    <row r="7" spans="2:12" ht="12.75">
      <c r="B7" s="3" t="s">
        <v>75</v>
      </c>
      <c r="C7" s="3" t="s">
        <v>76</v>
      </c>
      <c r="D7" s="3" t="s">
        <v>77</v>
      </c>
      <c r="E7" s="3" t="s">
        <v>78</v>
      </c>
      <c r="F7" s="3" t="s">
        <v>79</v>
      </c>
      <c r="G7" s="3" t="s">
        <v>80</v>
      </c>
      <c r="H7" s="3" t="s">
        <v>81</v>
      </c>
      <c r="I7" s="3" t="s">
        <v>82</v>
      </c>
      <c r="J7" s="3" t="s">
        <v>83</v>
      </c>
      <c r="K7" s="3" t="s">
        <v>84</v>
      </c>
      <c r="L7" s="3" t="s">
        <v>85</v>
      </c>
    </row>
    <row r="8" spans="2:12" ht="12.75">
      <c r="B8" s="4"/>
      <c r="C8" s="4"/>
      <c r="D8" s="4"/>
      <c r="E8" s="4"/>
      <c r="F8" s="4"/>
      <c r="G8" s="4"/>
      <c r="H8" s="4" t="s">
        <v>86</v>
      </c>
      <c r="I8" s="4" t="s">
        <v>86</v>
      </c>
      <c r="J8" s="4" t="s">
        <v>87</v>
      </c>
      <c r="K8" s="4" t="s">
        <v>86</v>
      </c>
      <c r="L8" s="4" t="s">
        <v>86</v>
      </c>
    </row>
    <row r="10" spans="2:12" ht="12.75">
      <c r="B10" s="3" t="s">
        <v>88</v>
      </c>
      <c r="C10" s="12"/>
      <c r="D10" s="3"/>
      <c r="E10" s="3"/>
      <c r="F10" s="3"/>
      <c r="G10" s="3"/>
      <c r="J10" s="9">
        <v>1279187.37</v>
      </c>
      <c r="K10" s="10">
        <v>1</v>
      </c>
      <c r="L10" s="10">
        <v>0.0748</v>
      </c>
    </row>
    <row r="11" spans="2:12" ht="12.75">
      <c r="B11" s="3" t="s">
        <v>89</v>
      </c>
      <c r="C11" s="12"/>
      <c r="D11" s="3"/>
      <c r="E11" s="3"/>
      <c r="F11" s="3"/>
      <c r="G11" s="3"/>
      <c r="J11" s="9">
        <v>1279187.37</v>
      </c>
      <c r="K11" s="10">
        <v>1</v>
      </c>
      <c r="L11" s="10">
        <v>0.0748</v>
      </c>
    </row>
    <row r="12" spans="2:12" ht="12.75">
      <c r="B12" s="13" t="s">
        <v>90</v>
      </c>
      <c r="C12" s="14"/>
      <c r="D12" s="13"/>
      <c r="E12" s="13"/>
      <c r="F12" s="13"/>
      <c r="G12" s="13"/>
      <c r="J12" s="15">
        <v>-10.33</v>
      </c>
      <c r="K12" s="16">
        <v>0</v>
      </c>
      <c r="L12" s="16">
        <v>0</v>
      </c>
    </row>
    <row r="13" spans="2:12" ht="12.75">
      <c r="B13" s="6" t="s">
        <v>91</v>
      </c>
      <c r="C13" s="17">
        <v>4</v>
      </c>
      <c r="D13" s="18">
        <v>12</v>
      </c>
      <c r="E13" s="6" t="s">
        <v>92</v>
      </c>
      <c r="F13" s="6"/>
      <c r="G13" s="6" t="s">
        <v>93</v>
      </c>
      <c r="H13" s="19">
        <v>0</v>
      </c>
      <c r="J13" s="7">
        <v>-10.33</v>
      </c>
      <c r="K13" s="8">
        <v>0</v>
      </c>
      <c r="L13" s="8">
        <v>0</v>
      </c>
    </row>
    <row r="14" spans="2:12" ht="12.75">
      <c r="B14" s="13" t="s">
        <v>94</v>
      </c>
      <c r="C14" s="14"/>
      <c r="D14" s="13"/>
      <c r="E14" s="13"/>
      <c r="F14" s="13"/>
      <c r="G14" s="13"/>
      <c r="J14" s="15">
        <v>117679.97</v>
      </c>
      <c r="K14" s="16">
        <v>0.092</v>
      </c>
      <c r="L14" s="16">
        <v>0.0069</v>
      </c>
    </row>
    <row r="15" spans="2:12" ht="12.75">
      <c r="B15" s="6" t="s">
        <v>95</v>
      </c>
      <c r="C15" s="17">
        <v>1000470</v>
      </c>
      <c r="D15" s="18">
        <v>12</v>
      </c>
      <c r="E15" s="6" t="s">
        <v>92</v>
      </c>
      <c r="F15" s="6"/>
      <c r="G15" s="6" t="s">
        <v>53</v>
      </c>
      <c r="H15" s="19">
        <v>0</v>
      </c>
      <c r="J15" s="7">
        <v>25.45</v>
      </c>
      <c r="K15" s="8">
        <v>0</v>
      </c>
      <c r="L15" s="8">
        <v>0</v>
      </c>
    </row>
    <row r="16" spans="2:12" ht="12.75">
      <c r="B16" s="6" t="s">
        <v>96</v>
      </c>
      <c r="C16" s="17">
        <v>1000280</v>
      </c>
      <c r="D16" s="18">
        <v>12</v>
      </c>
      <c r="E16" s="6" t="s">
        <v>92</v>
      </c>
      <c r="F16" s="6"/>
      <c r="G16" s="6" t="s">
        <v>43</v>
      </c>
      <c r="H16" s="19">
        <v>0</v>
      </c>
      <c r="J16" s="7">
        <v>117592.4</v>
      </c>
      <c r="K16" s="8">
        <v>0.0919</v>
      </c>
      <c r="L16" s="8">
        <v>0.0069</v>
      </c>
    </row>
    <row r="17" spans="2:12" ht="12.75">
      <c r="B17" s="6" t="s">
        <v>97</v>
      </c>
      <c r="C17" s="17">
        <v>1000298</v>
      </c>
      <c r="D17" s="18">
        <v>12</v>
      </c>
      <c r="E17" s="6" t="s">
        <v>92</v>
      </c>
      <c r="F17" s="6"/>
      <c r="G17" s="6" t="s">
        <v>48</v>
      </c>
      <c r="H17" s="19">
        <v>0</v>
      </c>
      <c r="J17" s="7">
        <v>-38.04</v>
      </c>
      <c r="K17" s="8">
        <v>0</v>
      </c>
      <c r="L17" s="8">
        <v>0</v>
      </c>
    </row>
    <row r="18" spans="2:12" ht="12.75">
      <c r="B18" s="6" t="s">
        <v>98</v>
      </c>
      <c r="C18" s="17">
        <v>1000389</v>
      </c>
      <c r="D18" s="18">
        <v>12</v>
      </c>
      <c r="E18" s="6" t="s">
        <v>92</v>
      </c>
      <c r="F18" s="6"/>
      <c r="G18" s="6" t="s">
        <v>44</v>
      </c>
      <c r="H18" s="19">
        <v>0</v>
      </c>
      <c r="J18" s="7">
        <v>0</v>
      </c>
      <c r="K18" s="8">
        <v>0</v>
      </c>
      <c r="L18" s="8">
        <v>0</v>
      </c>
    </row>
    <row r="19" spans="2:12" ht="12.75">
      <c r="B19" s="6" t="s">
        <v>99</v>
      </c>
      <c r="C19" s="17">
        <v>1010</v>
      </c>
      <c r="D19" s="18">
        <v>12</v>
      </c>
      <c r="E19" s="6" t="s">
        <v>92</v>
      </c>
      <c r="F19" s="6"/>
      <c r="G19" s="6" t="s">
        <v>48</v>
      </c>
      <c r="H19" s="19">
        <v>0</v>
      </c>
      <c r="J19" s="7">
        <v>0</v>
      </c>
      <c r="K19" s="8">
        <v>0</v>
      </c>
      <c r="L19" s="8">
        <v>0</v>
      </c>
    </row>
    <row r="20" spans="2:12" ht="12.75">
      <c r="B20" s="6" t="s">
        <v>100</v>
      </c>
      <c r="C20" s="17">
        <v>1000983</v>
      </c>
      <c r="D20" s="18">
        <v>12</v>
      </c>
      <c r="E20" s="6" t="s">
        <v>92</v>
      </c>
      <c r="F20" s="6"/>
      <c r="G20" s="6" t="s">
        <v>56</v>
      </c>
      <c r="H20" s="19">
        <v>0</v>
      </c>
      <c r="J20" s="7">
        <v>100.17</v>
      </c>
      <c r="K20" s="8">
        <v>0.0001</v>
      </c>
      <c r="L20" s="8">
        <v>0</v>
      </c>
    </row>
    <row r="21" spans="2:12" ht="12.75">
      <c r="B21" s="6" t="s">
        <v>101</v>
      </c>
      <c r="C21" s="17">
        <v>1000603</v>
      </c>
      <c r="D21" s="18">
        <v>12</v>
      </c>
      <c r="E21" s="6" t="s">
        <v>92</v>
      </c>
      <c r="F21" s="6"/>
      <c r="G21" s="6" t="s">
        <v>46</v>
      </c>
      <c r="H21" s="19">
        <v>0</v>
      </c>
      <c r="J21" s="7">
        <v>-0.02</v>
      </c>
      <c r="K21" s="8">
        <v>0</v>
      </c>
      <c r="L21" s="8">
        <v>0</v>
      </c>
    </row>
    <row r="22" spans="2:12" ht="12.75">
      <c r="B22" s="13" t="s">
        <v>102</v>
      </c>
      <c r="C22" s="14"/>
      <c r="D22" s="13"/>
      <c r="E22" s="13"/>
      <c r="F22" s="13"/>
      <c r="G22" s="13"/>
      <c r="J22" s="15">
        <v>1161517.73</v>
      </c>
      <c r="K22" s="16">
        <v>0.908</v>
      </c>
      <c r="L22" s="16">
        <v>0.0679</v>
      </c>
    </row>
    <row r="23" spans="2:12" ht="12.75">
      <c r="B23" s="6" t="s">
        <v>103</v>
      </c>
      <c r="C23" s="17">
        <v>10101</v>
      </c>
      <c r="D23" s="18">
        <v>12</v>
      </c>
      <c r="E23" s="6" t="s">
        <v>92</v>
      </c>
      <c r="F23" s="6"/>
      <c r="G23" s="6" t="s">
        <v>93</v>
      </c>
      <c r="H23" s="19">
        <v>0</v>
      </c>
      <c r="J23" s="7">
        <v>27702.95</v>
      </c>
      <c r="K23" s="8">
        <v>0.0217</v>
      </c>
      <c r="L23" s="8">
        <v>0.0016</v>
      </c>
    </row>
    <row r="24" spans="2:12" ht="12.75">
      <c r="B24" s="6" t="s">
        <v>104</v>
      </c>
      <c r="C24" s="17">
        <v>10020</v>
      </c>
      <c r="D24" s="18">
        <v>12</v>
      </c>
      <c r="E24" s="6" t="s">
        <v>92</v>
      </c>
      <c r="F24" s="6"/>
      <c r="G24" s="6" t="s">
        <v>93</v>
      </c>
      <c r="H24" s="19">
        <v>0</v>
      </c>
      <c r="J24" s="7">
        <v>60192.62</v>
      </c>
      <c r="K24" s="8">
        <v>0.0471</v>
      </c>
      <c r="L24" s="8">
        <v>0.0035</v>
      </c>
    </row>
    <row r="25" spans="2:12" ht="12.75">
      <c r="B25" s="6" t="s">
        <v>105</v>
      </c>
      <c r="C25" s="17">
        <v>10010</v>
      </c>
      <c r="D25" s="18">
        <v>12</v>
      </c>
      <c r="E25" s="6" t="s">
        <v>92</v>
      </c>
      <c r="F25" s="6"/>
      <c r="G25" s="6" t="s">
        <v>93</v>
      </c>
      <c r="H25" s="19">
        <v>0</v>
      </c>
      <c r="J25" s="7">
        <v>1073622.16</v>
      </c>
      <c r="K25" s="8">
        <v>0.8393</v>
      </c>
      <c r="L25" s="8">
        <v>0.0628</v>
      </c>
    </row>
    <row r="26" spans="2:12" ht="12.75">
      <c r="B26" s="13" t="s">
        <v>106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</row>
    <row r="27" spans="2:12" ht="12.75">
      <c r="B27" s="13" t="s">
        <v>107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</row>
    <row r="28" spans="2:12" ht="12.75">
      <c r="B28" s="13" t="s">
        <v>108</v>
      </c>
      <c r="C28" s="14"/>
      <c r="D28" s="13"/>
      <c r="E28" s="13"/>
      <c r="F28" s="13"/>
      <c r="G28" s="13"/>
      <c r="J28" s="15">
        <v>0</v>
      </c>
      <c r="K28" s="16">
        <v>0</v>
      </c>
      <c r="L28" s="16">
        <v>0</v>
      </c>
    </row>
    <row r="29" spans="2:12" ht="12.75">
      <c r="B29" s="13" t="s">
        <v>109</v>
      </c>
      <c r="C29" s="14"/>
      <c r="D29" s="13"/>
      <c r="E29" s="13"/>
      <c r="F29" s="13"/>
      <c r="G29" s="13"/>
      <c r="J29" s="15">
        <v>0</v>
      </c>
      <c r="K29" s="16">
        <v>0</v>
      </c>
      <c r="L29" s="16">
        <v>0</v>
      </c>
    </row>
    <row r="30" spans="2:12" ht="12.75">
      <c r="B30" s="3" t="s">
        <v>110</v>
      </c>
      <c r="C30" s="12"/>
      <c r="D30" s="3"/>
      <c r="E30" s="3"/>
      <c r="F30" s="3"/>
      <c r="G30" s="3"/>
      <c r="J30" s="9">
        <v>0</v>
      </c>
      <c r="K30" s="10">
        <v>0</v>
      </c>
      <c r="L30" s="10">
        <v>0</v>
      </c>
    </row>
    <row r="31" spans="2:12" ht="12.75">
      <c r="B31" s="13" t="s">
        <v>94</v>
      </c>
      <c r="C31" s="14"/>
      <c r="D31" s="13"/>
      <c r="E31" s="13"/>
      <c r="F31" s="13"/>
      <c r="G31" s="13"/>
      <c r="J31" s="15">
        <v>0</v>
      </c>
      <c r="K31" s="16">
        <v>0</v>
      </c>
      <c r="L31" s="16">
        <v>0</v>
      </c>
    </row>
    <row r="32" spans="2:12" ht="12.75">
      <c r="B32" s="13" t="s">
        <v>109</v>
      </c>
      <c r="C32" s="14"/>
      <c r="D32" s="13"/>
      <c r="E32" s="13"/>
      <c r="F32" s="13"/>
      <c r="G32" s="13"/>
      <c r="J32" s="15">
        <v>0</v>
      </c>
      <c r="K32" s="16">
        <v>0</v>
      </c>
      <c r="L32" s="16">
        <v>0</v>
      </c>
    </row>
    <row r="35" spans="2:7" ht="12.75">
      <c r="B35" s="6" t="s">
        <v>111</v>
      </c>
      <c r="C35" s="17"/>
      <c r="D35" s="6"/>
      <c r="E35" s="6"/>
      <c r="F35" s="6"/>
      <c r="G35" s="6"/>
    </row>
    <row r="39" ht="12.75">
      <c r="B39" s="5"/>
    </row>
  </sheetData>
  <sheetProtection/>
  <printOptions/>
  <pageMargins left="0.75" right="0.75" top="1" bottom="1" header="0.5" footer="0.5"/>
  <pageSetup horizontalDpi="600" verticalDpi="600" orientation="portrait" paperSize="9"/>
  <ignoredErrors>
    <ignoredError sqref="C4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B1:K56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2" max="2" width="30.7109375" style="0" customWidth="1"/>
    <col min="3" max="3" width="12.7109375" style="0" customWidth="1"/>
    <col min="4" max="4" width="11.7109375" style="0" customWidth="1"/>
    <col min="5" max="5" width="14.7109375" style="0" customWidth="1"/>
    <col min="6" max="6" width="15.7109375" style="0" customWidth="1"/>
    <col min="7" max="7" width="18.7109375" style="0" customWidth="1"/>
    <col min="8" max="8" width="9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1267</v>
      </c>
    </row>
    <row r="3" spans="2:3" ht="15.75">
      <c r="B3" s="1" t="s">
        <v>3</v>
      </c>
      <c r="C3" s="1" t="s">
        <v>4</v>
      </c>
    </row>
    <row r="4" spans="2:3" ht="15.75">
      <c r="B4" s="1" t="s">
        <v>5</v>
      </c>
      <c r="C4" s="1" t="s">
        <v>6</v>
      </c>
    </row>
    <row r="6" ht="15.75">
      <c r="B6" s="2" t="s">
        <v>661</v>
      </c>
    </row>
    <row r="7" ht="15.75">
      <c r="B7" s="2" t="s">
        <v>1055</v>
      </c>
    </row>
    <row r="8" spans="2:11" ht="12.75">
      <c r="B8" s="3" t="s">
        <v>75</v>
      </c>
      <c r="C8" s="3" t="s">
        <v>76</v>
      </c>
      <c r="D8" s="3" t="s">
        <v>155</v>
      </c>
      <c r="E8" s="3" t="s">
        <v>115</v>
      </c>
      <c r="F8" s="3" t="s">
        <v>80</v>
      </c>
      <c r="G8" s="3" t="s">
        <v>117</v>
      </c>
      <c r="H8" s="3" t="s">
        <v>42</v>
      </c>
      <c r="I8" s="3" t="s">
        <v>662</v>
      </c>
      <c r="J8" s="3" t="s">
        <v>120</v>
      </c>
      <c r="K8" s="3" t="s">
        <v>121</v>
      </c>
    </row>
    <row r="9" spans="2:11" ht="12.75">
      <c r="B9" s="4"/>
      <c r="C9" s="4"/>
      <c r="D9" s="4"/>
      <c r="E9" s="4" t="s">
        <v>122</v>
      </c>
      <c r="F9" s="4"/>
      <c r="G9" s="4" t="s">
        <v>124</v>
      </c>
      <c r="H9" s="4" t="s">
        <v>125</v>
      </c>
      <c r="I9" s="4" t="s">
        <v>87</v>
      </c>
      <c r="J9" s="4" t="s">
        <v>86</v>
      </c>
      <c r="K9" s="4" t="s">
        <v>86</v>
      </c>
    </row>
    <row r="11" spans="2:11" ht="12.75">
      <c r="B11" s="3" t="s">
        <v>645</v>
      </c>
      <c r="C11" s="12"/>
      <c r="D11" s="3"/>
      <c r="E11" s="3"/>
      <c r="F11" s="3"/>
      <c r="G11" s="9">
        <v>-530999803</v>
      </c>
      <c r="I11" s="9">
        <v>7264.62</v>
      </c>
      <c r="J11" s="10">
        <v>1</v>
      </c>
      <c r="K11" s="10">
        <v>0.0004</v>
      </c>
    </row>
    <row r="12" spans="2:11" ht="12.75">
      <c r="B12" s="3" t="s">
        <v>1056</v>
      </c>
      <c r="C12" s="12"/>
      <c r="D12" s="3"/>
      <c r="E12" s="3"/>
      <c r="F12" s="3"/>
      <c r="G12" s="9">
        <v>-530999803</v>
      </c>
      <c r="I12" s="9">
        <v>7264.62</v>
      </c>
      <c r="J12" s="10">
        <v>1</v>
      </c>
      <c r="K12" s="10">
        <v>0.0004</v>
      </c>
    </row>
    <row r="13" spans="2:11" ht="12.75">
      <c r="B13" s="13" t="s">
        <v>639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 ht="12.75">
      <c r="B14" s="13" t="s">
        <v>1048</v>
      </c>
      <c r="C14" s="14"/>
      <c r="D14" s="13"/>
      <c r="E14" s="13"/>
      <c r="F14" s="13"/>
      <c r="G14" s="15">
        <v>-530999803</v>
      </c>
      <c r="I14" s="15">
        <v>7264.62</v>
      </c>
      <c r="J14" s="16">
        <v>1</v>
      </c>
      <c r="K14" s="16">
        <v>0.0004</v>
      </c>
    </row>
    <row r="15" spans="2:11" ht="12.75">
      <c r="B15" s="6" t="s">
        <v>1057</v>
      </c>
      <c r="C15" s="17">
        <v>9906318</v>
      </c>
      <c r="D15" s="6" t="s">
        <v>648</v>
      </c>
      <c r="E15" s="6" t="s">
        <v>1058</v>
      </c>
      <c r="F15" s="6" t="s">
        <v>93</v>
      </c>
      <c r="G15" s="7">
        <v>-444000</v>
      </c>
      <c r="H15" s="7">
        <v>-4.5</v>
      </c>
      <c r="I15" s="7">
        <v>19.99</v>
      </c>
      <c r="J15" s="8">
        <v>0.0028</v>
      </c>
      <c r="K15" s="8">
        <v>0</v>
      </c>
    </row>
    <row r="16" spans="2:11" ht="12.75">
      <c r="B16" s="6" t="s">
        <v>1059</v>
      </c>
      <c r="C16" s="17">
        <v>9906314</v>
      </c>
      <c r="D16" s="6" t="s">
        <v>648</v>
      </c>
      <c r="E16" s="6" t="s">
        <v>1060</v>
      </c>
      <c r="F16" s="6" t="s">
        <v>93</v>
      </c>
      <c r="G16" s="7">
        <v>-406803</v>
      </c>
      <c r="H16" s="7">
        <v>-5.44</v>
      </c>
      <c r="I16" s="7">
        <v>22.13</v>
      </c>
      <c r="J16" s="8">
        <v>0.003</v>
      </c>
      <c r="K16" s="8">
        <v>0</v>
      </c>
    </row>
    <row r="17" spans="2:11" ht="12.75">
      <c r="B17" s="6" t="s">
        <v>1061</v>
      </c>
      <c r="C17" s="17">
        <v>9906332</v>
      </c>
      <c r="D17" s="6" t="s">
        <v>648</v>
      </c>
      <c r="E17" s="6" t="s">
        <v>1062</v>
      </c>
      <c r="F17" s="6" t="s">
        <v>93</v>
      </c>
      <c r="G17" s="7">
        <v>-5300000</v>
      </c>
      <c r="H17" s="7">
        <v>-5.41</v>
      </c>
      <c r="I17" s="7">
        <v>286.52</v>
      </c>
      <c r="J17" s="8">
        <v>0.0394</v>
      </c>
      <c r="K17" s="8">
        <v>0</v>
      </c>
    </row>
    <row r="18" spans="2:11" ht="12.75">
      <c r="B18" s="6" t="s">
        <v>1063</v>
      </c>
      <c r="C18" s="17">
        <v>9906356</v>
      </c>
      <c r="D18" s="6" t="s">
        <v>648</v>
      </c>
      <c r="E18" s="6" t="s">
        <v>1064</v>
      </c>
      <c r="F18" s="6" t="s">
        <v>93</v>
      </c>
      <c r="G18" s="7">
        <v>-1525000</v>
      </c>
      <c r="H18" s="7">
        <v>-6.03</v>
      </c>
      <c r="I18" s="7">
        <v>91.89</v>
      </c>
      <c r="J18" s="8">
        <v>0.0126</v>
      </c>
      <c r="K18" s="8">
        <v>0</v>
      </c>
    </row>
    <row r="19" spans="2:11" ht="12.75">
      <c r="B19" s="6" t="s">
        <v>1065</v>
      </c>
      <c r="C19" s="17">
        <v>9906294</v>
      </c>
      <c r="D19" s="6" t="s">
        <v>648</v>
      </c>
      <c r="E19" s="6" t="s">
        <v>1066</v>
      </c>
      <c r="F19" s="6" t="s">
        <v>93</v>
      </c>
      <c r="G19" s="7">
        <v>-38958000</v>
      </c>
      <c r="H19" s="7">
        <v>-8.2</v>
      </c>
      <c r="I19" s="7">
        <v>3194.32</v>
      </c>
      <c r="J19" s="8">
        <v>0.4397</v>
      </c>
      <c r="K19" s="8">
        <v>0.0002</v>
      </c>
    </row>
    <row r="20" spans="2:11" ht="12.75">
      <c r="B20" s="6" t="s">
        <v>1067</v>
      </c>
      <c r="C20" s="17">
        <v>9906276</v>
      </c>
      <c r="D20" s="6" t="s">
        <v>648</v>
      </c>
      <c r="E20" s="6" t="s">
        <v>1068</v>
      </c>
      <c r="F20" s="6" t="s">
        <v>48</v>
      </c>
      <c r="G20" s="7">
        <v>-12990000</v>
      </c>
      <c r="H20" s="7">
        <v>-11.38</v>
      </c>
      <c r="I20" s="7">
        <v>1477.76</v>
      </c>
      <c r="J20" s="8">
        <v>0.2034</v>
      </c>
      <c r="K20" s="8">
        <v>0.0001</v>
      </c>
    </row>
    <row r="21" spans="2:11" ht="12.75">
      <c r="B21" s="6" t="s">
        <v>1069</v>
      </c>
      <c r="C21" s="17">
        <v>9906373</v>
      </c>
      <c r="D21" s="6" t="s">
        <v>648</v>
      </c>
      <c r="E21" s="6" t="s">
        <v>1070</v>
      </c>
      <c r="F21" s="6" t="s">
        <v>93</v>
      </c>
      <c r="G21" s="7">
        <v>6300000</v>
      </c>
      <c r="H21" s="7">
        <v>-9.34</v>
      </c>
      <c r="I21" s="7">
        <v>-588.37</v>
      </c>
      <c r="J21" s="8">
        <v>-0.081</v>
      </c>
      <c r="K21" s="8">
        <v>0</v>
      </c>
    </row>
    <row r="22" spans="2:11" ht="12.75">
      <c r="B22" s="6" t="s">
        <v>1071</v>
      </c>
      <c r="C22" s="17">
        <v>9906372</v>
      </c>
      <c r="D22" s="6" t="s">
        <v>648</v>
      </c>
      <c r="E22" s="6" t="s">
        <v>1070</v>
      </c>
      <c r="F22" s="6" t="s">
        <v>93</v>
      </c>
      <c r="G22" s="7">
        <v>-6300000</v>
      </c>
      <c r="H22" s="7">
        <v>-9.32</v>
      </c>
      <c r="I22" s="7">
        <v>587.35</v>
      </c>
      <c r="J22" s="8">
        <v>0.0809</v>
      </c>
      <c r="K22" s="8">
        <v>0</v>
      </c>
    </row>
    <row r="23" spans="2:11" ht="12.75">
      <c r="B23" s="6" t="s">
        <v>1072</v>
      </c>
      <c r="C23" s="17">
        <v>9906293</v>
      </c>
      <c r="D23" s="6" t="s">
        <v>648</v>
      </c>
      <c r="E23" s="6" t="s">
        <v>1066</v>
      </c>
      <c r="F23" s="6" t="s">
        <v>93</v>
      </c>
      <c r="G23" s="7">
        <v>-14896000</v>
      </c>
      <c r="H23" s="7">
        <v>-13.81</v>
      </c>
      <c r="I23" s="7">
        <v>2057.69</v>
      </c>
      <c r="J23" s="8">
        <v>0.2832</v>
      </c>
      <c r="K23" s="8">
        <v>0.0001</v>
      </c>
    </row>
    <row r="24" spans="2:11" ht="12.75">
      <c r="B24" s="6" t="s">
        <v>1073</v>
      </c>
      <c r="C24" s="17">
        <v>9906092</v>
      </c>
      <c r="D24" s="6" t="s">
        <v>648</v>
      </c>
      <c r="E24" s="6" t="s">
        <v>1074</v>
      </c>
      <c r="F24" s="6" t="s">
        <v>93</v>
      </c>
      <c r="G24" s="7">
        <v>6300000</v>
      </c>
      <c r="H24" s="7">
        <v>-19.73</v>
      </c>
      <c r="I24" s="7">
        <v>-1243.17</v>
      </c>
      <c r="J24" s="8">
        <v>-0.1711</v>
      </c>
      <c r="K24" s="8">
        <v>-0.0001</v>
      </c>
    </row>
    <row r="25" spans="2:11" ht="12.75">
      <c r="B25" s="6" t="s">
        <v>1075</v>
      </c>
      <c r="C25" s="17">
        <v>9906349</v>
      </c>
      <c r="D25" s="6" t="s">
        <v>648</v>
      </c>
      <c r="E25" s="6" t="s">
        <v>1076</v>
      </c>
      <c r="F25" s="6" t="s">
        <v>93</v>
      </c>
      <c r="G25" s="7">
        <v>-236000000</v>
      </c>
      <c r="H25" s="7">
        <v>0</v>
      </c>
      <c r="I25" s="7">
        <v>0.8</v>
      </c>
      <c r="J25" s="8">
        <v>0.0001</v>
      </c>
      <c r="K25" s="8">
        <v>0</v>
      </c>
    </row>
    <row r="26" spans="2:11" ht="12.75">
      <c r="B26" s="6" t="s">
        <v>1077</v>
      </c>
      <c r="C26" s="17">
        <v>9906350</v>
      </c>
      <c r="D26" s="6" t="s">
        <v>648</v>
      </c>
      <c r="E26" s="6" t="s">
        <v>1076</v>
      </c>
      <c r="F26" s="6" t="s">
        <v>93</v>
      </c>
      <c r="G26" s="7">
        <v>-46100000</v>
      </c>
      <c r="H26" s="7">
        <v>2.48</v>
      </c>
      <c r="I26" s="7">
        <v>-1145.22</v>
      </c>
      <c r="J26" s="8">
        <v>-0.1576</v>
      </c>
      <c r="K26" s="8">
        <v>-0.0001</v>
      </c>
    </row>
    <row r="27" spans="2:11" ht="12.75">
      <c r="B27" s="6" t="s">
        <v>1078</v>
      </c>
      <c r="C27" s="17">
        <v>9906352</v>
      </c>
      <c r="D27" s="6" t="s">
        <v>648</v>
      </c>
      <c r="E27" s="6" t="s">
        <v>1076</v>
      </c>
      <c r="F27" s="6" t="s">
        <v>93</v>
      </c>
      <c r="G27" s="7">
        <v>-5757000</v>
      </c>
      <c r="H27" s="7">
        <v>2.41</v>
      </c>
      <c r="I27" s="7">
        <v>-138.89</v>
      </c>
      <c r="J27" s="8">
        <v>-0.0191</v>
      </c>
      <c r="K27" s="8">
        <v>0</v>
      </c>
    </row>
    <row r="28" spans="2:11" ht="12.75">
      <c r="B28" s="6" t="s">
        <v>1079</v>
      </c>
      <c r="C28" s="17">
        <v>9906351</v>
      </c>
      <c r="D28" s="6" t="s">
        <v>648</v>
      </c>
      <c r="E28" s="6" t="s">
        <v>1076</v>
      </c>
      <c r="F28" s="6" t="s">
        <v>93</v>
      </c>
      <c r="G28" s="7">
        <v>5757000</v>
      </c>
      <c r="H28" s="7">
        <v>2.23</v>
      </c>
      <c r="I28" s="7">
        <v>128.38</v>
      </c>
      <c r="J28" s="8">
        <v>0.0177</v>
      </c>
      <c r="K28" s="8">
        <v>0</v>
      </c>
    </row>
    <row r="29" spans="2:11" ht="12.75">
      <c r="B29" s="6" t="s">
        <v>1080</v>
      </c>
      <c r="C29" s="17">
        <v>9906381</v>
      </c>
      <c r="D29" s="6" t="s">
        <v>648</v>
      </c>
      <c r="E29" s="6" t="s">
        <v>1081</v>
      </c>
      <c r="F29" s="6" t="s">
        <v>93</v>
      </c>
      <c r="G29" s="7">
        <v>-47700000</v>
      </c>
      <c r="H29" s="7">
        <v>1.52</v>
      </c>
      <c r="I29" s="7">
        <v>-722.99</v>
      </c>
      <c r="J29" s="8">
        <v>-0.0995</v>
      </c>
      <c r="K29" s="8">
        <v>0</v>
      </c>
    </row>
    <row r="30" spans="2:11" ht="12.75">
      <c r="B30" s="6" t="s">
        <v>1082</v>
      </c>
      <c r="C30" s="17">
        <v>9906378</v>
      </c>
      <c r="D30" s="6" t="s">
        <v>648</v>
      </c>
      <c r="E30" s="6" t="s">
        <v>1081</v>
      </c>
      <c r="F30" s="6" t="s">
        <v>93</v>
      </c>
      <c r="G30" s="7">
        <v>-17579000</v>
      </c>
      <c r="H30" s="7">
        <v>1.53</v>
      </c>
      <c r="I30" s="7">
        <v>-269.33</v>
      </c>
      <c r="J30" s="8">
        <v>-0.0371</v>
      </c>
      <c r="K30" s="8">
        <v>0</v>
      </c>
    </row>
    <row r="31" spans="2:11" ht="12.75">
      <c r="B31" s="6" t="s">
        <v>1083</v>
      </c>
      <c r="C31" s="17">
        <v>9906380</v>
      </c>
      <c r="D31" s="6" t="s">
        <v>648</v>
      </c>
      <c r="E31" s="6" t="s">
        <v>1081</v>
      </c>
      <c r="F31" s="6" t="s">
        <v>93</v>
      </c>
      <c r="G31" s="7">
        <v>47700000</v>
      </c>
      <c r="H31" s="7">
        <v>1.39</v>
      </c>
      <c r="I31" s="7">
        <v>662.46</v>
      </c>
      <c r="J31" s="8">
        <v>0.0912</v>
      </c>
      <c r="K31" s="8">
        <v>0</v>
      </c>
    </row>
    <row r="32" spans="2:11" ht="12.75">
      <c r="B32" s="6" t="s">
        <v>1084</v>
      </c>
      <c r="C32" s="17">
        <v>9906313</v>
      </c>
      <c r="D32" s="6" t="s">
        <v>648</v>
      </c>
      <c r="E32" s="6" t="s">
        <v>1060</v>
      </c>
      <c r="F32" s="6" t="s">
        <v>93</v>
      </c>
      <c r="G32" s="7">
        <v>-12773000</v>
      </c>
      <c r="H32" s="7">
        <v>0.83</v>
      </c>
      <c r="I32" s="7">
        <v>-105.43</v>
      </c>
      <c r="J32" s="8">
        <v>-0.0145</v>
      </c>
      <c r="K32" s="8">
        <v>0</v>
      </c>
    </row>
    <row r="33" spans="2:11" ht="12.75">
      <c r="B33" s="6" t="s">
        <v>1085</v>
      </c>
      <c r="C33" s="17">
        <v>9906325</v>
      </c>
      <c r="D33" s="6" t="s">
        <v>648</v>
      </c>
      <c r="E33" s="6" t="s">
        <v>1086</v>
      </c>
      <c r="F33" s="6" t="s">
        <v>93</v>
      </c>
      <c r="G33" s="7">
        <v>-46100000</v>
      </c>
      <c r="H33" s="7">
        <v>0.57</v>
      </c>
      <c r="I33" s="7">
        <v>-262.77</v>
      </c>
      <c r="J33" s="8">
        <v>-0.0362</v>
      </c>
      <c r="K33" s="8">
        <v>0</v>
      </c>
    </row>
    <row r="34" spans="2:11" ht="12.75">
      <c r="B34" s="6" t="s">
        <v>1087</v>
      </c>
      <c r="C34" s="17">
        <v>9906119</v>
      </c>
      <c r="D34" s="6" t="s">
        <v>648</v>
      </c>
      <c r="E34" s="6" t="s">
        <v>1088</v>
      </c>
      <c r="F34" s="6" t="s">
        <v>93</v>
      </c>
      <c r="G34" s="7">
        <v>-963000</v>
      </c>
      <c r="H34" s="7">
        <v>-0.41</v>
      </c>
      <c r="I34" s="7">
        <v>3.96</v>
      </c>
      <c r="J34" s="8">
        <v>0.0005</v>
      </c>
      <c r="K34" s="8">
        <v>0</v>
      </c>
    </row>
    <row r="35" spans="2:11" ht="12.75">
      <c r="B35" s="6" t="s">
        <v>1089</v>
      </c>
      <c r="C35" s="17">
        <v>9906187</v>
      </c>
      <c r="D35" s="6" t="s">
        <v>648</v>
      </c>
      <c r="E35" s="6" t="s">
        <v>1090</v>
      </c>
      <c r="F35" s="6" t="s">
        <v>93</v>
      </c>
      <c r="G35" s="7">
        <v>-5757000</v>
      </c>
      <c r="H35" s="7">
        <v>-0.83</v>
      </c>
      <c r="I35" s="7">
        <v>47.73</v>
      </c>
      <c r="J35" s="8">
        <v>0.0066</v>
      </c>
      <c r="K35" s="8">
        <v>0</v>
      </c>
    </row>
    <row r="36" spans="2:11" ht="12.75">
      <c r="B36" s="6" t="s">
        <v>1091</v>
      </c>
      <c r="C36" s="17">
        <v>9906154</v>
      </c>
      <c r="D36" s="6" t="s">
        <v>648</v>
      </c>
      <c r="E36" s="6" t="s">
        <v>1092</v>
      </c>
      <c r="F36" s="6" t="s">
        <v>93</v>
      </c>
      <c r="G36" s="7">
        <v>-24520000</v>
      </c>
      <c r="H36" s="7">
        <v>-2.42</v>
      </c>
      <c r="I36" s="7">
        <v>593.87</v>
      </c>
      <c r="J36" s="8">
        <v>0.0817</v>
      </c>
      <c r="K36" s="8">
        <v>0</v>
      </c>
    </row>
    <row r="37" spans="2:11" ht="12.75">
      <c r="B37" s="6" t="s">
        <v>1093</v>
      </c>
      <c r="C37" s="17">
        <v>9906139</v>
      </c>
      <c r="D37" s="6" t="s">
        <v>648</v>
      </c>
      <c r="E37" s="6" t="s">
        <v>1094</v>
      </c>
      <c r="F37" s="6" t="s">
        <v>93</v>
      </c>
      <c r="G37" s="7">
        <v>-1168000</v>
      </c>
      <c r="H37" s="7">
        <v>-2.57</v>
      </c>
      <c r="I37" s="7">
        <v>30.03</v>
      </c>
      <c r="J37" s="8">
        <v>0.0041</v>
      </c>
      <c r="K37" s="8">
        <v>0</v>
      </c>
    </row>
    <row r="38" spans="2:11" ht="12.75">
      <c r="B38" s="6" t="s">
        <v>1095</v>
      </c>
      <c r="C38" s="17">
        <v>9906150</v>
      </c>
      <c r="D38" s="6" t="s">
        <v>648</v>
      </c>
      <c r="E38" s="6" t="s">
        <v>1096</v>
      </c>
      <c r="F38" s="6" t="s">
        <v>93</v>
      </c>
      <c r="G38" s="7">
        <v>-10000000</v>
      </c>
      <c r="H38" s="7">
        <v>-2.99</v>
      </c>
      <c r="I38" s="7">
        <v>299.46</v>
      </c>
      <c r="J38" s="8">
        <v>0.0412</v>
      </c>
      <c r="K38" s="8">
        <v>0</v>
      </c>
    </row>
    <row r="39" spans="2:11" ht="12.75">
      <c r="B39" s="6" t="s">
        <v>1097</v>
      </c>
      <c r="C39" s="17">
        <v>9906206</v>
      </c>
      <c r="D39" s="6" t="s">
        <v>648</v>
      </c>
      <c r="E39" s="6" t="s">
        <v>1098</v>
      </c>
      <c r="F39" s="6" t="s">
        <v>93</v>
      </c>
      <c r="G39" s="7">
        <v>-47700000</v>
      </c>
      <c r="H39" s="7">
        <v>-3</v>
      </c>
      <c r="I39" s="7">
        <v>1431.52</v>
      </c>
      <c r="J39" s="8">
        <v>0.1971</v>
      </c>
      <c r="K39" s="8">
        <v>0.0001</v>
      </c>
    </row>
    <row r="40" spans="2:11" ht="12.75">
      <c r="B40" s="6" t="s">
        <v>1099</v>
      </c>
      <c r="C40" s="17">
        <v>9906278</v>
      </c>
      <c r="D40" s="6" t="s">
        <v>648</v>
      </c>
      <c r="E40" s="6" t="s">
        <v>1068</v>
      </c>
      <c r="F40" s="6" t="s">
        <v>43</v>
      </c>
      <c r="G40" s="7">
        <v>-780000</v>
      </c>
      <c r="H40" s="7">
        <v>-3.36</v>
      </c>
      <c r="I40" s="7">
        <v>26.23</v>
      </c>
      <c r="J40" s="8">
        <v>0.0036</v>
      </c>
      <c r="K40" s="8">
        <v>0</v>
      </c>
    </row>
    <row r="41" spans="2:11" ht="12.75">
      <c r="B41" s="6" t="s">
        <v>1100</v>
      </c>
      <c r="C41" s="17">
        <v>9906263</v>
      </c>
      <c r="D41" s="6" t="s">
        <v>648</v>
      </c>
      <c r="E41" s="6" t="s">
        <v>1101</v>
      </c>
      <c r="F41" s="6" t="s">
        <v>43</v>
      </c>
      <c r="G41" s="7">
        <v>-13340000</v>
      </c>
      <c r="H41" s="7">
        <v>-5.84</v>
      </c>
      <c r="I41" s="7">
        <v>778.7</v>
      </c>
      <c r="J41" s="8">
        <v>0.1072</v>
      </c>
      <c r="K41" s="8">
        <v>0</v>
      </c>
    </row>
    <row r="42" spans="2:11" ht="12.75">
      <c r="B42" s="13" t="s">
        <v>1049</v>
      </c>
      <c r="C42" s="14"/>
      <c r="D42" s="13"/>
      <c r="E42" s="13"/>
      <c r="F42" s="13"/>
      <c r="G42" s="15">
        <v>0</v>
      </c>
      <c r="I42" s="15">
        <v>0</v>
      </c>
      <c r="J42" s="16">
        <v>0</v>
      </c>
      <c r="K42" s="16">
        <v>0</v>
      </c>
    </row>
    <row r="43" spans="2:11" ht="12.75">
      <c r="B43" s="13" t="s">
        <v>641</v>
      </c>
      <c r="C43" s="14"/>
      <c r="D43" s="13"/>
      <c r="E43" s="13"/>
      <c r="F43" s="13"/>
      <c r="G43" s="15">
        <v>0</v>
      </c>
      <c r="I43" s="15">
        <v>0</v>
      </c>
      <c r="J43" s="16">
        <v>0</v>
      </c>
      <c r="K43" s="16">
        <v>0</v>
      </c>
    </row>
    <row r="44" spans="2:11" ht="12.75">
      <c r="B44" s="13" t="s">
        <v>565</v>
      </c>
      <c r="C44" s="14"/>
      <c r="D44" s="13"/>
      <c r="E44" s="13"/>
      <c r="F44" s="13"/>
      <c r="G44" s="15">
        <v>0</v>
      </c>
      <c r="I44" s="15">
        <v>0</v>
      </c>
      <c r="J44" s="16">
        <v>0</v>
      </c>
      <c r="K44" s="16">
        <v>0</v>
      </c>
    </row>
    <row r="45" spans="2:11" ht="12.75">
      <c r="B45" s="3" t="s">
        <v>1102</v>
      </c>
      <c r="C45" s="12"/>
      <c r="D45" s="3"/>
      <c r="E45" s="3"/>
      <c r="F45" s="3"/>
      <c r="G45" s="9">
        <v>0</v>
      </c>
      <c r="I45" s="9">
        <v>0</v>
      </c>
      <c r="J45" s="10">
        <v>0</v>
      </c>
      <c r="K45" s="10">
        <v>0</v>
      </c>
    </row>
    <row r="46" spans="2:11" ht="12.75">
      <c r="B46" s="13" t="s">
        <v>639</v>
      </c>
      <c r="C46" s="14"/>
      <c r="D46" s="13"/>
      <c r="E46" s="13"/>
      <c r="F46" s="13"/>
      <c r="G46" s="15">
        <v>0</v>
      </c>
      <c r="I46" s="15">
        <v>0</v>
      </c>
      <c r="J46" s="16">
        <v>0</v>
      </c>
      <c r="K46" s="16">
        <v>0</v>
      </c>
    </row>
    <row r="47" spans="2:11" ht="12.75">
      <c r="B47" s="13" t="s">
        <v>642</v>
      </c>
      <c r="C47" s="14"/>
      <c r="D47" s="13"/>
      <c r="E47" s="13"/>
      <c r="F47" s="13"/>
      <c r="G47" s="15">
        <v>0</v>
      </c>
      <c r="I47" s="15">
        <v>0</v>
      </c>
      <c r="J47" s="16">
        <v>0</v>
      </c>
      <c r="K47" s="16">
        <v>0</v>
      </c>
    </row>
    <row r="48" spans="2:11" ht="12.75">
      <c r="B48" s="13" t="s">
        <v>641</v>
      </c>
      <c r="C48" s="14"/>
      <c r="D48" s="13"/>
      <c r="E48" s="13"/>
      <c r="F48" s="13"/>
      <c r="G48" s="15">
        <v>0</v>
      </c>
      <c r="I48" s="15">
        <v>0</v>
      </c>
      <c r="J48" s="16">
        <v>0</v>
      </c>
      <c r="K48" s="16">
        <v>0</v>
      </c>
    </row>
    <row r="49" spans="2:11" ht="12.75">
      <c r="B49" s="13" t="s">
        <v>565</v>
      </c>
      <c r="C49" s="14"/>
      <c r="D49" s="13"/>
      <c r="E49" s="13"/>
      <c r="F49" s="13"/>
      <c r="G49" s="15">
        <v>0</v>
      </c>
      <c r="I49" s="15">
        <v>0</v>
      </c>
      <c r="J49" s="16">
        <v>0</v>
      </c>
      <c r="K49" s="16">
        <v>0</v>
      </c>
    </row>
    <row r="52" spans="2:6" ht="12.75">
      <c r="B52" s="6" t="s">
        <v>111</v>
      </c>
      <c r="C52" s="17"/>
      <c r="D52" s="6"/>
      <c r="E52" s="6"/>
      <c r="F52" s="6"/>
    </row>
    <row r="56" ht="12.75">
      <c r="B56" s="5"/>
    </row>
  </sheetData>
  <sheetProtection/>
  <printOptions/>
  <pageMargins left="0.75" right="0.75" top="1" bottom="1" header="0.5" footer="0.5"/>
  <pageSetup horizontalDpi="600" verticalDpi="600" orientation="portrait" paperSize="9"/>
  <ignoredErrors>
    <ignoredError sqref="C4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1:Q34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2" max="2" width="39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1.7109375" style="0" customWidth="1"/>
    <col min="13" max="13" width="9.7109375" style="0" customWidth="1"/>
    <col min="14" max="14" width="12.7109375" style="0" customWidth="1"/>
    <col min="15" max="15" width="24.7109375" style="0" customWidth="1"/>
    <col min="16" max="16" width="26.7109375" style="0" customWidth="1"/>
    <col min="17" max="17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1267</v>
      </c>
    </row>
    <row r="3" spans="2:3" ht="15.75">
      <c r="B3" s="1" t="s">
        <v>3</v>
      </c>
      <c r="C3" s="1" t="s">
        <v>4</v>
      </c>
    </row>
    <row r="4" spans="2:3" ht="15.75">
      <c r="B4" s="1" t="s">
        <v>5</v>
      </c>
      <c r="C4" s="1" t="s">
        <v>6</v>
      </c>
    </row>
    <row r="6" ht="15.75">
      <c r="B6" s="2" t="s">
        <v>661</v>
      </c>
    </row>
    <row r="7" ht="15.75">
      <c r="B7" s="2" t="s">
        <v>1103</v>
      </c>
    </row>
    <row r="8" spans="2:17" ht="12.75">
      <c r="B8" s="3" t="s">
        <v>75</v>
      </c>
      <c r="C8" s="3" t="s">
        <v>76</v>
      </c>
      <c r="D8" s="3" t="s">
        <v>651</v>
      </c>
      <c r="E8" s="3" t="s">
        <v>78</v>
      </c>
      <c r="F8" s="3" t="s">
        <v>79</v>
      </c>
      <c r="G8" s="3" t="s">
        <v>115</v>
      </c>
      <c r="H8" s="3" t="s">
        <v>116</v>
      </c>
      <c r="I8" s="3" t="s">
        <v>80</v>
      </c>
      <c r="J8" s="3" t="s">
        <v>81</v>
      </c>
      <c r="K8" s="3" t="s">
        <v>82</v>
      </c>
      <c r="L8" s="3" t="s">
        <v>117</v>
      </c>
      <c r="M8" s="3" t="s">
        <v>42</v>
      </c>
      <c r="N8" s="3" t="s">
        <v>662</v>
      </c>
      <c r="O8" s="3" t="s">
        <v>119</v>
      </c>
      <c r="P8" s="3" t="s">
        <v>120</v>
      </c>
      <c r="Q8" s="3" t="s">
        <v>121</v>
      </c>
    </row>
    <row r="9" spans="2:17" ht="12.75">
      <c r="B9" s="4"/>
      <c r="C9" s="4"/>
      <c r="D9" s="4"/>
      <c r="E9" s="4"/>
      <c r="F9" s="4"/>
      <c r="G9" s="4" t="s">
        <v>122</v>
      </c>
      <c r="H9" s="4" t="s">
        <v>123</v>
      </c>
      <c r="I9" s="4"/>
      <c r="J9" s="4" t="s">
        <v>86</v>
      </c>
      <c r="K9" s="4" t="s">
        <v>86</v>
      </c>
      <c r="L9" s="4" t="s">
        <v>124</v>
      </c>
      <c r="M9" s="4" t="s">
        <v>125</v>
      </c>
      <c r="N9" s="4" t="s">
        <v>87</v>
      </c>
      <c r="O9" s="4" t="s">
        <v>86</v>
      </c>
      <c r="P9" s="4" t="s">
        <v>86</v>
      </c>
      <c r="Q9" s="4" t="s">
        <v>86</v>
      </c>
    </row>
    <row r="11" spans="2:17" ht="12.75">
      <c r="B11" s="3" t="s">
        <v>652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 ht="12.75">
      <c r="B12" s="3" t="s">
        <v>89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 ht="12.75">
      <c r="B13" s="13" t="s">
        <v>653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 ht="12.75">
      <c r="B14" s="13" t="s">
        <v>655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 ht="12.75">
      <c r="B15" s="13" t="s">
        <v>656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 ht="12.75">
      <c r="B16" s="13" t="s">
        <v>657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658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659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660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3" t="s">
        <v>110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 ht="12.75">
      <c r="B21" s="13" t="s">
        <v>653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655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13" t="s">
        <v>656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657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658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 ht="12.75">
      <c r="B26" s="13" t="s">
        <v>659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 ht="12.75">
      <c r="B27" s="13" t="s">
        <v>660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9" ht="12.75">
      <c r="B30" s="6" t="s">
        <v>111</v>
      </c>
      <c r="C30" s="17"/>
      <c r="D30" s="6"/>
      <c r="E30" s="6"/>
      <c r="F30" s="6"/>
      <c r="G30" s="6"/>
      <c r="I30" s="6"/>
    </row>
    <row r="34" ht="12.75">
      <c r="B34" s="5"/>
    </row>
  </sheetData>
  <sheetProtection/>
  <printOptions/>
  <pageMargins left="0.75" right="0.75" top="1" bottom="1" header="0.5" footer="0.5"/>
  <pageSetup horizontalDpi="600" verticalDpi="600" orientation="portrait" paperSize="9"/>
  <ignoredErrors>
    <ignoredError sqref="C4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B1:R101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2" max="2" width="43.7109375" style="0" customWidth="1"/>
    <col min="3" max="3" width="20.7109375" style="0" customWidth="1"/>
    <col min="4" max="4" width="12.7109375" style="0" customWidth="1"/>
    <col min="5" max="5" width="13.7109375" style="0" customWidth="1"/>
    <col min="6" max="6" width="9.7109375" style="0" customWidth="1"/>
    <col min="7" max="7" width="14.7109375" style="0" customWidth="1"/>
    <col min="8" max="8" width="12.7109375" style="0" customWidth="1"/>
    <col min="9" max="9" width="8.7109375" style="0" customWidth="1"/>
    <col min="10" max="10" width="17.7109375" style="0" customWidth="1"/>
    <col min="11" max="11" width="15.7109375" style="0" customWidth="1"/>
    <col min="12" max="12" width="14.7109375" style="0" customWidth="1"/>
    <col min="13" max="13" width="16.7109375" style="0" customWidth="1"/>
    <col min="14" max="14" width="17.7109375" style="0" customWidth="1"/>
    <col min="15" max="15" width="9.7109375" style="0" customWidth="1"/>
    <col min="16" max="16" width="13.7109375" style="0" customWidth="1"/>
    <col min="17" max="17" width="26.7109375" style="0" customWidth="1"/>
    <col min="18" max="18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1267</v>
      </c>
    </row>
    <row r="3" spans="2:3" ht="15.75">
      <c r="B3" s="1" t="s">
        <v>3</v>
      </c>
      <c r="C3" s="1" t="s">
        <v>4</v>
      </c>
    </row>
    <row r="4" spans="2:3" ht="15.75">
      <c r="B4" s="1" t="s">
        <v>5</v>
      </c>
      <c r="C4" s="1" t="s">
        <v>6</v>
      </c>
    </row>
    <row r="6" ht="15.75">
      <c r="B6" s="2" t="s">
        <v>1104</v>
      </c>
    </row>
    <row r="7" spans="2:18" ht="12.75">
      <c r="B7" s="3" t="s">
        <v>75</v>
      </c>
      <c r="C7" s="3" t="s">
        <v>1105</v>
      </c>
      <c r="D7" s="3" t="s">
        <v>76</v>
      </c>
      <c r="E7" s="3" t="s">
        <v>77</v>
      </c>
      <c r="F7" s="3" t="s">
        <v>78</v>
      </c>
      <c r="G7" s="3" t="s">
        <v>115</v>
      </c>
      <c r="H7" s="3" t="s">
        <v>79</v>
      </c>
      <c r="I7" s="3" t="s">
        <v>116</v>
      </c>
      <c r="J7" s="3" t="s">
        <v>1106</v>
      </c>
      <c r="K7" s="3" t="s">
        <v>80</v>
      </c>
      <c r="L7" s="3" t="s">
        <v>81</v>
      </c>
      <c r="M7" s="3" t="s">
        <v>82</v>
      </c>
      <c r="N7" s="3" t="s">
        <v>117</v>
      </c>
      <c r="O7" s="3" t="s">
        <v>42</v>
      </c>
      <c r="P7" s="3" t="s">
        <v>662</v>
      </c>
      <c r="Q7" s="3" t="s">
        <v>120</v>
      </c>
      <c r="R7" s="3" t="s">
        <v>121</v>
      </c>
    </row>
    <row r="8" spans="2:18" ht="12.75">
      <c r="B8" s="4"/>
      <c r="C8" s="4"/>
      <c r="D8" s="4"/>
      <c r="E8" s="4"/>
      <c r="F8" s="4"/>
      <c r="G8" s="4" t="s">
        <v>122</v>
      </c>
      <c r="H8" s="4"/>
      <c r="I8" s="4" t="s">
        <v>123</v>
      </c>
      <c r="J8" s="4"/>
      <c r="K8" s="4"/>
      <c r="L8" s="4" t="s">
        <v>86</v>
      </c>
      <c r="M8" s="4" t="s">
        <v>86</v>
      </c>
      <c r="N8" s="4" t="s">
        <v>124</v>
      </c>
      <c r="O8" s="4" t="s">
        <v>125</v>
      </c>
      <c r="P8" s="4" t="s">
        <v>87</v>
      </c>
      <c r="Q8" s="4" t="s">
        <v>86</v>
      </c>
      <c r="R8" s="4" t="s">
        <v>86</v>
      </c>
    </row>
    <row r="10" spans="2:18" ht="12.75">
      <c r="B10" s="3" t="s">
        <v>1107</v>
      </c>
      <c r="C10" s="3"/>
      <c r="D10" s="12"/>
      <c r="E10" s="3"/>
      <c r="F10" s="3"/>
      <c r="G10" s="3"/>
      <c r="H10" s="3"/>
      <c r="I10" s="12">
        <v>6.97</v>
      </c>
      <c r="J10" s="3"/>
      <c r="K10" s="3"/>
      <c r="M10" s="10">
        <v>0.0072</v>
      </c>
      <c r="N10" s="9">
        <v>268941039.8</v>
      </c>
      <c r="P10" s="9">
        <v>324518.44</v>
      </c>
      <c r="Q10" s="10">
        <v>1</v>
      </c>
      <c r="R10" s="10">
        <v>0.019</v>
      </c>
    </row>
    <row r="11" spans="2:18" ht="12.75">
      <c r="B11" s="3" t="s">
        <v>1108</v>
      </c>
      <c r="C11" s="3"/>
      <c r="D11" s="12"/>
      <c r="E11" s="3"/>
      <c r="F11" s="3"/>
      <c r="G11" s="3"/>
      <c r="H11" s="3"/>
      <c r="I11" s="12">
        <v>6.97</v>
      </c>
      <c r="J11" s="3"/>
      <c r="K11" s="3"/>
      <c r="M11" s="10">
        <v>0.0072</v>
      </c>
      <c r="N11" s="9">
        <v>268941039.8</v>
      </c>
      <c r="P11" s="9">
        <v>324518.44</v>
      </c>
      <c r="Q11" s="10">
        <v>1</v>
      </c>
      <c r="R11" s="10">
        <v>0.019</v>
      </c>
    </row>
    <row r="12" spans="2:18" ht="12.75">
      <c r="B12" s="13" t="s">
        <v>1109</v>
      </c>
      <c r="C12" s="13"/>
      <c r="D12" s="14"/>
      <c r="E12" s="13"/>
      <c r="F12" s="13"/>
      <c r="G12" s="13"/>
      <c r="H12" s="13"/>
      <c r="I12" s="14">
        <v>1.92</v>
      </c>
      <c r="J12" s="13"/>
      <c r="K12" s="13"/>
      <c r="M12" s="16">
        <v>-0.0155</v>
      </c>
      <c r="N12" s="15">
        <v>5215793.49</v>
      </c>
      <c r="P12" s="15">
        <v>5215.79</v>
      </c>
      <c r="Q12" s="16">
        <v>0.0161</v>
      </c>
      <c r="R12" s="16">
        <v>0.0003</v>
      </c>
    </row>
    <row r="13" spans="2:18" ht="12.75">
      <c r="B13" s="6" t="s">
        <v>1110</v>
      </c>
      <c r="C13" s="6" t="s">
        <v>1111</v>
      </c>
      <c r="D13" s="17">
        <v>1000002</v>
      </c>
      <c r="E13" s="6"/>
      <c r="F13" s="6" t="s">
        <v>278</v>
      </c>
      <c r="G13" s="6"/>
      <c r="H13" s="6"/>
      <c r="I13" s="17">
        <v>1.92</v>
      </c>
      <c r="J13" s="6" t="s">
        <v>312</v>
      </c>
      <c r="K13" s="6" t="s">
        <v>93</v>
      </c>
      <c r="L13" s="19">
        <v>0.0166</v>
      </c>
      <c r="M13" s="8">
        <v>-0.0155</v>
      </c>
      <c r="N13" s="7">
        <v>5215793.49</v>
      </c>
      <c r="O13" s="7">
        <v>100</v>
      </c>
      <c r="P13" s="7">
        <v>5215.79</v>
      </c>
      <c r="Q13" s="8">
        <v>0.0161</v>
      </c>
      <c r="R13" s="8">
        <v>0.0003</v>
      </c>
    </row>
    <row r="14" spans="2:18" ht="12.75">
      <c r="B14" s="13" t="s">
        <v>1112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 ht="12.75">
      <c r="B15" s="13" t="s">
        <v>1113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 ht="12.75">
      <c r="B16" s="13" t="s">
        <v>1114</v>
      </c>
      <c r="C16" s="13"/>
      <c r="D16" s="14"/>
      <c r="E16" s="13"/>
      <c r="F16" s="13"/>
      <c r="G16" s="13"/>
      <c r="H16" s="13"/>
      <c r="I16" s="14">
        <v>7.26</v>
      </c>
      <c r="J16" s="13"/>
      <c r="K16" s="13"/>
      <c r="M16" s="16">
        <v>0.0085</v>
      </c>
      <c r="N16" s="15">
        <v>254464642.4</v>
      </c>
      <c r="P16" s="15">
        <v>308853.05</v>
      </c>
      <c r="Q16" s="16">
        <v>0.9517</v>
      </c>
      <c r="R16" s="16">
        <v>0.0181</v>
      </c>
    </row>
    <row r="17" spans="2:18" ht="12.75">
      <c r="B17" s="6" t="s">
        <v>1115</v>
      </c>
      <c r="C17" s="6" t="s">
        <v>1111</v>
      </c>
      <c r="D17" s="17">
        <v>200638591</v>
      </c>
      <c r="E17" s="18">
        <v>514617091</v>
      </c>
      <c r="F17" s="6" t="s">
        <v>187</v>
      </c>
      <c r="G17" s="6" t="s">
        <v>1116</v>
      </c>
      <c r="H17" s="6" t="s">
        <v>167</v>
      </c>
      <c r="I17" s="17">
        <v>7.51</v>
      </c>
      <c r="J17" s="6" t="s">
        <v>312</v>
      </c>
      <c r="K17" s="6" t="s">
        <v>93</v>
      </c>
      <c r="L17" s="19">
        <v>0.0341</v>
      </c>
      <c r="M17" s="8">
        <v>0.006</v>
      </c>
      <c r="N17" s="7">
        <v>63817110.15</v>
      </c>
      <c r="O17" s="7">
        <v>126.09</v>
      </c>
      <c r="P17" s="7">
        <v>80466.99</v>
      </c>
      <c r="Q17" s="8">
        <v>0.248</v>
      </c>
      <c r="R17" s="8">
        <v>0.0047</v>
      </c>
    </row>
    <row r="18" spans="2:18" ht="12.75">
      <c r="B18" s="6" t="s">
        <v>1117</v>
      </c>
      <c r="C18" s="6" t="s">
        <v>1111</v>
      </c>
      <c r="D18" s="17">
        <v>200638914</v>
      </c>
      <c r="E18" s="18">
        <v>514617091</v>
      </c>
      <c r="F18" s="6" t="s">
        <v>187</v>
      </c>
      <c r="G18" s="6" t="s">
        <v>1118</v>
      </c>
      <c r="H18" s="6" t="s">
        <v>167</v>
      </c>
      <c r="I18" s="17">
        <v>7.48</v>
      </c>
      <c r="J18" s="6" t="s">
        <v>312</v>
      </c>
      <c r="K18" s="6" t="s">
        <v>93</v>
      </c>
      <c r="L18" s="19">
        <v>0.0331</v>
      </c>
      <c r="M18" s="8">
        <v>0.0076</v>
      </c>
      <c r="N18" s="7">
        <v>2615266.85</v>
      </c>
      <c r="O18" s="7">
        <v>123.93</v>
      </c>
      <c r="P18" s="7">
        <v>3241.1</v>
      </c>
      <c r="Q18" s="8">
        <v>0.01</v>
      </c>
      <c r="R18" s="8">
        <v>0.0002</v>
      </c>
    </row>
    <row r="19" spans="2:18" ht="12.75">
      <c r="B19" s="6" t="s">
        <v>1119</v>
      </c>
      <c r="C19" s="6" t="s">
        <v>1111</v>
      </c>
      <c r="D19" s="17">
        <v>200639581</v>
      </c>
      <c r="E19" s="18">
        <v>514617091</v>
      </c>
      <c r="F19" s="6" t="s">
        <v>187</v>
      </c>
      <c r="G19" s="6" t="s">
        <v>1120</v>
      </c>
      <c r="H19" s="6" t="s">
        <v>167</v>
      </c>
      <c r="I19" s="17">
        <v>7.46</v>
      </c>
      <c r="J19" s="6" t="s">
        <v>312</v>
      </c>
      <c r="K19" s="6" t="s">
        <v>93</v>
      </c>
      <c r="L19" s="19">
        <v>0.0331</v>
      </c>
      <c r="M19" s="8">
        <v>0.0085</v>
      </c>
      <c r="N19" s="7">
        <v>646878.94</v>
      </c>
      <c r="O19" s="7">
        <v>123.4</v>
      </c>
      <c r="P19" s="7">
        <v>798.25</v>
      </c>
      <c r="Q19" s="8">
        <v>0.0025</v>
      </c>
      <c r="R19" s="8">
        <v>0</v>
      </c>
    </row>
    <row r="20" spans="2:18" ht="12.75">
      <c r="B20" s="6" t="s">
        <v>1121</v>
      </c>
      <c r="C20" s="6" t="s">
        <v>1111</v>
      </c>
      <c r="D20" s="17">
        <v>8261018</v>
      </c>
      <c r="E20" s="18">
        <v>512475203</v>
      </c>
      <c r="F20" s="6" t="s">
        <v>199</v>
      </c>
      <c r="G20" s="6" t="s">
        <v>1122</v>
      </c>
      <c r="H20" s="6" t="s">
        <v>167</v>
      </c>
      <c r="I20" s="17">
        <v>2.94</v>
      </c>
      <c r="J20" s="6" t="s">
        <v>312</v>
      </c>
      <c r="K20" s="6" t="s">
        <v>93</v>
      </c>
      <c r="L20" s="19">
        <v>0.087511</v>
      </c>
      <c r="M20" s="8">
        <v>-0.0143</v>
      </c>
      <c r="N20" s="7">
        <v>453733.49</v>
      </c>
      <c r="O20" s="7">
        <v>159.68</v>
      </c>
      <c r="P20" s="7">
        <v>724.52</v>
      </c>
      <c r="Q20" s="8">
        <v>0.0022</v>
      </c>
      <c r="R20" s="8">
        <v>0</v>
      </c>
    </row>
    <row r="21" spans="2:18" ht="12.75">
      <c r="B21" s="6" t="s">
        <v>1123</v>
      </c>
      <c r="C21" s="6" t="s">
        <v>1111</v>
      </c>
      <c r="D21" s="17">
        <v>8261109</v>
      </c>
      <c r="E21" s="18">
        <v>512475203</v>
      </c>
      <c r="F21" s="6" t="s">
        <v>199</v>
      </c>
      <c r="G21" s="6" t="s">
        <v>1124</v>
      </c>
      <c r="H21" s="6" t="s">
        <v>167</v>
      </c>
      <c r="I21" s="17">
        <v>2.94</v>
      </c>
      <c r="J21" s="6" t="s">
        <v>312</v>
      </c>
      <c r="K21" s="6" t="s">
        <v>93</v>
      </c>
      <c r="L21" s="19">
        <v>0.087511</v>
      </c>
      <c r="M21" s="8">
        <v>-0.0143</v>
      </c>
      <c r="N21" s="7">
        <v>546880.09</v>
      </c>
      <c r="O21" s="7">
        <v>156.56</v>
      </c>
      <c r="P21" s="7">
        <v>856.2</v>
      </c>
      <c r="Q21" s="8">
        <v>0.0026</v>
      </c>
      <c r="R21" s="8">
        <v>0.0001</v>
      </c>
    </row>
    <row r="22" spans="2:18" ht="12.75">
      <c r="B22" s="6" t="s">
        <v>1125</v>
      </c>
      <c r="C22" s="6" t="s">
        <v>1111</v>
      </c>
      <c r="D22" s="17">
        <v>8261117</v>
      </c>
      <c r="E22" s="18">
        <v>512475203</v>
      </c>
      <c r="F22" s="6" t="s">
        <v>199</v>
      </c>
      <c r="G22" s="6" t="s">
        <v>1126</v>
      </c>
      <c r="H22" s="6" t="s">
        <v>167</v>
      </c>
      <c r="I22" s="17">
        <v>2.94</v>
      </c>
      <c r="J22" s="6" t="s">
        <v>312</v>
      </c>
      <c r="K22" s="6" t="s">
        <v>93</v>
      </c>
      <c r="L22" s="19">
        <v>0.087511</v>
      </c>
      <c r="M22" s="8">
        <v>-0.0143</v>
      </c>
      <c r="N22" s="7">
        <v>405474.41</v>
      </c>
      <c r="O22" s="7">
        <v>153.83</v>
      </c>
      <c r="P22" s="7">
        <v>623.74</v>
      </c>
      <c r="Q22" s="8">
        <v>0.0019</v>
      </c>
      <c r="R22" s="8">
        <v>0</v>
      </c>
    </row>
    <row r="23" spans="2:18" ht="12.75">
      <c r="B23" s="6" t="s">
        <v>1127</v>
      </c>
      <c r="C23" s="6" t="s">
        <v>1111</v>
      </c>
      <c r="D23" s="17">
        <v>8261125</v>
      </c>
      <c r="E23" s="18">
        <v>512475203</v>
      </c>
      <c r="F23" s="6" t="s">
        <v>199</v>
      </c>
      <c r="G23" s="6" t="s">
        <v>1128</v>
      </c>
      <c r="H23" s="6" t="s">
        <v>167</v>
      </c>
      <c r="I23" s="17">
        <v>2.94</v>
      </c>
      <c r="J23" s="6" t="s">
        <v>312</v>
      </c>
      <c r="K23" s="6" t="s">
        <v>93</v>
      </c>
      <c r="L23" s="19">
        <v>0.087511</v>
      </c>
      <c r="M23" s="8">
        <v>-0.0143</v>
      </c>
      <c r="N23" s="7">
        <v>315516.1</v>
      </c>
      <c r="O23" s="7">
        <v>149.35</v>
      </c>
      <c r="P23" s="7">
        <v>471.22</v>
      </c>
      <c r="Q23" s="8">
        <v>0.0015</v>
      </c>
      <c r="R23" s="8">
        <v>0</v>
      </c>
    </row>
    <row r="24" spans="2:18" ht="12.75">
      <c r="B24" s="6" t="s">
        <v>1129</v>
      </c>
      <c r="C24" s="6" t="s">
        <v>1111</v>
      </c>
      <c r="D24" s="17">
        <v>8261133</v>
      </c>
      <c r="E24" s="18">
        <v>512475203</v>
      </c>
      <c r="F24" s="6" t="s">
        <v>199</v>
      </c>
      <c r="G24" s="6" t="s">
        <v>1130</v>
      </c>
      <c r="H24" s="6" t="s">
        <v>167</v>
      </c>
      <c r="I24" s="17">
        <v>2.94</v>
      </c>
      <c r="J24" s="6" t="s">
        <v>312</v>
      </c>
      <c r="K24" s="6" t="s">
        <v>93</v>
      </c>
      <c r="L24" s="19">
        <v>0.087511</v>
      </c>
      <c r="M24" s="8">
        <v>-0.0143</v>
      </c>
      <c r="N24" s="7">
        <v>392539.02</v>
      </c>
      <c r="O24" s="7">
        <v>147</v>
      </c>
      <c r="P24" s="7">
        <v>577.03</v>
      </c>
      <c r="Q24" s="8">
        <v>0.0018</v>
      </c>
      <c r="R24" s="8">
        <v>0</v>
      </c>
    </row>
    <row r="25" spans="2:18" ht="12.75">
      <c r="B25" s="6" t="s">
        <v>1131</v>
      </c>
      <c r="C25" s="6" t="s">
        <v>1111</v>
      </c>
      <c r="D25" s="17">
        <v>8261141</v>
      </c>
      <c r="E25" s="18">
        <v>512475203</v>
      </c>
      <c r="F25" s="6" t="s">
        <v>199</v>
      </c>
      <c r="G25" s="6" t="s">
        <v>1132</v>
      </c>
      <c r="H25" s="6" t="s">
        <v>167</v>
      </c>
      <c r="I25" s="17">
        <v>2.94</v>
      </c>
      <c r="J25" s="6" t="s">
        <v>312</v>
      </c>
      <c r="K25" s="6" t="s">
        <v>93</v>
      </c>
      <c r="L25" s="19">
        <v>0.087511</v>
      </c>
      <c r="M25" s="8">
        <v>-0.0143</v>
      </c>
      <c r="N25" s="7">
        <v>378005.05</v>
      </c>
      <c r="O25" s="7">
        <v>146.73</v>
      </c>
      <c r="P25" s="7">
        <v>554.65</v>
      </c>
      <c r="Q25" s="8">
        <v>0.0017</v>
      </c>
      <c r="R25" s="8">
        <v>0</v>
      </c>
    </row>
    <row r="26" spans="2:18" ht="12.75">
      <c r="B26" s="6" t="s">
        <v>1133</v>
      </c>
      <c r="C26" s="6" t="s">
        <v>1111</v>
      </c>
      <c r="D26" s="17">
        <v>8261158</v>
      </c>
      <c r="E26" s="18">
        <v>512475203</v>
      </c>
      <c r="F26" s="6" t="s">
        <v>199</v>
      </c>
      <c r="G26" s="6" t="s">
        <v>1134</v>
      </c>
      <c r="H26" s="6" t="s">
        <v>167</v>
      </c>
      <c r="I26" s="17">
        <v>2.94</v>
      </c>
      <c r="J26" s="6" t="s">
        <v>312</v>
      </c>
      <c r="K26" s="6" t="s">
        <v>93</v>
      </c>
      <c r="L26" s="19">
        <v>0.087511</v>
      </c>
      <c r="M26" s="8">
        <v>-0.0143</v>
      </c>
      <c r="N26" s="7">
        <v>333051.65</v>
      </c>
      <c r="O26" s="7">
        <v>146.29</v>
      </c>
      <c r="P26" s="7">
        <v>487.22</v>
      </c>
      <c r="Q26" s="8">
        <v>0.0015</v>
      </c>
      <c r="R26" s="8">
        <v>0</v>
      </c>
    </row>
    <row r="27" spans="2:18" ht="12.75">
      <c r="B27" s="6" t="s">
        <v>1135</v>
      </c>
      <c r="C27" s="6" t="s">
        <v>1111</v>
      </c>
      <c r="D27" s="17">
        <v>8261166</v>
      </c>
      <c r="E27" s="18">
        <v>512475203</v>
      </c>
      <c r="F27" s="6" t="s">
        <v>199</v>
      </c>
      <c r="G27" s="6" t="s">
        <v>1136</v>
      </c>
      <c r="H27" s="6" t="s">
        <v>167</v>
      </c>
      <c r="I27" s="17">
        <v>2.94</v>
      </c>
      <c r="J27" s="6" t="s">
        <v>312</v>
      </c>
      <c r="K27" s="6" t="s">
        <v>93</v>
      </c>
      <c r="L27" s="19">
        <v>0.087511</v>
      </c>
      <c r="M27" s="8">
        <v>-0.0143</v>
      </c>
      <c r="N27" s="7">
        <v>345291.11</v>
      </c>
      <c r="O27" s="7">
        <v>147.01</v>
      </c>
      <c r="P27" s="7">
        <v>507.61</v>
      </c>
      <c r="Q27" s="8">
        <v>0.0016</v>
      </c>
      <c r="R27" s="8">
        <v>0</v>
      </c>
    </row>
    <row r="28" spans="2:18" ht="12.75">
      <c r="B28" s="6" t="s">
        <v>1137</v>
      </c>
      <c r="C28" s="6" t="s">
        <v>1111</v>
      </c>
      <c r="D28" s="17">
        <v>8261174</v>
      </c>
      <c r="E28" s="18">
        <v>512475203</v>
      </c>
      <c r="F28" s="6" t="s">
        <v>199</v>
      </c>
      <c r="G28" s="6" t="s">
        <v>1138</v>
      </c>
      <c r="H28" s="6" t="s">
        <v>167</v>
      </c>
      <c r="I28" s="17">
        <v>2.94</v>
      </c>
      <c r="J28" s="6" t="s">
        <v>312</v>
      </c>
      <c r="K28" s="6" t="s">
        <v>93</v>
      </c>
      <c r="L28" s="19">
        <v>0.087511</v>
      </c>
      <c r="M28" s="8">
        <v>-0.0143</v>
      </c>
      <c r="N28" s="7">
        <v>244936.83</v>
      </c>
      <c r="O28" s="7">
        <v>148.62</v>
      </c>
      <c r="P28" s="7">
        <v>364.03</v>
      </c>
      <c r="Q28" s="8">
        <v>0.0011</v>
      </c>
      <c r="R28" s="8">
        <v>0</v>
      </c>
    </row>
    <row r="29" spans="2:18" ht="12.75">
      <c r="B29" s="6" t="s">
        <v>1139</v>
      </c>
      <c r="C29" s="6" t="s">
        <v>1111</v>
      </c>
      <c r="D29" s="17">
        <v>8261182</v>
      </c>
      <c r="E29" s="18">
        <v>512475203</v>
      </c>
      <c r="F29" s="6" t="s">
        <v>199</v>
      </c>
      <c r="G29" s="6" t="s">
        <v>1140</v>
      </c>
      <c r="H29" s="6" t="s">
        <v>167</v>
      </c>
      <c r="I29" s="17">
        <v>2.94</v>
      </c>
      <c r="J29" s="6" t="s">
        <v>312</v>
      </c>
      <c r="K29" s="6" t="s">
        <v>93</v>
      </c>
      <c r="L29" s="19">
        <v>0.087511</v>
      </c>
      <c r="M29" s="8">
        <v>-0.0143</v>
      </c>
      <c r="N29" s="7">
        <v>147616.33</v>
      </c>
      <c r="O29" s="7">
        <v>149.67</v>
      </c>
      <c r="P29" s="7">
        <v>220.94</v>
      </c>
      <c r="Q29" s="8">
        <v>0.0007</v>
      </c>
      <c r="R29" s="8">
        <v>0</v>
      </c>
    </row>
    <row r="30" spans="2:18" ht="12.75">
      <c r="B30" s="6" t="s">
        <v>1141</v>
      </c>
      <c r="C30" s="6" t="s">
        <v>1111</v>
      </c>
      <c r="D30" s="17">
        <v>8261190</v>
      </c>
      <c r="E30" s="18">
        <v>512475203</v>
      </c>
      <c r="F30" s="6" t="s">
        <v>199</v>
      </c>
      <c r="G30" s="6" t="s">
        <v>1142</v>
      </c>
      <c r="H30" s="6" t="s">
        <v>167</v>
      </c>
      <c r="I30" s="17">
        <v>2.94</v>
      </c>
      <c r="J30" s="6" t="s">
        <v>312</v>
      </c>
      <c r="K30" s="6" t="s">
        <v>93</v>
      </c>
      <c r="L30" s="19">
        <v>0.087511</v>
      </c>
      <c r="M30" s="8">
        <v>-0.0143</v>
      </c>
      <c r="N30" s="7">
        <v>148435.33</v>
      </c>
      <c r="O30" s="7">
        <v>150.12</v>
      </c>
      <c r="P30" s="7">
        <v>222.83</v>
      </c>
      <c r="Q30" s="8">
        <v>0.0007</v>
      </c>
      <c r="R30" s="8">
        <v>0</v>
      </c>
    </row>
    <row r="31" spans="2:18" ht="12.75">
      <c r="B31" s="6" t="s">
        <v>1143</v>
      </c>
      <c r="C31" s="6" t="s">
        <v>1111</v>
      </c>
      <c r="D31" s="17">
        <v>8261026</v>
      </c>
      <c r="E31" s="18">
        <v>512475203</v>
      </c>
      <c r="F31" s="6" t="s">
        <v>199</v>
      </c>
      <c r="G31" s="6" t="s">
        <v>1144</v>
      </c>
      <c r="H31" s="6" t="s">
        <v>167</v>
      </c>
      <c r="I31" s="17">
        <v>2.94</v>
      </c>
      <c r="J31" s="6" t="s">
        <v>312</v>
      </c>
      <c r="K31" s="6" t="s">
        <v>93</v>
      </c>
      <c r="L31" s="19">
        <v>0.087511</v>
      </c>
      <c r="M31" s="8">
        <v>-0.0143</v>
      </c>
      <c r="N31" s="7">
        <v>17459.75</v>
      </c>
      <c r="O31" s="7">
        <v>158.93</v>
      </c>
      <c r="P31" s="7">
        <v>27.75</v>
      </c>
      <c r="Q31" s="8">
        <v>0.0001</v>
      </c>
      <c r="R31" s="8">
        <v>0</v>
      </c>
    </row>
    <row r="32" spans="2:18" ht="12.75">
      <c r="B32" s="6" t="s">
        <v>1145</v>
      </c>
      <c r="C32" s="6" t="s">
        <v>1111</v>
      </c>
      <c r="D32" s="17">
        <v>8261034</v>
      </c>
      <c r="E32" s="18">
        <v>512475203</v>
      </c>
      <c r="F32" s="6" t="s">
        <v>199</v>
      </c>
      <c r="G32" s="6" t="s">
        <v>1146</v>
      </c>
      <c r="H32" s="6" t="s">
        <v>167</v>
      </c>
      <c r="I32" s="17">
        <v>2.94</v>
      </c>
      <c r="J32" s="6" t="s">
        <v>312</v>
      </c>
      <c r="K32" s="6" t="s">
        <v>93</v>
      </c>
      <c r="L32" s="19">
        <v>0.087511</v>
      </c>
      <c r="M32" s="8">
        <v>-0.0143</v>
      </c>
      <c r="N32" s="7">
        <v>196438.27</v>
      </c>
      <c r="O32" s="7">
        <v>160.44</v>
      </c>
      <c r="P32" s="7">
        <v>315.17</v>
      </c>
      <c r="Q32" s="8">
        <v>0.001</v>
      </c>
      <c r="R32" s="8">
        <v>0</v>
      </c>
    </row>
    <row r="33" spans="2:18" ht="12.75">
      <c r="B33" s="6" t="s">
        <v>1147</v>
      </c>
      <c r="C33" s="6" t="s">
        <v>1111</v>
      </c>
      <c r="D33" s="17">
        <v>8261042</v>
      </c>
      <c r="E33" s="18">
        <v>512475203</v>
      </c>
      <c r="F33" s="6" t="s">
        <v>199</v>
      </c>
      <c r="G33" s="6" t="s">
        <v>1148</v>
      </c>
      <c r="H33" s="6" t="s">
        <v>167</v>
      </c>
      <c r="I33" s="17">
        <v>2.94</v>
      </c>
      <c r="J33" s="6" t="s">
        <v>312</v>
      </c>
      <c r="K33" s="6" t="s">
        <v>93</v>
      </c>
      <c r="L33" s="19">
        <v>0.087511</v>
      </c>
      <c r="M33" s="8">
        <v>-0.0143</v>
      </c>
      <c r="N33" s="7">
        <v>225114.52</v>
      </c>
      <c r="O33" s="7">
        <v>158.78</v>
      </c>
      <c r="P33" s="7">
        <v>357.44</v>
      </c>
      <c r="Q33" s="8">
        <v>0.0011</v>
      </c>
      <c r="R33" s="8">
        <v>0</v>
      </c>
    </row>
    <row r="34" spans="2:18" ht="12.75">
      <c r="B34" s="6" t="s">
        <v>1149</v>
      </c>
      <c r="C34" s="6" t="s">
        <v>1111</v>
      </c>
      <c r="D34" s="17">
        <v>8261059</v>
      </c>
      <c r="E34" s="18">
        <v>512475203</v>
      </c>
      <c r="F34" s="6" t="s">
        <v>199</v>
      </c>
      <c r="G34" s="6" t="s">
        <v>1150</v>
      </c>
      <c r="H34" s="6" t="s">
        <v>167</v>
      </c>
      <c r="I34" s="17">
        <v>2.94</v>
      </c>
      <c r="J34" s="6" t="s">
        <v>312</v>
      </c>
      <c r="K34" s="6" t="s">
        <v>93</v>
      </c>
      <c r="L34" s="19">
        <v>0.087511</v>
      </c>
      <c r="M34" s="8">
        <v>-0.0143</v>
      </c>
      <c r="N34" s="7">
        <v>262706.28</v>
      </c>
      <c r="O34" s="7">
        <v>158.78</v>
      </c>
      <c r="P34" s="7">
        <v>417.13</v>
      </c>
      <c r="Q34" s="8">
        <v>0.0013</v>
      </c>
      <c r="R34" s="8">
        <v>0</v>
      </c>
    </row>
    <row r="35" spans="2:18" ht="12.75">
      <c r="B35" s="6" t="s">
        <v>1151</v>
      </c>
      <c r="C35" s="6" t="s">
        <v>1111</v>
      </c>
      <c r="D35" s="17">
        <v>8261067</v>
      </c>
      <c r="E35" s="18">
        <v>512475203</v>
      </c>
      <c r="F35" s="6" t="s">
        <v>199</v>
      </c>
      <c r="G35" s="6" t="s">
        <v>1152</v>
      </c>
      <c r="H35" s="6" t="s">
        <v>167</v>
      </c>
      <c r="I35" s="17">
        <v>2.94</v>
      </c>
      <c r="J35" s="6" t="s">
        <v>312</v>
      </c>
      <c r="K35" s="6" t="s">
        <v>93</v>
      </c>
      <c r="L35" s="19">
        <v>0.087511</v>
      </c>
      <c r="M35" s="8">
        <v>-0.0143</v>
      </c>
      <c r="N35" s="7">
        <v>266333.7</v>
      </c>
      <c r="O35" s="7">
        <v>158.78</v>
      </c>
      <c r="P35" s="7">
        <v>422.88</v>
      </c>
      <c r="Q35" s="8">
        <v>0.0013</v>
      </c>
      <c r="R35" s="8">
        <v>0</v>
      </c>
    </row>
    <row r="36" spans="2:18" ht="12.75">
      <c r="B36" s="6" t="s">
        <v>1153</v>
      </c>
      <c r="C36" s="6" t="s">
        <v>1111</v>
      </c>
      <c r="D36" s="17">
        <v>8261075</v>
      </c>
      <c r="E36" s="18">
        <v>512475203</v>
      </c>
      <c r="F36" s="6" t="s">
        <v>199</v>
      </c>
      <c r="G36" s="6" t="s">
        <v>1154</v>
      </c>
      <c r="H36" s="6" t="s">
        <v>167</v>
      </c>
      <c r="I36" s="17">
        <v>2.94</v>
      </c>
      <c r="J36" s="6" t="s">
        <v>312</v>
      </c>
      <c r="K36" s="6" t="s">
        <v>93</v>
      </c>
      <c r="L36" s="19">
        <v>0.087511</v>
      </c>
      <c r="M36" s="8">
        <v>-0.0143</v>
      </c>
      <c r="N36" s="7">
        <v>250148</v>
      </c>
      <c r="O36" s="7">
        <v>160.03</v>
      </c>
      <c r="P36" s="7">
        <v>400.31</v>
      </c>
      <c r="Q36" s="8">
        <v>0.0012</v>
      </c>
      <c r="R36" s="8">
        <v>0</v>
      </c>
    </row>
    <row r="37" spans="2:18" ht="12.75">
      <c r="B37" s="6" t="s">
        <v>1155</v>
      </c>
      <c r="C37" s="6" t="s">
        <v>1111</v>
      </c>
      <c r="D37" s="17">
        <v>8261083</v>
      </c>
      <c r="E37" s="18">
        <v>512475203</v>
      </c>
      <c r="F37" s="6" t="s">
        <v>199</v>
      </c>
      <c r="G37" s="6" t="s">
        <v>1156</v>
      </c>
      <c r="H37" s="6" t="s">
        <v>167</v>
      </c>
      <c r="I37" s="17">
        <v>2.94</v>
      </c>
      <c r="J37" s="6" t="s">
        <v>312</v>
      </c>
      <c r="K37" s="6" t="s">
        <v>93</v>
      </c>
      <c r="L37" s="19">
        <v>0.087511</v>
      </c>
      <c r="M37" s="8">
        <v>-0.0143</v>
      </c>
      <c r="N37" s="7">
        <v>63531.62</v>
      </c>
      <c r="O37" s="7">
        <v>157.65</v>
      </c>
      <c r="P37" s="7">
        <v>100.16</v>
      </c>
      <c r="Q37" s="8">
        <v>0.0003</v>
      </c>
      <c r="R37" s="8">
        <v>0</v>
      </c>
    </row>
    <row r="38" spans="2:18" ht="12.75">
      <c r="B38" s="6" t="s">
        <v>1157</v>
      </c>
      <c r="C38" s="6" t="s">
        <v>1111</v>
      </c>
      <c r="D38" s="17">
        <v>8261091</v>
      </c>
      <c r="E38" s="18">
        <v>512475203</v>
      </c>
      <c r="F38" s="6" t="s">
        <v>199</v>
      </c>
      <c r="G38" s="6" t="s">
        <v>1158</v>
      </c>
      <c r="H38" s="6" t="s">
        <v>167</v>
      </c>
      <c r="I38" s="17">
        <v>2.94</v>
      </c>
      <c r="J38" s="6" t="s">
        <v>312</v>
      </c>
      <c r="K38" s="6" t="s">
        <v>93</v>
      </c>
      <c r="L38" s="19">
        <v>0.087511</v>
      </c>
      <c r="M38" s="8">
        <v>-0.0143</v>
      </c>
      <c r="N38" s="7">
        <v>823388.55</v>
      </c>
      <c r="O38" s="7">
        <v>156.1</v>
      </c>
      <c r="P38" s="7">
        <v>1285.31</v>
      </c>
      <c r="Q38" s="8">
        <v>0.004</v>
      </c>
      <c r="R38" s="8">
        <v>0.0001</v>
      </c>
    </row>
    <row r="39" spans="2:18" ht="12.75">
      <c r="B39" s="6" t="s">
        <v>1159</v>
      </c>
      <c r="C39" s="6" t="s">
        <v>1111</v>
      </c>
      <c r="D39" s="17">
        <v>200075422</v>
      </c>
      <c r="E39" s="18">
        <v>512475203</v>
      </c>
      <c r="F39" s="6" t="s">
        <v>199</v>
      </c>
      <c r="G39" s="6" t="s">
        <v>1160</v>
      </c>
      <c r="H39" s="6" t="s">
        <v>167</v>
      </c>
      <c r="I39" s="17">
        <v>2.91</v>
      </c>
      <c r="J39" s="6" t="s">
        <v>312</v>
      </c>
      <c r="K39" s="6" t="s">
        <v>93</v>
      </c>
      <c r="L39" s="19">
        <v>0.067142</v>
      </c>
      <c r="M39" s="8">
        <v>-0.0144</v>
      </c>
      <c r="N39" s="7">
        <v>392538.75</v>
      </c>
      <c r="O39" s="7">
        <v>152.6</v>
      </c>
      <c r="P39" s="7">
        <v>599.01</v>
      </c>
      <c r="Q39" s="8">
        <v>0.0018</v>
      </c>
      <c r="R39" s="8">
        <v>0</v>
      </c>
    </row>
    <row r="40" spans="2:18" ht="12.75">
      <c r="B40" s="6" t="s">
        <v>1161</v>
      </c>
      <c r="C40" s="6" t="s">
        <v>1111</v>
      </c>
      <c r="D40" s="17">
        <v>200075596</v>
      </c>
      <c r="E40" s="18">
        <v>512475203</v>
      </c>
      <c r="F40" s="6" t="s">
        <v>199</v>
      </c>
      <c r="G40" s="6" t="s">
        <v>1160</v>
      </c>
      <c r="H40" s="6" t="s">
        <v>167</v>
      </c>
      <c r="I40" s="17">
        <v>2.91</v>
      </c>
      <c r="J40" s="6" t="s">
        <v>312</v>
      </c>
      <c r="K40" s="6" t="s">
        <v>93</v>
      </c>
      <c r="L40" s="19">
        <v>0.067142</v>
      </c>
      <c r="M40" s="8">
        <v>-0.0144</v>
      </c>
      <c r="N40" s="7">
        <v>378005.77</v>
      </c>
      <c r="O40" s="7">
        <v>152.32</v>
      </c>
      <c r="P40" s="7">
        <v>575.78</v>
      </c>
      <c r="Q40" s="8">
        <v>0.0018</v>
      </c>
      <c r="R40" s="8">
        <v>0</v>
      </c>
    </row>
    <row r="41" spans="2:18" ht="12.75">
      <c r="B41" s="6" t="s">
        <v>1162</v>
      </c>
      <c r="C41" s="6" t="s">
        <v>1111</v>
      </c>
      <c r="D41" s="17">
        <v>200074276</v>
      </c>
      <c r="E41" s="18">
        <v>512475203</v>
      </c>
      <c r="F41" s="6" t="s">
        <v>199</v>
      </c>
      <c r="G41" s="6" t="s">
        <v>1160</v>
      </c>
      <c r="H41" s="6" t="s">
        <v>167</v>
      </c>
      <c r="I41" s="17">
        <v>2.91</v>
      </c>
      <c r="J41" s="6" t="s">
        <v>312</v>
      </c>
      <c r="K41" s="6" t="s">
        <v>93</v>
      </c>
      <c r="L41" s="19">
        <v>0.067142</v>
      </c>
      <c r="M41" s="8">
        <v>-0.0144</v>
      </c>
      <c r="N41" s="7">
        <v>453733.48</v>
      </c>
      <c r="O41" s="7">
        <v>165.76</v>
      </c>
      <c r="P41" s="7">
        <v>752.11</v>
      </c>
      <c r="Q41" s="8">
        <v>0.0023</v>
      </c>
      <c r="R41" s="8">
        <v>0</v>
      </c>
    </row>
    <row r="42" spans="2:18" ht="12.75">
      <c r="B42" s="6" t="s">
        <v>1163</v>
      </c>
      <c r="C42" s="6" t="s">
        <v>1111</v>
      </c>
      <c r="D42" s="17">
        <v>200075182</v>
      </c>
      <c r="E42" s="18">
        <v>512475203</v>
      </c>
      <c r="F42" s="6" t="s">
        <v>199</v>
      </c>
      <c r="G42" s="6" t="s">
        <v>1160</v>
      </c>
      <c r="H42" s="6" t="s">
        <v>167</v>
      </c>
      <c r="I42" s="17">
        <v>2.91</v>
      </c>
      <c r="J42" s="6" t="s">
        <v>312</v>
      </c>
      <c r="K42" s="6" t="s">
        <v>93</v>
      </c>
      <c r="L42" s="19">
        <v>0.066142</v>
      </c>
      <c r="M42" s="8">
        <v>-0.0144</v>
      </c>
      <c r="N42" s="7">
        <v>546880.7</v>
      </c>
      <c r="O42" s="7">
        <v>162.52</v>
      </c>
      <c r="P42" s="7">
        <v>888.79</v>
      </c>
      <c r="Q42" s="8">
        <v>0.0027</v>
      </c>
      <c r="R42" s="8">
        <v>0.0001</v>
      </c>
    </row>
    <row r="43" spans="2:18" ht="12.75">
      <c r="B43" s="6" t="s">
        <v>1164</v>
      </c>
      <c r="C43" s="6" t="s">
        <v>1111</v>
      </c>
      <c r="D43" s="17">
        <v>200075265</v>
      </c>
      <c r="E43" s="18">
        <v>512475203</v>
      </c>
      <c r="F43" s="6" t="s">
        <v>199</v>
      </c>
      <c r="G43" s="6" t="s">
        <v>1160</v>
      </c>
      <c r="H43" s="6" t="s">
        <v>167</v>
      </c>
      <c r="I43" s="17">
        <v>2.91</v>
      </c>
      <c r="J43" s="6" t="s">
        <v>312</v>
      </c>
      <c r="K43" s="6" t="s">
        <v>93</v>
      </c>
      <c r="L43" s="19">
        <v>0.067142</v>
      </c>
      <c r="M43" s="8">
        <v>-0.0144</v>
      </c>
      <c r="N43" s="7">
        <v>405474.35</v>
      </c>
      <c r="O43" s="7">
        <v>159.69</v>
      </c>
      <c r="P43" s="7">
        <v>647.5</v>
      </c>
      <c r="Q43" s="8">
        <v>0.002</v>
      </c>
      <c r="R43" s="8">
        <v>0</v>
      </c>
    </row>
    <row r="44" spans="2:18" ht="12.75">
      <c r="B44" s="6" t="s">
        <v>1165</v>
      </c>
      <c r="C44" s="6" t="s">
        <v>1111</v>
      </c>
      <c r="D44" s="17">
        <v>200075349</v>
      </c>
      <c r="E44" s="18">
        <v>512475203</v>
      </c>
      <c r="F44" s="6" t="s">
        <v>199</v>
      </c>
      <c r="G44" s="6" t="s">
        <v>1160</v>
      </c>
      <c r="H44" s="6" t="s">
        <v>167</v>
      </c>
      <c r="I44" s="17">
        <v>2.91</v>
      </c>
      <c r="J44" s="6" t="s">
        <v>312</v>
      </c>
      <c r="K44" s="6" t="s">
        <v>93</v>
      </c>
      <c r="L44" s="19">
        <v>0.067142</v>
      </c>
      <c r="M44" s="8">
        <v>-0.0144</v>
      </c>
      <c r="N44" s="7">
        <v>315515.97</v>
      </c>
      <c r="O44" s="7">
        <v>155.04</v>
      </c>
      <c r="P44" s="7">
        <v>489.18</v>
      </c>
      <c r="Q44" s="8">
        <v>0.0015</v>
      </c>
      <c r="R44" s="8">
        <v>0</v>
      </c>
    </row>
    <row r="45" spans="2:18" ht="12.75">
      <c r="B45" s="6" t="s">
        <v>1166</v>
      </c>
      <c r="C45" s="6" t="s">
        <v>1111</v>
      </c>
      <c r="D45" s="17">
        <v>200075679</v>
      </c>
      <c r="E45" s="18">
        <v>512475203</v>
      </c>
      <c r="F45" s="6" t="s">
        <v>199</v>
      </c>
      <c r="G45" s="6" t="s">
        <v>1160</v>
      </c>
      <c r="H45" s="6" t="s">
        <v>167</v>
      </c>
      <c r="I45" s="17">
        <v>2.91</v>
      </c>
      <c r="J45" s="6" t="s">
        <v>312</v>
      </c>
      <c r="K45" s="6" t="s">
        <v>93</v>
      </c>
      <c r="L45" s="19">
        <v>0.067142</v>
      </c>
      <c r="M45" s="8">
        <v>-0.0144</v>
      </c>
      <c r="N45" s="7">
        <v>333051.2</v>
      </c>
      <c r="O45" s="7">
        <v>151.86</v>
      </c>
      <c r="P45" s="7">
        <v>505.77</v>
      </c>
      <c r="Q45" s="8">
        <v>0.0016</v>
      </c>
      <c r="R45" s="8">
        <v>0</v>
      </c>
    </row>
    <row r="46" spans="2:18" ht="12.75">
      <c r="B46" s="6" t="s">
        <v>1167</v>
      </c>
      <c r="C46" s="6" t="s">
        <v>1111</v>
      </c>
      <c r="D46" s="17">
        <v>200075752</v>
      </c>
      <c r="E46" s="18">
        <v>512475203</v>
      </c>
      <c r="F46" s="6" t="s">
        <v>199</v>
      </c>
      <c r="G46" s="6" t="s">
        <v>1160</v>
      </c>
      <c r="H46" s="6" t="s">
        <v>167</v>
      </c>
      <c r="I46" s="17">
        <v>2.91</v>
      </c>
      <c r="J46" s="6" t="s">
        <v>312</v>
      </c>
      <c r="K46" s="6" t="s">
        <v>93</v>
      </c>
      <c r="L46" s="19">
        <v>0.067142</v>
      </c>
      <c r="M46" s="8">
        <v>-0.0144</v>
      </c>
      <c r="N46" s="7">
        <v>345291.28</v>
      </c>
      <c r="O46" s="7">
        <v>152.61</v>
      </c>
      <c r="P46" s="7">
        <v>526.95</v>
      </c>
      <c r="Q46" s="8">
        <v>0.0016</v>
      </c>
      <c r="R46" s="8">
        <v>0</v>
      </c>
    </row>
    <row r="47" spans="2:18" ht="12.75">
      <c r="B47" s="6" t="s">
        <v>1168</v>
      </c>
      <c r="C47" s="6" t="s">
        <v>1111</v>
      </c>
      <c r="D47" s="17">
        <v>200075836</v>
      </c>
      <c r="E47" s="18">
        <v>512475203</v>
      </c>
      <c r="F47" s="6" t="s">
        <v>199</v>
      </c>
      <c r="G47" s="6" t="s">
        <v>1160</v>
      </c>
      <c r="H47" s="6" t="s">
        <v>167</v>
      </c>
      <c r="I47" s="17">
        <v>2.91</v>
      </c>
      <c r="J47" s="6" t="s">
        <v>312</v>
      </c>
      <c r="K47" s="6" t="s">
        <v>93</v>
      </c>
      <c r="L47" s="19">
        <v>0.067142</v>
      </c>
      <c r="M47" s="8">
        <v>-0.0144</v>
      </c>
      <c r="N47" s="7">
        <v>244936.72</v>
      </c>
      <c r="O47" s="7">
        <v>154.28</v>
      </c>
      <c r="P47" s="7">
        <v>377.89</v>
      </c>
      <c r="Q47" s="8">
        <v>0.0012</v>
      </c>
      <c r="R47" s="8">
        <v>0</v>
      </c>
    </row>
    <row r="48" spans="2:18" ht="12.75">
      <c r="B48" s="6" t="s">
        <v>1169</v>
      </c>
      <c r="C48" s="6" t="s">
        <v>1111</v>
      </c>
      <c r="D48" s="17">
        <v>200075919</v>
      </c>
      <c r="E48" s="18">
        <v>512475203</v>
      </c>
      <c r="F48" s="6" t="s">
        <v>199</v>
      </c>
      <c r="G48" s="6" t="s">
        <v>1160</v>
      </c>
      <c r="H48" s="6" t="s">
        <v>167</v>
      </c>
      <c r="I48" s="17">
        <v>2.91</v>
      </c>
      <c r="J48" s="6" t="s">
        <v>312</v>
      </c>
      <c r="K48" s="6" t="s">
        <v>93</v>
      </c>
      <c r="L48" s="19">
        <v>0.067142</v>
      </c>
      <c r="M48" s="8">
        <v>-0.0144</v>
      </c>
      <c r="N48" s="7">
        <v>147616.98</v>
      </c>
      <c r="O48" s="7">
        <v>155.37</v>
      </c>
      <c r="P48" s="7">
        <v>229.35</v>
      </c>
      <c r="Q48" s="8">
        <v>0.0007</v>
      </c>
      <c r="R48" s="8">
        <v>0</v>
      </c>
    </row>
    <row r="49" spans="2:18" ht="12.75">
      <c r="B49" s="6" t="s">
        <v>1170</v>
      </c>
      <c r="C49" s="6" t="s">
        <v>1111</v>
      </c>
      <c r="D49" s="17">
        <v>200076099</v>
      </c>
      <c r="E49" s="18">
        <v>512475203</v>
      </c>
      <c r="F49" s="6" t="s">
        <v>199</v>
      </c>
      <c r="G49" s="6" t="s">
        <v>1160</v>
      </c>
      <c r="H49" s="6" t="s">
        <v>167</v>
      </c>
      <c r="I49" s="17">
        <v>2.91</v>
      </c>
      <c r="J49" s="6" t="s">
        <v>312</v>
      </c>
      <c r="K49" s="6" t="s">
        <v>93</v>
      </c>
      <c r="L49" s="19">
        <v>0.067142</v>
      </c>
      <c r="M49" s="8">
        <v>-0.0144</v>
      </c>
      <c r="N49" s="7">
        <v>148434.99</v>
      </c>
      <c r="O49" s="7">
        <v>156.96</v>
      </c>
      <c r="P49" s="7">
        <v>232.98</v>
      </c>
      <c r="Q49" s="8">
        <v>0.0007</v>
      </c>
      <c r="R49" s="8">
        <v>0</v>
      </c>
    </row>
    <row r="50" spans="2:18" ht="12.75">
      <c r="B50" s="6" t="s">
        <v>1171</v>
      </c>
      <c r="C50" s="6" t="s">
        <v>1111</v>
      </c>
      <c r="D50" s="17">
        <v>200074359</v>
      </c>
      <c r="E50" s="18">
        <v>512475203</v>
      </c>
      <c r="F50" s="6" t="s">
        <v>199</v>
      </c>
      <c r="G50" s="6" t="s">
        <v>1160</v>
      </c>
      <c r="H50" s="6" t="s">
        <v>167</v>
      </c>
      <c r="I50" s="17">
        <v>2.91</v>
      </c>
      <c r="J50" s="6" t="s">
        <v>312</v>
      </c>
      <c r="K50" s="6" t="s">
        <v>93</v>
      </c>
      <c r="L50" s="19">
        <v>0.067142</v>
      </c>
      <c r="M50" s="8">
        <v>-0.0144</v>
      </c>
      <c r="N50" s="7">
        <v>17459.24</v>
      </c>
      <c r="O50" s="7">
        <v>164.98</v>
      </c>
      <c r="P50" s="7">
        <v>28.8</v>
      </c>
      <c r="Q50" s="8">
        <v>0.0001</v>
      </c>
      <c r="R50" s="8">
        <v>0</v>
      </c>
    </row>
    <row r="51" spans="2:18" ht="12.75">
      <c r="B51" s="6" t="s">
        <v>1172</v>
      </c>
      <c r="C51" s="6" t="s">
        <v>1111</v>
      </c>
      <c r="D51" s="17">
        <v>200074508</v>
      </c>
      <c r="E51" s="18">
        <v>512475203</v>
      </c>
      <c r="F51" s="6" t="s">
        <v>199</v>
      </c>
      <c r="G51" s="6" t="s">
        <v>1160</v>
      </c>
      <c r="H51" s="6" t="s">
        <v>167</v>
      </c>
      <c r="I51" s="17">
        <v>2.91</v>
      </c>
      <c r="J51" s="6" t="s">
        <v>312</v>
      </c>
      <c r="K51" s="6" t="s">
        <v>93</v>
      </c>
      <c r="L51" s="19">
        <v>0.067142</v>
      </c>
      <c r="M51" s="8">
        <v>-0.0144</v>
      </c>
      <c r="N51" s="7">
        <v>225115.17</v>
      </c>
      <c r="O51" s="7">
        <v>164.83</v>
      </c>
      <c r="P51" s="7">
        <v>371.06</v>
      </c>
      <c r="Q51" s="8">
        <v>0.0011</v>
      </c>
      <c r="R51" s="8">
        <v>0</v>
      </c>
    </row>
    <row r="52" spans="2:18" ht="12.75">
      <c r="B52" s="6" t="s">
        <v>1173</v>
      </c>
      <c r="C52" s="6" t="s">
        <v>1111</v>
      </c>
      <c r="D52" s="17">
        <v>200074680</v>
      </c>
      <c r="E52" s="18">
        <v>512475203</v>
      </c>
      <c r="F52" s="6" t="s">
        <v>199</v>
      </c>
      <c r="G52" s="6" t="s">
        <v>1160</v>
      </c>
      <c r="H52" s="6" t="s">
        <v>167</v>
      </c>
      <c r="I52" s="17">
        <v>2.91</v>
      </c>
      <c r="J52" s="6" t="s">
        <v>312</v>
      </c>
      <c r="K52" s="6" t="s">
        <v>93</v>
      </c>
      <c r="L52" s="19">
        <v>0.067142</v>
      </c>
      <c r="M52" s="8">
        <v>-0.0144</v>
      </c>
      <c r="N52" s="7">
        <v>262706.28</v>
      </c>
      <c r="O52" s="7">
        <v>164.83</v>
      </c>
      <c r="P52" s="7">
        <v>433.02</v>
      </c>
      <c r="Q52" s="8">
        <v>0.0013</v>
      </c>
      <c r="R52" s="8">
        <v>0</v>
      </c>
    </row>
    <row r="53" spans="2:18" ht="12.75">
      <c r="B53" s="6" t="s">
        <v>1174</v>
      </c>
      <c r="C53" s="6" t="s">
        <v>1111</v>
      </c>
      <c r="D53" s="17">
        <v>200074920</v>
      </c>
      <c r="E53" s="18">
        <v>512475203</v>
      </c>
      <c r="F53" s="6" t="s">
        <v>199</v>
      </c>
      <c r="G53" s="6" t="s">
        <v>1160</v>
      </c>
      <c r="H53" s="6" t="s">
        <v>167</v>
      </c>
      <c r="I53" s="17">
        <v>2.91</v>
      </c>
      <c r="J53" s="6" t="s">
        <v>312</v>
      </c>
      <c r="K53" s="6" t="s">
        <v>93</v>
      </c>
      <c r="L53" s="19">
        <v>0.067142</v>
      </c>
      <c r="M53" s="8">
        <v>-0.0144</v>
      </c>
      <c r="N53" s="7">
        <v>63532.28</v>
      </c>
      <c r="O53" s="7">
        <v>163.65</v>
      </c>
      <c r="P53" s="7">
        <v>103.97</v>
      </c>
      <c r="Q53" s="8">
        <v>0.0003</v>
      </c>
      <c r="R53" s="8">
        <v>0</v>
      </c>
    </row>
    <row r="54" spans="2:18" ht="12.75">
      <c r="B54" s="6" t="s">
        <v>1175</v>
      </c>
      <c r="C54" s="6" t="s">
        <v>1111</v>
      </c>
      <c r="D54" s="17">
        <v>200075000</v>
      </c>
      <c r="E54" s="18">
        <v>512475203</v>
      </c>
      <c r="F54" s="6" t="s">
        <v>199</v>
      </c>
      <c r="G54" s="6" t="s">
        <v>1160</v>
      </c>
      <c r="H54" s="6" t="s">
        <v>167</v>
      </c>
      <c r="I54" s="17">
        <v>2.91</v>
      </c>
      <c r="J54" s="6" t="s">
        <v>312</v>
      </c>
      <c r="K54" s="6" t="s">
        <v>93</v>
      </c>
      <c r="L54" s="19">
        <v>0.067142</v>
      </c>
      <c r="M54" s="8">
        <v>-0.0144</v>
      </c>
      <c r="N54" s="7">
        <v>823388.65</v>
      </c>
      <c r="O54" s="7">
        <v>162.05</v>
      </c>
      <c r="P54" s="7">
        <v>1334.3</v>
      </c>
      <c r="Q54" s="8">
        <v>0.0041</v>
      </c>
      <c r="R54" s="8">
        <v>0.0001</v>
      </c>
    </row>
    <row r="55" spans="2:18" ht="12.75">
      <c r="B55" s="6" t="s">
        <v>1176</v>
      </c>
      <c r="C55" s="6" t="s">
        <v>1111</v>
      </c>
      <c r="D55" s="17">
        <v>200074763</v>
      </c>
      <c r="E55" s="18">
        <v>512475203</v>
      </c>
      <c r="F55" s="6" t="s">
        <v>199</v>
      </c>
      <c r="G55" s="6" t="s">
        <v>1160</v>
      </c>
      <c r="H55" s="6" t="s">
        <v>167</v>
      </c>
      <c r="I55" s="17">
        <v>2.91</v>
      </c>
      <c r="J55" s="6" t="s">
        <v>312</v>
      </c>
      <c r="K55" s="6" t="s">
        <v>93</v>
      </c>
      <c r="L55" s="19">
        <v>0.067142</v>
      </c>
      <c r="M55" s="8">
        <v>-0.0144</v>
      </c>
      <c r="N55" s="7">
        <v>266333.87</v>
      </c>
      <c r="O55" s="7">
        <v>164.83</v>
      </c>
      <c r="P55" s="7">
        <v>439</v>
      </c>
      <c r="Q55" s="8">
        <v>0.0014</v>
      </c>
      <c r="R55" s="8">
        <v>0</v>
      </c>
    </row>
    <row r="56" spans="2:18" ht="12.75">
      <c r="B56" s="6" t="s">
        <v>1177</v>
      </c>
      <c r="C56" s="6" t="s">
        <v>1111</v>
      </c>
      <c r="D56" s="17">
        <v>200074847</v>
      </c>
      <c r="E56" s="18">
        <v>512475203</v>
      </c>
      <c r="F56" s="6" t="s">
        <v>199</v>
      </c>
      <c r="G56" s="6" t="s">
        <v>1160</v>
      </c>
      <c r="H56" s="6" t="s">
        <v>167</v>
      </c>
      <c r="I56" s="17">
        <v>2.91</v>
      </c>
      <c r="J56" s="6" t="s">
        <v>312</v>
      </c>
      <c r="K56" s="6" t="s">
        <v>93</v>
      </c>
      <c r="L56" s="19">
        <v>0.067142</v>
      </c>
      <c r="M56" s="8">
        <v>-0.0144</v>
      </c>
      <c r="N56" s="7">
        <v>250148.39</v>
      </c>
      <c r="O56" s="7">
        <v>166.12</v>
      </c>
      <c r="P56" s="7">
        <v>415.55</v>
      </c>
      <c r="Q56" s="8">
        <v>0.0013</v>
      </c>
      <c r="R56" s="8">
        <v>0</v>
      </c>
    </row>
    <row r="57" spans="2:18" ht="12.75">
      <c r="B57" s="6" t="s">
        <v>1178</v>
      </c>
      <c r="C57" s="6" t="s">
        <v>1111</v>
      </c>
      <c r="D57" s="17">
        <v>200074433</v>
      </c>
      <c r="E57" s="18">
        <v>512475203</v>
      </c>
      <c r="F57" s="6" t="s">
        <v>199</v>
      </c>
      <c r="G57" s="6" t="s">
        <v>1160</v>
      </c>
      <c r="H57" s="6" t="s">
        <v>167</v>
      </c>
      <c r="I57" s="17">
        <v>2.91</v>
      </c>
      <c r="J57" s="6" t="s">
        <v>312</v>
      </c>
      <c r="K57" s="6" t="s">
        <v>93</v>
      </c>
      <c r="L57" s="19">
        <v>0.067142</v>
      </c>
      <c r="M57" s="8">
        <v>-0.0144</v>
      </c>
      <c r="N57" s="7">
        <v>196438.81</v>
      </c>
      <c r="O57" s="7">
        <v>166.55</v>
      </c>
      <c r="P57" s="7">
        <v>327.17</v>
      </c>
      <c r="Q57" s="8">
        <v>0.001</v>
      </c>
      <c r="R57" s="8">
        <v>0</v>
      </c>
    </row>
    <row r="58" spans="2:18" ht="12.75">
      <c r="B58" s="6" t="s">
        <v>1179</v>
      </c>
      <c r="C58" s="6" t="s">
        <v>1111</v>
      </c>
      <c r="D58" s="17">
        <v>200399822</v>
      </c>
      <c r="E58" s="18">
        <v>513245225</v>
      </c>
      <c r="F58" s="6" t="s">
        <v>225</v>
      </c>
      <c r="G58" s="6" t="s">
        <v>1180</v>
      </c>
      <c r="H58" s="6" t="s">
        <v>167</v>
      </c>
      <c r="I58" s="17">
        <v>0.01</v>
      </c>
      <c r="J58" s="6" t="s">
        <v>1181</v>
      </c>
      <c r="K58" s="6" t="s">
        <v>93</v>
      </c>
      <c r="L58" s="19">
        <v>0.0513</v>
      </c>
      <c r="M58" s="8">
        <v>-0.0157</v>
      </c>
      <c r="N58" s="7">
        <v>6578809.63</v>
      </c>
      <c r="O58" s="7">
        <v>130.32</v>
      </c>
      <c r="P58" s="7">
        <v>8573.5</v>
      </c>
      <c r="Q58" s="8">
        <v>0.0264</v>
      </c>
      <c r="R58" s="8">
        <v>0.0005</v>
      </c>
    </row>
    <row r="59" spans="2:18" ht="12.75">
      <c r="B59" s="6" t="s">
        <v>1182</v>
      </c>
      <c r="C59" s="6" t="s">
        <v>1111</v>
      </c>
      <c r="D59" s="17">
        <v>606151840</v>
      </c>
      <c r="E59" s="18">
        <v>514329507</v>
      </c>
      <c r="F59" s="6" t="s">
        <v>225</v>
      </c>
      <c r="G59" s="6" t="s">
        <v>1183</v>
      </c>
      <c r="H59" s="6" t="s">
        <v>167</v>
      </c>
      <c r="I59" s="17">
        <v>2.64</v>
      </c>
      <c r="J59" s="6" t="s">
        <v>275</v>
      </c>
      <c r="K59" s="6" t="s">
        <v>43</v>
      </c>
      <c r="L59" s="19">
        <v>0.087637</v>
      </c>
      <c r="M59" s="8">
        <v>0.0189</v>
      </c>
      <c r="N59" s="7">
        <v>3058874.6</v>
      </c>
      <c r="O59" s="7">
        <v>107.47</v>
      </c>
      <c r="P59" s="7">
        <v>10614.93</v>
      </c>
      <c r="Q59" s="8">
        <v>0.0327</v>
      </c>
      <c r="R59" s="8">
        <v>0.0006</v>
      </c>
    </row>
    <row r="60" spans="2:18" ht="12.75">
      <c r="B60" s="6" t="s">
        <v>1184</v>
      </c>
      <c r="C60" s="6" t="s">
        <v>1111</v>
      </c>
      <c r="D60" s="17">
        <v>200537108</v>
      </c>
      <c r="E60" s="18">
        <v>513708818</v>
      </c>
      <c r="F60" s="6" t="s">
        <v>225</v>
      </c>
      <c r="G60" s="6" t="s">
        <v>1185</v>
      </c>
      <c r="H60" s="6" t="s">
        <v>167</v>
      </c>
      <c r="I60" s="17">
        <v>5.21</v>
      </c>
      <c r="J60" s="6" t="s">
        <v>1181</v>
      </c>
      <c r="K60" s="6" t="s">
        <v>93</v>
      </c>
      <c r="L60" s="19">
        <v>0.025563</v>
      </c>
      <c r="M60" s="8">
        <v>0.0011</v>
      </c>
      <c r="N60" s="7">
        <v>61830052.47</v>
      </c>
      <c r="O60" s="7">
        <v>116.82</v>
      </c>
      <c r="P60" s="7">
        <v>72229.87</v>
      </c>
      <c r="Q60" s="8">
        <v>0.2226</v>
      </c>
      <c r="R60" s="8">
        <v>0.0042</v>
      </c>
    </row>
    <row r="61" spans="2:18" ht="12.75">
      <c r="B61" s="6" t="s">
        <v>1186</v>
      </c>
      <c r="C61" s="6" t="s">
        <v>1111</v>
      </c>
      <c r="D61" s="17">
        <v>1500586</v>
      </c>
      <c r="E61" s="18">
        <v>512475203</v>
      </c>
      <c r="F61" s="6" t="s">
        <v>225</v>
      </c>
      <c r="G61" s="6" t="s">
        <v>1187</v>
      </c>
      <c r="H61" s="6" t="s">
        <v>167</v>
      </c>
      <c r="I61" s="17">
        <v>3.02</v>
      </c>
      <c r="J61" s="6" t="s">
        <v>312</v>
      </c>
      <c r="K61" s="6" t="s">
        <v>93</v>
      </c>
      <c r="L61" s="19">
        <v>0.081525</v>
      </c>
      <c r="M61" s="8">
        <v>-0.0144</v>
      </c>
      <c r="N61" s="7">
        <v>4277790.65</v>
      </c>
      <c r="O61" s="7">
        <v>149.01</v>
      </c>
      <c r="P61" s="7">
        <v>6374.34</v>
      </c>
      <c r="Q61" s="8">
        <v>0.0196</v>
      </c>
      <c r="R61" s="8">
        <v>0.0004</v>
      </c>
    </row>
    <row r="62" spans="2:18" ht="12.75">
      <c r="B62" s="6" t="s">
        <v>1188</v>
      </c>
      <c r="C62" s="6" t="s">
        <v>1111</v>
      </c>
      <c r="D62" s="17">
        <v>50006683</v>
      </c>
      <c r="E62" s="18">
        <v>514874155</v>
      </c>
      <c r="F62" s="6" t="s">
        <v>225</v>
      </c>
      <c r="G62" s="6" t="s">
        <v>1189</v>
      </c>
      <c r="H62" s="6" t="s">
        <v>167</v>
      </c>
      <c r="I62" s="17">
        <v>12.38</v>
      </c>
      <c r="J62" s="6" t="s">
        <v>932</v>
      </c>
      <c r="K62" s="6" t="s">
        <v>93</v>
      </c>
      <c r="L62" s="19">
        <v>0.03</v>
      </c>
      <c r="M62" s="8">
        <v>0.0164</v>
      </c>
      <c r="N62" s="7">
        <v>2101075.04</v>
      </c>
      <c r="O62" s="7">
        <v>120.2</v>
      </c>
      <c r="P62" s="7">
        <v>2525.49</v>
      </c>
      <c r="Q62" s="8">
        <v>0.0078</v>
      </c>
      <c r="R62" s="8">
        <v>0.0001</v>
      </c>
    </row>
    <row r="63" spans="2:18" ht="12.75">
      <c r="B63" s="6" t="s">
        <v>1190</v>
      </c>
      <c r="C63" s="6" t="s">
        <v>1111</v>
      </c>
      <c r="D63" s="17">
        <v>50006675</v>
      </c>
      <c r="E63" s="18">
        <v>514874155</v>
      </c>
      <c r="F63" s="6" t="s">
        <v>225</v>
      </c>
      <c r="G63" s="6" t="s">
        <v>1189</v>
      </c>
      <c r="H63" s="6" t="s">
        <v>167</v>
      </c>
      <c r="I63" s="17">
        <v>12.38</v>
      </c>
      <c r="J63" s="6" t="s">
        <v>932</v>
      </c>
      <c r="K63" s="6" t="s">
        <v>93</v>
      </c>
      <c r="L63" s="19">
        <v>0.03</v>
      </c>
      <c r="M63" s="8">
        <v>0.0164</v>
      </c>
      <c r="N63" s="7">
        <v>32439690.96</v>
      </c>
      <c r="O63" s="7">
        <v>120.2</v>
      </c>
      <c r="P63" s="7">
        <v>38992.51</v>
      </c>
      <c r="Q63" s="8">
        <v>0.1202</v>
      </c>
      <c r="R63" s="8">
        <v>0.0023</v>
      </c>
    </row>
    <row r="64" spans="2:18" ht="12.75">
      <c r="B64" s="6" t="s">
        <v>1191</v>
      </c>
      <c r="C64" s="6" t="s">
        <v>1111</v>
      </c>
      <c r="D64" s="17">
        <v>50006659</v>
      </c>
      <c r="E64" s="18">
        <v>550266373</v>
      </c>
      <c r="F64" s="6" t="s">
        <v>248</v>
      </c>
      <c r="G64" s="6" t="s">
        <v>1192</v>
      </c>
      <c r="H64" s="6" t="s">
        <v>167</v>
      </c>
      <c r="I64" s="17">
        <v>10.77</v>
      </c>
      <c r="J64" s="6" t="s">
        <v>1181</v>
      </c>
      <c r="K64" s="6" t="s">
        <v>93</v>
      </c>
      <c r="L64" s="19">
        <v>0.0425</v>
      </c>
      <c r="M64" s="8">
        <v>0.0392</v>
      </c>
      <c r="N64" s="7">
        <v>7071543.25</v>
      </c>
      <c r="O64" s="7">
        <v>100.27</v>
      </c>
      <c r="P64" s="7">
        <v>7090.64</v>
      </c>
      <c r="Q64" s="8">
        <v>0.0218</v>
      </c>
      <c r="R64" s="8">
        <v>0.0004</v>
      </c>
    </row>
    <row r="65" spans="2:18" ht="12.75">
      <c r="B65" s="6" t="s">
        <v>1193</v>
      </c>
      <c r="C65" s="6" t="s">
        <v>1111</v>
      </c>
      <c r="D65" s="17">
        <v>50006857</v>
      </c>
      <c r="E65" s="18">
        <v>550266373</v>
      </c>
      <c r="F65" s="6" t="s">
        <v>248</v>
      </c>
      <c r="G65" s="6" t="s">
        <v>1194</v>
      </c>
      <c r="H65" s="6" t="s">
        <v>167</v>
      </c>
      <c r="I65" s="17">
        <v>10.76</v>
      </c>
      <c r="J65" s="6" t="s">
        <v>1181</v>
      </c>
      <c r="K65" s="6" t="s">
        <v>93</v>
      </c>
      <c r="L65" s="19">
        <v>0.025</v>
      </c>
      <c r="M65" s="8">
        <v>0.0395</v>
      </c>
      <c r="N65" s="7">
        <v>2741526.01</v>
      </c>
      <c r="O65" s="7">
        <v>100.01</v>
      </c>
      <c r="P65" s="7">
        <v>2741.8</v>
      </c>
      <c r="Q65" s="8">
        <v>0.0084</v>
      </c>
      <c r="R65" s="8">
        <v>0.0002</v>
      </c>
    </row>
    <row r="66" spans="2:18" ht="12.75">
      <c r="B66" s="6" t="s">
        <v>1195</v>
      </c>
      <c r="C66" s="6" t="s">
        <v>1111</v>
      </c>
      <c r="D66" s="17">
        <v>50006204</v>
      </c>
      <c r="E66" s="18">
        <v>515435279</v>
      </c>
      <c r="F66" s="6" t="s">
        <v>248</v>
      </c>
      <c r="G66" s="6" t="s">
        <v>1196</v>
      </c>
      <c r="H66" s="6" t="s">
        <v>167</v>
      </c>
      <c r="I66" s="17">
        <v>10.62</v>
      </c>
      <c r="J66" s="6" t="s">
        <v>1197</v>
      </c>
      <c r="K66" s="6" t="s">
        <v>93</v>
      </c>
      <c r="L66" s="19">
        <v>0.041</v>
      </c>
      <c r="M66" s="8">
        <v>0.0392</v>
      </c>
      <c r="N66" s="7">
        <v>221365.01</v>
      </c>
      <c r="O66" s="7">
        <v>101</v>
      </c>
      <c r="P66" s="7">
        <v>223.58</v>
      </c>
      <c r="Q66" s="8">
        <v>0.0007</v>
      </c>
      <c r="R66" s="8">
        <v>0</v>
      </c>
    </row>
    <row r="67" spans="2:18" ht="12.75">
      <c r="B67" s="6" t="s">
        <v>1195</v>
      </c>
      <c r="C67" s="6" t="s">
        <v>1111</v>
      </c>
      <c r="D67" s="17">
        <v>50000751</v>
      </c>
      <c r="E67" s="18">
        <v>515435279</v>
      </c>
      <c r="F67" s="6" t="s">
        <v>248</v>
      </c>
      <c r="G67" s="6" t="s">
        <v>1198</v>
      </c>
      <c r="H67" s="6" t="s">
        <v>167</v>
      </c>
      <c r="I67" s="17">
        <v>10.62</v>
      </c>
      <c r="J67" s="6" t="s">
        <v>1197</v>
      </c>
      <c r="K67" s="6" t="s">
        <v>93</v>
      </c>
      <c r="L67" s="19">
        <v>0.0425</v>
      </c>
      <c r="M67" s="8">
        <v>0.0392</v>
      </c>
      <c r="N67" s="7">
        <v>2068705.95</v>
      </c>
      <c r="O67" s="7">
        <v>101</v>
      </c>
      <c r="P67" s="7">
        <v>2089.39</v>
      </c>
      <c r="Q67" s="8">
        <v>0.0064</v>
      </c>
      <c r="R67" s="8">
        <v>0.0001</v>
      </c>
    </row>
    <row r="68" spans="2:18" ht="12.75">
      <c r="B68" s="6" t="s">
        <v>1195</v>
      </c>
      <c r="C68" s="6" t="s">
        <v>1111</v>
      </c>
      <c r="D68" s="17">
        <v>50000793</v>
      </c>
      <c r="E68" s="18">
        <v>515435279</v>
      </c>
      <c r="F68" s="6" t="s">
        <v>248</v>
      </c>
      <c r="G68" s="6" t="s">
        <v>1199</v>
      </c>
      <c r="H68" s="6" t="s">
        <v>167</v>
      </c>
      <c r="I68" s="17">
        <v>10.62</v>
      </c>
      <c r="J68" s="6" t="s">
        <v>1197</v>
      </c>
      <c r="K68" s="6" t="s">
        <v>93</v>
      </c>
      <c r="L68" s="19">
        <v>0.025</v>
      </c>
      <c r="M68" s="8">
        <v>0.0392</v>
      </c>
      <c r="N68" s="7">
        <v>1710739.34</v>
      </c>
      <c r="O68" s="7">
        <v>101</v>
      </c>
      <c r="P68" s="7">
        <v>1727.85</v>
      </c>
      <c r="Q68" s="8">
        <v>0.0053</v>
      </c>
      <c r="R68" s="8">
        <v>0.0001</v>
      </c>
    </row>
    <row r="69" spans="2:18" ht="12.75">
      <c r="B69" s="6" t="s">
        <v>1195</v>
      </c>
      <c r="C69" s="6" t="s">
        <v>1111</v>
      </c>
      <c r="D69" s="17">
        <v>200004034</v>
      </c>
      <c r="E69" s="18">
        <v>515435279</v>
      </c>
      <c r="F69" s="6" t="s">
        <v>248</v>
      </c>
      <c r="G69" s="6" t="s">
        <v>1200</v>
      </c>
      <c r="H69" s="6" t="s">
        <v>167</v>
      </c>
      <c r="I69" s="17">
        <v>10.62</v>
      </c>
      <c r="J69" s="6" t="s">
        <v>1197</v>
      </c>
      <c r="K69" s="6" t="s">
        <v>93</v>
      </c>
      <c r="L69" s="19">
        <v>0.0425</v>
      </c>
      <c r="M69" s="8">
        <v>0.0392</v>
      </c>
      <c r="N69" s="7">
        <v>1619361.45</v>
      </c>
      <c r="O69" s="7">
        <v>101</v>
      </c>
      <c r="P69" s="7">
        <v>1635.56</v>
      </c>
      <c r="Q69" s="8">
        <v>0.005</v>
      </c>
      <c r="R69" s="8">
        <v>0.0001</v>
      </c>
    </row>
    <row r="70" spans="2:18" ht="12.75">
      <c r="B70" s="6" t="s">
        <v>1195</v>
      </c>
      <c r="C70" s="6" t="s">
        <v>1111</v>
      </c>
      <c r="D70" s="17">
        <v>50001013</v>
      </c>
      <c r="E70" s="18">
        <v>515435279</v>
      </c>
      <c r="F70" s="6" t="s">
        <v>248</v>
      </c>
      <c r="G70" s="6" t="s">
        <v>1201</v>
      </c>
      <c r="H70" s="6" t="s">
        <v>167</v>
      </c>
      <c r="I70" s="17">
        <v>10.62</v>
      </c>
      <c r="J70" s="6" t="s">
        <v>1197</v>
      </c>
      <c r="K70" s="6" t="s">
        <v>93</v>
      </c>
      <c r="L70" s="19">
        <v>0.025</v>
      </c>
      <c r="M70" s="8">
        <v>0.0392</v>
      </c>
      <c r="N70" s="7">
        <v>2335174.05</v>
      </c>
      <c r="O70" s="7">
        <v>101</v>
      </c>
      <c r="P70" s="7">
        <v>2358.53</v>
      </c>
      <c r="Q70" s="8">
        <v>0.0073</v>
      </c>
      <c r="R70" s="8">
        <v>0.0001</v>
      </c>
    </row>
    <row r="71" spans="2:18" ht="12.75">
      <c r="B71" s="6" t="s">
        <v>1195</v>
      </c>
      <c r="C71" s="6" t="s">
        <v>1111</v>
      </c>
      <c r="D71" s="17">
        <v>50000660</v>
      </c>
      <c r="E71" s="18">
        <v>515435279</v>
      </c>
      <c r="F71" s="6" t="s">
        <v>248</v>
      </c>
      <c r="G71" s="6" t="s">
        <v>1202</v>
      </c>
      <c r="H71" s="6" t="s">
        <v>167</v>
      </c>
      <c r="I71" s="17">
        <v>10.62</v>
      </c>
      <c r="J71" s="6" t="s">
        <v>1197</v>
      </c>
      <c r="K71" s="6" t="s">
        <v>93</v>
      </c>
      <c r="L71" s="19">
        <v>0.0425</v>
      </c>
      <c r="M71" s="8">
        <v>0.0392</v>
      </c>
      <c r="N71" s="7">
        <v>4473855.97</v>
      </c>
      <c r="O71" s="7">
        <v>101</v>
      </c>
      <c r="P71" s="7">
        <v>4518.59</v>
      </c>
      <c r="Q71" s="8">
        <v>0.0139</v>
      </c>
      <c r="R71" s="8">
        <v>0.0003</v>
      </c>
    </row>
    <row r="72" spans="2:18" ht="12.75">
      <c r="B72" s="6" t="s">
        <v>1203</v>
      </c>
      <c r="C72" s="6" t="s">
        <v>1111</v>
      </c>
      <c r="D72" s="17">
        <v>50005982</v>
      </c>
      <c r="E72" s="18">
        <v>515435279</v>
      </c>
      <c r="F72" s="6" t="s">
        <v>248</v>
      </c>
      <c r="G72" s="6" t="s">
        <v>1204</v>
      </c>
      <c r="H72" s="6" t="s">
        <v>167</v>
      </c>
      <c r="I72" s="17">
        <v>10.62</v>
      </c>
      <c r="J72" s="6" t="s">
        <v>1197</v>
      </c>
      <c r="K72" s="6" t="s">
        <v>93</v>
      </c>
      <c r="L72" s="19">
        <v>0.025</v>
      </c>
      <c r="M72" s="8">
        <v>0.0392</v>
      </c>
      <c r="N72" s="7">
        <v>1506914.38</v>
      </c>
      <c r="O72" s="7">
        <v>101</v>
      </c>
      <c r="P72" s="7">
        <v>1521.98</v>
      </c>
      <c r="Q72" s="8">
        <v>0.0047</v>
      </c>
      <c r="R72" s="8">
        <v>0.0001</v>
      </c>
    </row>
    <row r="73" spans="2:18" ht="12.75">
      <c r="B73" s="6" t="s">
        <v>1203</v>
      </c>
      <c r="C73" s="6" t="s">
        <v>1111</v>
      </c>
      <c r="D73" s="17">
        <v>50006360</v>
      </c>
      <c r="E73" s="18">
        <v>515435279</v>
      </c>
      <c r="F73" s="6" t="s">
        <v>248</v>
      </c>
      <c r="G73" s="6" t="s">
        <v>1205</v>
      </c>
      <c r="H73" s="6" t="s">
        <v>167</v>
      </c>
      <c r="I73" s="17">
        <v>10.62</v>
      </c>
      <c r="J73" s="6" t="s">
        <v>1197</v>
      </c>
      <c r="K73" s="6" t="s">
        <v>93</v>
      </c>
      <c r="L73" s="19">
        <v>0.0235</v>
      </c>
      <c r="M73" s="8">
        <v>0.0392</v>
      </c>
      <c r="N73" s="7">
        <v>1027624.47</v>
      </c>
      <c r="O73" s="7">
        <v>101</v>
      </c>
      <c r="P73" s="7">
        <v>1037.9</v>
      </c>
      <c r="Q73" s="8">
        <v>0.0032</v>
      </c>
      <c r="R73" s="8">
        <v>0.0001</v>
      </c>
    </row>
    <row r="74" spans="2:18" ht="12.75">
      <c r="B74" s="6" t="s">
        <v>1203</v>
      </c>
      <c r="C74" s="6" t="s">
        <v>1111</v>
      </c>
      <c r="D74" s="17">
        <v>50001130</v>
      </c>
      <c r="E74" s="18">
        <v>515435279</v>
      </c>
      <c r="F74" s="6" t="s">
        <v>248</v>
      </c>
      <c r="G74" s="6" t="s">
        <v>1206</v>
      </c>
      <c r="H74" s="6" t="s">
        <v>167</v>
      </c>
      <c r="I74" s="17">
        <v>10.62</v>
      </c>
      <c r="J74" s="6" t="s">
        <v>1197</v>
      </c>
      <c r="K74" s="6" t="s">
        <v>93</v>
      </c>
      <c r="L74" s="19">
        <v>0.0425</v>
      </c>
      <c r="M74" s="8">
        <v>0.0392</v>
      </c>
      <c r="N74" s="7">
        <v>4412959.8</v>
      </c>
      <c r="O74" s="7">
        <v>101</v>
      </c>
      <c r="P74" s="7">
        <v>4457.09</v>
      </c>
      <c r="Q74" s="8">
        <v>0.0137</v>
      </c>
      <c r="R74" s="8">
        <v>0.0003</v>
      </c>
    </row>
    <row r="75" spans="2:18" ht="12.75">
      <c r="B75" s="6" t="s">
        <v>1207</v>
      </c>
      <c r="C75" s="6" t="s">
        <v>1111</v>
      </c>
      <c r="D75" s="17">
        <v>50006741</v>
      </c>
      <c r="E75" s="18">
        <v>515435279</v>
      </c>
      <c r="F75" s="6" t="s">
        <v>248</v>
      </c>
      <c r="G75" s="6" t="s">
        <v>1092</v>
      </c>
      <c r="H75" s="6" t="s">
        <v>167</v>
      </c>
      <c r="I75" s="17">
        <v>10.62</v>
      </c>
      <c r="J75" s="6" t="s">
        <v>932</v>
      </c>
      <c r="K75" s="6" t="s">
        <v>93</v>
      </c>
      <c r="L75" s="19">
        <v>0.0235</v>
      </c>
      <c r="M75" s="8">
        <v>0.0392</v>
      </c>
      <c r="N75" s="7">
        <v>3661350.89</v>
      </c>
      <c r="O75" s="7">
        <v>98.95</v>
      </c>
      <c r="P75" s="7">
        <v>3622.91</v>
      </c>
      <c r="Q75" s="8">
        <v>0.0112</v>
      </c>
      <c r="R75" s="8">
        <v>0.0002</v>
      </c>
    </row>
    <row r="76" spans="2:18" ht="12.75">
      <c r="B76" s="6" t="s">
        <v>1208</v>
      </c>
      <c r="C76" s="6" t="s">
        <v>1111</v>
      </c>
      <c r="D76" s="17">
        <v>50006972</v>
      </c>
      <c r="E76" s="18">
        <v>510459928</v>
      </c>
      <c r="F76" s="6" t="s">
        <v>248</v>
      </c>
      <c r="G76" s="6" t="s">
        <v>1209</v>
      </c>
      <c r="H76" s="6" t="s">
        <v>167</v>
      </c>
      <c r="I76" s="17">
        <v>9.33</v>
      </c>
      <c r="J76" s="6" t="s">
        <v>1181</v>
      </c>
      <c r="K76" s="6" t="s">
        <v>93</v>
      </c>
      <c r="L76" s="19">
        <v>0.019033</v>
      </c>
      <c r="M76" s="8">
        <v>0.0132</v>
      </c>
      <c r="N76" s="7">
        <v>1251012.24</v>
      </c>
      <c r="O76" s="7">
        <v>101.14</v>
      </c>
      <c r="P76" s="7">
        <v>1265.27</v>
      </c>
      <c r="Q76" s="8">
        <v>0.0039</v>
      </c>
      <c r="R76" s="8">
        <v>0.0001</v>
      </c>
    </row>
    <row r="77" spans="2:18" ht="12.75">
      <c r="B77" s="6" t="s">
        <v>1208</v>
      </c>
      <c r="C77" s="6" t="s">
        <v>1111</v>
      </c>
      <c r="D77" s="17">
        <v>50003060</v>
      </c>
      <c r="E77" s="18">
        <v>510459928</v>
      </c>
      <c r="F77" s="6" t="s">
        <v>248</v>
      </c>
      <c r="G77" s="6" t="s">
        <v>1201</v>
      </c>
      <c r="H77" s="6" t="s">
        <v>167</v>
      </c>
      <c r="I77" s="17">
        <v>9.29</v>
      </c>
      <c r="J77" s="6" t="s">
        <v>1181</v>
      </c>
      <c r="K77" s="6" t="s">
        <v>93</v>
      </c>
      <c r="L77" s="19">
        <v>0.0235</v>
      </c>
      <c r="M77" s="8">
        <v>0.0104</v>
      </c>
      <c r="N77" s="7">
        <v>22887303.3</v>
      </c>
      <c r="O77" s="7">
        <v>109.12</v>
      </c>
      <c r="P77" s="7">
        <v>24974.63</v>
      </c>
      <c r="Q77" s="8">
        <v>0.077</v>
      </c>
      <c r="R77" s="8">
        <v>0.0015</v>
      </c>
    </row>
    <row r="78" spans="2:18" ht="12.75">
      <c r="B78" s="6" t="s">
        <v>1208</v>
      </c>
      <c r="C78" s="6" t="s">
        <v>1111</v>
      </c>
      <c r="D78" s="17">
        <v>50006451</v>
      </c>
      <c r="E78" s="18">
        <v>510459928</v>
      </c>
      <c r="F78" s="6" t="s">
        <v>248</v>
      </c>
      <c r="G78" s="6" t="s">
        <v>1210</v>
      </c>
      <c r="H78" s="6" t="s">
        <v>167</v>
      </c>
      <c r="I78" s="17">
        <v>9.27</v>
      </c>
      <c r="J78" s="6" t="s">
        <v>932</v>
      </c>
      <c r="K78" s="6" t="s">
        <v>93</v>
      </c>
      <c r="L78" s="19">
        <v>0.019033</v>
      </c>
      <c r="M78" s="8">
        <v>0.0101</v>
      </c>
      <c r="N78" s="7">
        <v>1241757.51</v>
      </c>
      <c r="O78" s="7">
        <v>111.5</v>
      </c>
      <c r="P78" s="7">
        <v>1384.56</v>
      </c>
      <c r="Q78" s="8">
        <v>0.0043</v>
      </c>
      <c r="R78" s="8">
        <v>0.0001</v>
      </c>
    </row>
    <row r="79" spans="2:18" ht="12.75">
      <c r="B79" s="6" t="s">
        <v>1211</v>
      </c>
      <c r="C79" s="6" t="s">
        <v>1111</v>
      </c>
      <c r="D79" s="17">
        <v>200062701</v>
      </c>
      <c r="E79" s="18">
        <v>512475203</v>
      </c>
      <c r="F79" s="6" t="s">
        <v>257</v>
      </c>
      <c r="G79" s="6" t="s">
        <v>748</v>
      </c>
      <c r="H79" s="6" t="s">
        <v>167</v>
      </c>
      <c r="I79" s="17">
        <v>2.06</v>
      </c>
      <c r="J79" s="6" t="s">
        <v>312</v>
      </c>
      <c r="K79" s="6" t="s">
        <v>93</v>
      </c>
      <c r="L79" s="19">
        <v>0.0715</v>
      </c>
      <c r="M79" s="8">
        <v>-0.0164</v>
      </c>
      <c r="N79" s="7">
        <v>3287398.14</v>
      </c>
      <c r="O79" s="7">
        <v>129.28</v>
      </c>
      <c r="P79" s="7">
        <v>4249.95</v>
      </c>
      <c r="Q79" s="8">
        <v>0.0131</v>
      </c>
      <c r="R79" s="8">
        <v>0.0002</v>
      </c>
    </row>
    <row r="80" spans="2:18" ht="12.75">
      <c r="B80" s="6" t="s">
        <v>1212</v>
      </c>
      <c r="C80" s="6" t="s">
        <v>1111</v>
      </c>
      <c r="D80" s="17">
        <v>200377059</v>
      </c>
      <c r="E80" s="18">
        <v>511153629</v>
      </c>
      <c r="F80" s="6" t="s">
        <v>278</v>
      </c>
      <c r="G80" s="6" t="s">
        <v>1213</v>
      </c>
      <c r="H80" s="6"/>
      <c r="I80" s="17">
        <v>0</v>
      </c>
      <c r="J80" s="6" t="s">
        <v>312</v>
      </c>
      <c r="K80" s="6" t="s">
        <v>93</v>
      </c>
      <c r="L80" s="19">
        <v>0.055</v>
      </c>
      <c r="M80" s="8">
        <v>0.055</v>
      </c>
      <c r="N80" s="7">
        <v>3664398.31</v>
      </c>
      <c r="O80" s="7">
        <v>48.66</v>
      </c>
      <c r="P80" s="7">
        <v>1783.17</v>
      </c>
      <c r="Q80" s="8">
        <v>0.0055</v>
      </c>
      <c r="R80" s="8">
        <v>0.0001</v>
      </c>
    </row>
    <row r="81" spans="2:18" ht="12.75">
      <c r="B81" s="6" t="s">
        <v>1214</v>
      </c>
      <c r="C81" s="6" t="s">
        <v>1111</v>
      </c>
      <c r="D81" s="17">
        <v>200378040</v>
      </c>
      <c r="E81" s="18">
        <v>511153629</v>
      </c>
      <c r="F81" s="6" t="s">
        <v>278</v>
      </c>
      <c r="G81" s="6" t="s">
        <v>1213</v>
      </c>
      <c r="H81" s="6"/>
      <c r="I81" s="17">
        <v>0</v>
      </c>
      <c r="J81" s="6" t="s">
        <v>312</v>
      </c>
      <c r="K81" s="6" t="s">
        <v>93</v>
      </c>
      <c r="L81" s="19">
        <v>0.066</v>
      </c>
      <c r="M81" s="8">
        <v>0.066</v>
      </c>
      <c r="N81" s="7">
        <v>282900.06</v>
      </c>
      <c r="O81" s="7">
        <v>48.91</v>
      </c>
      <c r="P81" s="7">
        <v>138.37</v>
      </c>
      <c r="Q81" s="8">
        <v>0.0004</v>
      </c>
      <c r="R81" s="8">
        <v>0</v>
      </c>
    </row>
    <row r="82" spans="2:18" ht="12.75">
      <c r="B82" s="13" t="s">
        <v>1215</v>
      </c>
      <c r="C82" s="13"/>
      <c r="D82" s="14"/>
      <c r="E82" s="13"/>
      <c r="F82" s="13"/>
      <c r="G82" s="13"/>
      <c r="H82" s="13"/>
      <c r="I82" s="14">
        <v>0</v>
      </c>
      <c r="J82" s="13"/>
      <c r="K82" s="13"/>
      <c r="M82" s="16">
        <v>0</v>
      </c>
      <c r="N82" s="15">
        <v>0</v>
      </c>
      <c r="P82" s="15">
        <v>0</v>
      </c>
      <c r="Q82" s="16">
        <v>0</v>
      </c>
      <c r="R82" s="16">
        <v>0</v>
      </c>
    </row>
    <row r="83" spans="2:18" ht="12.75">
      <c r="B83" s="13" t="s">
        <v>1216</v>
      </c>
      <c r="C83" s="13"/>
      <c r="D83" s="14"/>
      <c r="E83" s="13"/>
      <c r="F83" s="13"/>
      <c r="G83" s="13"/>
      <c r="H83" s="13"/>
      <c r="J83" s="13"/>
      <c r="K83" s="13"/>
      <c r="N83" s="15">
        <v>0</v>
      </c>
      <c r="P83" s="15">
        <v>0</v>
      </c>
      <c r="Q83" s="16">
        <v>0</v>
      </c>
      <c r="R83" s="16">
        <v>0</v>
      </c>
    </row>
    <row r="84" spans="2:18" ht="12.75">
      <c r="B84" s="13" t="s">
        <v>1217</v>
      </c>
      <c r="C84" s="13"/>
      <c r="D84" s="14"/>
      <c r="E84" s="13"/>
      <c r="F84" s="13"/>
      <c r="G84" s="13"/>
      <c r="H84" s="13"/>
      <c r="I84" s="14">
        <v>0</v>
      </c>
      <c r="J84" s="13"/>
      <c r="K84" s="13"/>
      <c r="M84" s="16">
        <v>0</v>
      </c>
      <c r="N84" s="15">
        <v>0</v>
      </c>
      <c r="P84" s="15">
        <v>0</v>
      </c>
      <c r="Q84" s="16">
        <v>0</v>
      </c>
      <c r="R84" s="16">
        <v>0</v>
      </c>
    </row>
    <row r="85" spans="2:18" ht="12.75">
      <c r="B85" s="13" t="s">
        <v>1218</v>
      </c>
      <c r="C85" s="13"/>
      <c r="D85" s="14"/>
      <c r="E85" s="13"/>
      <c r="F85" s="13"/>
      <c r="G85" s="13"/>
      <c r="H85" s="13"/>
      <c r="I85" s="14">
        <v>0</v>
      </c>
      <c r="J85" s="13"/>
      <c r="K85" s="13"/>
      <c r="M85" s="16">
        <v>0</v>
      </c>
      <c r="N85" s="15">
        <v>0</v>
      </c>
      <c r="P85" s="15">
        <v>0</v>
      </c>
      <c r="Q85" s="16">
        <v>0</v>
      </c>
      <c r="R85" s="16">
        <v>0</v>
      </c>
    </row>
    <row r="86" spans="2:18" ht="12.75">
      <c r="B86" s="13" t="s">
        <v>1219</v>
      </c>
      <c r="C86" s="13"/>
      <c r="D86" s="14"/>
      <c r="E86" s="13"/>
      <c r="F86" s="13"/>
      <c r="G86" s="13"/>
      <c r="H86" s="13"/>
      <c r="I86" s="14">
        <v>0</v>
      </c>
      <c r="J86" s="13"/>
      <c r="K86" s="13"/>
      <c r="M86" s="16">
        <v>0</v>
      </c>
      <c r="N86" s="15">
        <v>0</v>
      </c>
      <c r="P86" s="15">
        <v>0</v>
      </c>
      <c r="Q86" s="16">
        <v>0</v>
      </c>
      <c r="R86" s="16">
        <v>0</v>
      </c>
    </row>
    <row r="87" spans="2:18" ht="12.75">
      <c r="B87" s="13" t="s">
        <v>1220</v>
      </c>
      <c r="C87" s="13"/>
      <c r="D87" s="14"/>
      <c r="E87" s="13"/>
      <c r="F87" s="13"/>
      <c r="G87" s="13"/>
      <c r="H87" s="13"/>
      <c r="I87" s="14">
        <v>0.76</v>
      </c>
      <c r="J87" s="13"/>
      <c r="K87" s="13"/>
      <c r="M87" s="16">
        <v>-0.0176</v>
      </c>
      <c r="N87" s="15">
        <v>9260603.91</v>
      </c>
      <c r="P87" s="15">
        <v>10449.6</v>
      </c>
      <c r="Q87" s="16">
        <v>0.0322</v>
      </c>
      <c r="R87" s="16">
        <v>0.0006</v>
      </c>
    </row>
    <row r="88" spans="2:18" ht="12.75">
      <c r="B88" s="6" t="s">
        <v>1221</v>
      </c>
      <c r="C88" s="6" t="s">
        <v>1111</v>
      </c>
      <c r="D88" s="17">
        <v>100285147</v>
      </c>
      <c r="E88" s="18">
        <v>512705153</v>
      </c>
      <c r="F88" s="6" t="s">
        <v>284</v>
      </c>
      <c r="G88" s="6" t="s">
        <v>1222</v>
      </c>
      <c r="H88" s="6" t="s">
        <v>172</v>
      </c>
      <c r="I88" s="17">
        <v>0.76</v>
      </c>
      <c r="J88" s="6" t="s">
        <v>915</v>
      </c>
      <c r="K88" s="6" t="s">
        <v>93</v>
      </c>
      <c r="L88" s="19">
        <v>0.0475</v>
      </c>
      <c r="M88" s="8">
        <v>-0.0175</v>
      </c>
      <c r="N88" s="7">
        <v>3545958.22</v>
      </c>
      <c r="O88" s="7">
        <v>113.08</v>
      </c>
      <c r="P88" s="7">
        <v>4009.77</v>
      </c>
      <c r="Q88" s="8">
        <v>0.0124</v>
      </c>
      <c r="R88" s="8">
        <v>0.0002</v>
      </c>
    </row>
    <row r="89" spans="2:18" ht="12.75">
      <c r="B89" s="6" t="s">
        <v>1223</v>
      </c>
      <c r="C89" s="6" t="s">
        <v>1111</v>
      </c>
      <c r="D89" s="17">
        <v>100285063</v>
      </c>
      <c r="E89" s="18">
        <v>512705153</v>
      </c>
      <c r="F89" s="6" t="s">
        <v>284</v>
      </c>
      <c r="G89" s="6" t="s">
        <v>1224</v>
      </c>
      <c r="H89" s="6" t="s">
        <v>172</v>
      </c>
      <c r="I89" s="17">
        <v>0.76</v>
      </c>
      <c r="J89" s="6" t="s">
        <v>915</v>
      </c>
      <c r="K89" s="6" t="s">
        <v>93</v>
      </c>
      <c r="L89" s="19">
        <v>0.045</v>
      </c>
      <c r="M89" s="8">
        <v>-0.0177</v>
      </c>
      <c r="N89" s="7">
        <v>5714645.69</v>
      </c>
      <c r="O89" s="7">
        <v>112.69</v>
      </c>
      <c r="P89" s="7">
        <v>6439.83</v>
      </c>
      <c r="Q89" s="8">
        <v>0.0198</v>
      </c>
      <c r="R89" s="8">
        <v>0.0004</v>
      </c>
    </row>
    <row r="90" spans="2:18" ht="12.75">
      <c r="B90" s="3" t="s">
        <v>1225</v>
      </c>
      <c r="C90" s="3"/>
      <c r="D90" s="12"/>
      <c r="E90" s="3"/>
      <c r="F90" s="3"/>
      <c r="G90" s="3"/>
      <c r="H90" s="3"/>
      <c r="J90" s="3"/>
      <c r="K90" s="3"/>
      <c r="N90" s="9">
        <v>0</v>
      </c>
      <c r="P90" s="9">
        <v>0</v>
      </c>
      <c r="Q90" s="10">
        <v>0</v>
      </c>
      <c r="R90" s="10">
        <v>0</v>
      </c>
    </row>
    <row r="91" spans="2:18" ht="12.75">
      <c r="B91" s="13" t="s">
        <v>1112</v>
      </c>
      <c r="C91" s="13"/>
      <c r="D91" s="14"/>
      <c r="E91" s="13"/>
      <c r="F91" s="13"/>
      <c r="G91" s="13"/>
      <c r="H91" s="13"/>
      <c r="I91" s="14">
        <v>0</v>
      </c>
      <c r="J91" s="13"/>
      <c r="K91" s="13"/>
      <c r="M91" s="16">
        <v>0</v>
      </c>
      <c r="N91" s="15">
        <v>0</v>
      </c>
      <c r="P91" s="15">
        <v>0</v>
      </c>
      <c r="Q91" s="16">
        <v>0</v>
      </c>
      <c r="R91" s="16">
        <v>0</v>
      </c>
    </row>
    <row r="92" spans="2:18" ht="12.75">
      <c r="B92" s="13" t="s">
        <v>1113</v>
      </c>
      <c r="C92" s="13"/>
      <c r="D92" s="14"/>
      <c r="E92" s="13"/>
      <c r="F92" s="13"/>
      <c r="G92" s="13"/>
      <c r="H92" s="13"/>
      <c r="I92" s="14">
        <v>0</v>
      </c>
      <c r="J92" s="13"/>
      <c r="K92" s="13"/>
      <c r="M92" s="16">
        <v>0</v>
      </c>
      <c r="N92" s="15">
        <v>0</v>
      </c>
      <c r="P92" s="15">
        <v>0</v>
      </c>
      <c r="Q92" s="16">
        <v>0</v>
      </c>
      <c r="R92" s="16">
        <v>0</v>
      </c>
    </row>
    <row r="93" spans="2:18" ht="12.75">
      <c r="B93" s="13" t="s">
        <v>1114</v>
      </c>
      <c r="C93" s="13"/>
      <c r="D93" s="14"/>
      <c r="E93" s="13"/>
      <c r="F93" s="13"/>
      <c r="G93" s="13"/>
      <c r="H93" s="13"/>
      <c r="I93" s="14">
        <v>0</v>
      </c>
      <c r="J93" s="13"/>
      <c r="K93" s="13"/>
      <c r="M93" s="16">
        <v>0</v>
      </c>
      <c r="N93" s="15">
        <v>0</v>
      </c>
      <c r="P93" s="15">
        <v>0</v>
      </c>
      <c r="Q93" s="16">
        <v>0</v>
      </c>
      <c r="R93" s="16">
        <v>0</v>
      </c>
    </row>
    <row r="94" spans="2:18" ht="12.75">
      <c r="B94" s="13" t="s">
        <v>1220</v>
      </c>
      <c r="C94" s="13"/>
      <c r="D94" s="14"/>
      <c r="E94" s="13"/>
      <c r="F94" s="13"/>
      <c r="G94" s="13"/>
      <c r="H94" s="13"/>
      <c r="I94" s="14">
        <v>0</v>
      </c>
      <c r="J94" s="13"/>
      <c r="K94" s="13"/>
      <c r="M94" s="16">
        <v>0</v>
      </c>
      <c r="N94" s="15">
        <v>0</v>
      </c>
      <c r="P94" s="15">
        <v>0</v>
      </c>
      <c r="Q94" s="16">
        <v>0</v>
      </c>
      <c r="R94" s="16">
        <v>0</v>
      </c>
    </row>
    <row r="97" spans="2:11" ht="12.75">
      <c r="B97" s="6" t="s">
        <v>111</v>
      </c>
      <c r="C97" s="6"/>
      <c r="D97" s="17"/>
      <c r="E97" s="6"/>
      <c r="F97" s="6"/>
      <c r="G97" s="6"/>
      <c r="H97" s="6"/>
      <c r="J97" s="6"/>
      <c r="K97" s="6"/>
    </row>
    <row r="101" ht="12.75">
      <c r="B101" s="5"/>
    </row>
  </sheetData>
  <sheetProtection/>
  <printOptions/>
  <pageMargins left="0.75" right="0.75" top="1" bottom="1" header="0.5" footer="0.5"/>
  <pageSetup horizontalDpi="600" verticalDpi="600" orientation="portrait" paperSize="9"/>
  <ignoredErrors>
    <ignoredError sqref="C4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dimension ref="B1:O2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2" max="2" width="31.7109375" style="0" customWidth="1"/>
    <col min="3" max="3" width="12.7109375" style="0" customWidth="1"/>
    <col min="4" max="4" width="13.7109375" style="0" customWidth="1"/>
    <col min="5" max="5" width="8.7109375" style="0" customWidth="1"/>
    <col min="6" max="6" width="12.7109375" style="0" customWidth="1"/>
    <col min="7" max="7" width="6.7109375" style="0" customWidth="1"/>
    <col min="8" max="8" width="11.7109375" style="0" customWidth="1"/>
    <col min="9" max="9" width="14.7109375" style="0" customWidth="1"/>
    <col min="10" max="11" width="16.7109375" style="0" customWidth="1"/>
    <col min="12" max="12" width="9.7109375" style="0" customWidth="1"/>
    <col min="13" max="13" width="12.7109375" style="0" customWidth="1"/>
    <col min="14" max="14" width="26.7109375" style="0" customWidth="1"/>
    <col min="15" max="15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1267</v>
      </c>
    </row>
    <row r="3" spans="2:3" ht="15.75">
      <c r="B3" s="1" t="s">
        <v>3</v>
      </c>
      <c r="C3" s="1" t="s">
        <v>4</v>
      </c>
    </row>
    <row r="4" spans="2:3" ht="15.75">
      <c r="B4" s="1" t="s">
        <v>5</v>
      </c>
      <c r="C4" s="1" t="s">
        <v>6</v>
      </c>
    </row>
    <row r="6" ht="15.75">
      <c r="B6" s="2" t="s">
        <v>1226</v>
      </c>
    </row>
    <row r="7" spans="2:15" ht="12.75">
      <c r="B7" s="3" t="s">
        <v>75</v>
      </c>
      <c r="C7" s="3" t="s">
        <v>76</v>
      </c>
      <c r="D7" s="3" t="s">
        <v>77</v>
      </c>
      <c r="E7" s="3" t="s">
        <v>78</v>
      </c>
      <c r="F7" s="3" t="s">
        <v>79</v>
      </c>
      <c r="G7" s="3" t="s">
        <v>116</v>
      </c>
      <c r="H7" s="3" t="s">
        <v>80</v>
      </c>
      <c r="I7" s="3" t="s">
        <v>81</v>
      </c>
      <c r="J7" s="3" t="s">
        <v>82</v>
      </c>
      <c r="K7" s="3" t="s">
        <v>117</v>
      </c>
      <c r="L7" s="3" t="s">
        <v>42</v>
      </c>
      <c r="M7" s="3" t="s">
        <v>662</v>
      </c>
      <c r="N7" s="3" t="s">
        <v>120</v>
      </c>
      <c r="O7" s="3" t="s">
        <v>121</v>
      </c>
    </row>
    <row r="8" spans="2:15" ht="12.75">
      <c r="B8" s="4"/>
      <c r="C8" s="4"/>
      <c r="D8" s="4"/>
      <c r="E8" s="4"/>
      <c r="F8" s="4"/>
      <c r="G8" s="4" t="s">
        <v>123</v>
      </c>
      <c r="H8" s="4"/>
      <c r="I8" s="4" t="s">
        <v>86</v>
      </c>
      <c r="J8" s="4" t="s">
        <v>86</v>
      </c>
      <c r="K8" s="4" t="s">
        <v>124</v>
      </c>
      <c r="L8" s="4" t="s">
        <v>125</v>
      </c>
      <c r="M8" s="4" t="s">
        <v>87</v>
      </c>
      <c r="N8" s="4" t="s">
        <v>86</v>
      </c>
      <c r="O8" s="4" t="s">
        <v>86</v>
      </c>
    </row>
    <row r="10" spans="2:15" ht="12.75">
      <c r="B10" s="3" t="s">
        <v>1227</v>
      </c>
      <c r="C10" s="12"/>
      <c r="D10" s="3"/>
      <c r="E10" s="3"/>
      <c r="F10" s="3"/>
      <c r="G10" s="12">
        <v>1.92</v>
      </c>
      <c r="H10" s="3"/>
      <c r="J10" s="10">
        <v>-0.0186</v>
      </c>
      <c r="K10" s="9">
        <v>26662000</v>
      </c>
      <c r="M10" s="9">
        <v>29088.24</v>
      </c>
      <c r="N10" s="10">
        <v>1</v>
      </c>
      <c r="O10" s="10">
        <v>0.0017</v>
      </c>
    </row>
    <row r="11" spans="2:15" ht="12.75">
      <c r="B11" s="3" t="s">
        <v>89</v>
      </c>
      <c r="C11" s="12"/>
      <c r="D11" s="3"/>
      <c r="E11" s="3"/>
      <c r="F11" s="3"/>
      <c r="G11" s="12">
        <v>1.92</v>
      </c>
      <c r="H11" s="3"/>
      <c r="J11" s="10">
        <v>-0.0186</v>
      </c>
      <c r="K11" s="9">
        <v>26662000</v>
      </c>
      <c r="M11" s="9">
        <v>29088.24</v>
      </c>
      <c r="N11" s="10">
        <v>1</v>
      </c>
      <c r="O11" s="10">
        <v>0.0017</v>
      </c>
    </row>
    <row r="12" spans="2:15" ht="12.75">
      <c r="B12" s="13" t="s">
        <v>1228</v>
      </c>
      <c r="C12" s="14"/>
      <c r="D12" s="13"/>
      <c r="E12" s="13"/>
      <c r="F12" s="13"/>
      <c r="G12" s="14">
        <v>1.92</v>
      </c>
      <c r="H12" s="13"/>
      <c r="J12" s="16">
        <v>-0.0186</v>
      </c>
      <c r="K12" s="15">
        <v>26662000</v>
      </c>
      <c r="M12" s="15">
        <v>29088.24</v>
      </c>
      <c r="N12" s="16">
        <v>1</v>
      </c>
      <c r="O12" s="16">
        <v>0.0017</v>
      </c>
    </row>
    <row r="13" spans="2:15" ht="12.75">
      <c r="B13" s="6" t="s">
        <v>1229</v>
      </c>
      <c r="C13" s="17">
        <v>6620850</v>
      </c>
      <c r="D13" s="18">
        <v>12</v>
      </c>
      <c r="E13" s="6" t="s">
        <v>166</v>
      </c>
      <c r="F13" s="6" t="s">
        <v>167</v>
      </c>
      <c r="G13" s="17">
        <v>1.92</v>
      </c>
      <c r="H13" s="6" t="s">
        <v>93</v>
      </c>
      <c r="I13" s="19">
        <v>0.0082</v>
      </c>
      <c r="J13" s="8">
        <v>-0.0186</v>
      </c>
      <c r="K13" s="7">
        <v>26662000</v>
      </c>
      <c r="L13" s="7">
        <v>109.1</v>
      </c>
      <c r="M13" s="7">
        <v>29088.24</v>
      </c>
      <c r="N13" s="8">
        <v>1</v>
      </c>
      <c r="O13" s="8">
        <v>0.0017</v>
      </c>
    </row>
    <row r="14" spans="2:15" ht="12.75">
      <c r="B14" s="13" t="s">
        <v>903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 ht="12.75">
      <c r="B15" s="13" t="s">
        <v>1230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 ht="12.75">
      <c r="B16" s="13" t="s">
        <v>1231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 ht="12.75">
      <c r="B17" s="13" t="s">
        <v>565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N17" s="16">
        <v>0</v>
      </c>
      <c r="O17" s="16">
        <v>0</v>
      </c>
    </row>
    <row r="18" spans="2:15" ht="12.75">
      <c r="B18" s="3" t="s">
        <v>159</v>
      </c>
      <c r="C18" s="12"/>
      <c r="D18" s="3"/>
      <c r="E18" s="3"/>
      <c r="F18" s="3"/>
      <c r="H18" s="3"/>
      <c r="K18" s="9">
        <v>0</v>
      </c>
      <c r="M18" s="9">
        <v>0</v>
      </c>
      <c r="N18" s="10">
        <v>0</v>
      </c>
      <c r="O18" s="10">
        <v>0</v>
      </c>
    </row>
    <row r="21" spans="2:8" ht="12.75">
      <c r="B21" s="6" t="s">
        <v>111</v>
      </c>
      <c r="C21" s="17"/>
      <c r="D21" s="6"/>
      <c r="E21" s="6"/>
      <c r="F21" s="6"/>
      <c r="H21" s="6"/>
    </row>
    <row r="25" ht="12.75">
      <c r="B25" s="5"/>
    </row>
  </sheetData>
  <sheetProtection/>
  <printOptions/>
  <pageMargins left="0.75" right="0.75" top="1" bottom="1" header="0.5" footer="0.5"/>
  <pageSetup horizontalDpi="600" verticalDpi="600" orientation="portrait" paperSize="9"/>
  <ignoredErrors>
    <ignoredError sqref="C4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dimension ref="B1:J26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2" max="2" width="24.7109375" style="0" customWidth="1"/>
    <col min="3" max="3" width="21.7109375" style="0" customWidth="1"/>
    <col min="4" max="4" width="12.7109375" style="0" customWidth="1"/>
    <col min="5" max="5" width="30.7109375" style="0" customWidth="1"/>
    <col min="6" max="6" width="11.7109375" style="0" customWidth="1"/>
    <col min="7" max="7" width="14.7109375" style="0" customWidth="1"/>
    <col min="8" max="8" width="27.7109375" style="0" customWidth="1"/>
    <col min="9" max="9" width="20.7109375" style="0" customWidth="1"/>
    <col min="10" max="10" width="31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1267</v>
      </c>
    </row>
    <row r="3" spans="2:3" ht="15.75">
      <c r="B3" s="1" t="s">
        <v>3</v>
      </c>
      <c r="C3" s="1" t="s">
        <v>4</v>
      </c>
    </row>
    <row r="4" spans="2:3" ht="15.75">
      <c r="B4" s="1" t="s">
        <v>5</v>
      </c>
      <c r="C4" s="1" t="s">
        <v>6</v>
      </c>
    </row>
    <row r="6" ht="15.75">
      <c r="B6" s="2" t="s">
        <v>1232</v>
      </c>
    </row>
    <row r="7" spans="2:10" ht="12.75">
      <c r="B7" s="3" t="s">
        <v>75</v>
      </c>
      <c r="C7" s="3" t="s">
        <v>1233</v>
      </c>
      <c r="D7" s="3" t="s">
        <v>1234</v>
      </c>
      <c r="E7" s="3" t="s">
        <v>1235</v>
      </c>
      <c r="F7" s="3" t="s">
        <v>80</v>
      </c>
      <c r="G7" s="3" t="s">
        <v>1236</v>
      </c>
      <c r="H7" s="3" t="s">
        <v>84</v>
      </c>
      <c r="I7" s="3" t="s">
        <v>85</v>
      </c>
      <c r="J7" s="3" t="s">
        <v>1237</v>
      </c>
    </row>
    <row r="8" spans="2:10" ht="12.75">
      <c r="B8" s="4"/>
      <c r="C8" s="4"/>
      <c r="D8" s="4"/>
      <c r="E8" s="4" t="s">
        <v>123</v>
      </c>
      <c r="F8" s="4"/>
      <c r="G8" s="4" t="s">
        <v>87</v>
      </c>
      <c r="H8" s="4" t="s">
        <v>86</v>
      </c>
      <c r="I8" s="4" t="s">
        <v>86</v>
      </c>
      <c r="J8" s="4"/>
    </row>
    <row r="10" spans="2:10" ht="12.75">
      <c r="B10" s="3" t="s">
        <v>1238</v>
      </c>
      <c r="C10" s="3"/>
      <c r="D10" s="3"/>
      <c r="F10" s="3"/>
      <c r="G10" s="9">
        <v>60076.08</v>
      </c>
      <c r="H10" s="10">
        <v>1</v>
      </c>
      <c r="I10" s="10">
        <v>0.0035</v>
      </c>
      <c r="J10" s="3"/>
    </row>
    <row r="11" spans="2:10" ht="12.75">
      <c r="B11" s="3" t="s">
        <v>1239</v>
      </c>
      <c r="C11" s="3"/>
      <c r="D11" s="3"/>
      <c r="F11" s="3"/>
      <c r="G11" s="9">
        <v>60076.08</v>
      </c>
      <c r="H11" s="10">
        <v>1</v>
      </c>
      <c r="I11" s="10">
        <v>0.0035</v>
      </c>
      <c r="J11" s="3"/>
    </row>
    <row r="12" spans="2:10" ht="12.75">
      <c r="B12" s="13" t="s">
        <v>1240</v>
      </c>
      <c r="C12" s="13"/>
      <c r="D12" s="13"/>
      <c r="F12" s="13"/>
      <c r="G12" s="15">
        <v>60076.08</v>
      </c>
      <c r="H12" s="16">
        <v>1</v>
      </c>
      <c r="I12" s="16">
        <v>0.0035</v>
      </c>
      <c r="J12" s="13"/>
    </row>
    <row r="13" spans="2:10" ht="12.75">
      <c r="B13" s="6" t="s">
        <v>1241</v>
      </c>
      <c r="C13" s="6" t="s">
        <v>1</v>
      </c>
      <c r="D13" s="6" t="s">
        <v>1242</v>
      </c>
      <c r="F13" s="6" t="s">
        <v>93</v>
      </c>
      <c r="G13" s="7">
        <v>16296.02</v>
      </c>
      <c r="H13" s="8">
        <v>0.2713</v>
      </c>
      <c r="I13" s="8">
        <v>0.001</v>
      </c>
      <c r="J13" s="6" t="s">
        <v>1243</v>
      </c>
    </row>
    <row r="14" spans="2:10" ht="12.75">
      <c r="B14" s="6" t="s">
        <v>1244</v>
      </c>
      <c r="C14" s="24">
        <v>44196</v>
      </c>
      <c r="D14" s="6" t="s">
        <v>1242</v>
      </c>
      <c r="F14" s="6" t="s">
        <v>93</v>
      </c>
      <c r="G14" s="7">
        <v>19892.7</v>
      </c>
      <c r="H14" s="8">
        <v>0.3311</v>
      </c>
      <c r="I14" s="8">
        <v>0.0012</v>
      </c>
      <c r="J14" s="6" t="s">
        <v>1245</v>
      </c>
    </row>
    <row r="15" spans="2:10" ht="12.75">
      <c r="B15" s="6" t="s">
        <v>1246</v>
      </c>
      <c r="C15" s="24">
        <v>44196</v>
      </c>
      <c r="D15" s="6" t="s">
        <v>1242</v>
      </c>
      <c r="F15" s="6" t="s">
        <v>93</v>
      </c>
      <c r="G15" s="7">
        <v>23887.35</v>
      </c>
      <c r="H15" s="8">
        <v>0.3976</v>
      </c>
      <c r="I15" s="8">
        <v>0.0014</v>
      </c>
      <c r="J15" s="6" t="s">
        <v>1247</v>
      </c>
    </row>
    <row r="16" spans="2:10" ht="12.75">
      <c r="B16" s="13" t="s">
        <v>1248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7" spans="2:10" ht="12.75">
      <c r="B17" s="3" t="s">
        <v>1249</v>
      </c>
      <c r="C17" s="3"/>
      <c r="D17" s="3"/>
      <c r="F17" s="3"/>
      <c r="G17" s="9">
        <v>0</v>
      </c>
      <c r="H17" s="10">
        <v>0</v>
      </c>
      <c r="I17" s="10">
        <v>0</v>
      </c>
      <c r="J17" s="3"/>
    </row>
    <row r="18" spans="2:10" ht="12.75">
      <c r="B18" s="13" t="s">
        <v>1240</v>
      </c>
      <c r="C18" s="13"/>
      <c r="D18" s="13"/>
      <c r="F18" s="13"/>
      <c r="G18" s="15">
        <v>0</v>
      </c>
      <c r="H18" s="16">
        <v>0</v>
      </c>
      <c r="I18" s="16">
        <v>0</v>
      </c>
      <c r="J18" s="13"/>
    </row>
    <row r="19" spans="2:10" ht="12.75">
      <c r="B19" s="13" t="s">
        <v>1248</v>
      </c>
      <c r="C19" s="13"/>
      <c r="D19" s="13"/>
      <c r="F19" s="13"/>
      <c r="G19" s="15">
        <v>0</v>
      </c>
      <c r="H19" s="16">
        <v>0</v>
      </c>
      <c r="I19" s="16">
        <v>0</v>
      </c>
      <c r="J19" s="13"/>
    </row>
    <row r="22" spans="2:10" ht="12.75">
      <c r="B22" s="6" t="s">
        <v>111</v>
      </c>
      <c r="C22" s="6"/>
      <c r="D22" s="6"/>
      <c r="F22" s="6"/>
      <c r="J22" s="6"/>
    </row>
    <row r="26" ht="12.75">
      <c r="B26" s="5"/>
    </row>
  </sheetData>
  <sheetProtection/>
  <printOptions/>
  <pageMargins left="0.75" right="0.75" top="1" bottom="1" header="0.5" footer="0.5"/>
  <pageSetup horizontalDpi="600" verticalDpi="600" orientation="portrait" paperSize="9"/>
  <ignoredErrors>
    <ignoredError sqref="C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B1:K19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2" max="2" width="30.7109375" style="0" customWidth="1"/>
    <col min="3" max="3" width="13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1267</v>
      </c>
    </row>
    <row r="3" spans="2:3" ht="15.75">
      <c r="B3" s="1" t="s">
        <v>3</v>
      </c>
      <c r="C3" s="1" t="s">
        <v>4</v>
      </c>
    </row>
    <row r="4" spans="2:3" ht="15.75">
      <c r="B4" s="1" t="s">
        <v>5</v>
      </c>
      <c r="C4" s="1" t="s">
        <v>6</v>
      </c>
    </row>
    <row r="6" ht="15.75">
      <c r="B6" s="2" t="s">
        <v>1250</v>
      </c>
    </row>
    <row r="7" spans="2:11" ht="12.75">
      <c r="B7" s="3" t="s">
        <v>75</v>
      </c>
      <c r="C7" s="3" t="s">
        <v>77</v>
      </c>
      <c r="D7" s="3" t="s">
        <v>78</v>
      </c>
      <c r="E7" s="3" t="s">
        <v>79</v>
      </c>
      <c r="F7" s="3" t="s">
        <v>80</v>
      </c>
      <c r="G7" s="3" t="s">
        <v>81</v>
      </c>
      <c r="H7" s="3" t="s">
        <v>82</v>
      </c>
      <c r="I7" s="3" t="s">
        <v>662</v>
      </c>
      <c r="J7" s="3" t="s">
        <v>120</v>
      </c>
      <c r="K7" s="3" t="s">
        <v>121</v>
      </c>
    </row>
    <row r="8" spans="2:11" ht="12.75">
      <c r="B8" s="4"/>
      <c r="C8" s="4"/>
      <c r="D8" s="4"/>
      <c r="E8" s="4"/>
      <c r="F8" s="4"/>
      <c r="G8" s="4" t="s">
        <v>86</v>
      </c>
      <c r="H8" s="4" t="s">
        <v>86</v>
      </c>
      <c r="I8" s="4" t="s">
        <v>87</v>
      </c>
      <c r="J8" s="4" t="s">
        <v>86</v>
      </c>
      <c r="K8" s="4" t="s">
        <v>86</v>
      </c>
    </row>
    <row r="10" spans="2:11" ht="12.75">
      <c r="B10" s="3" t="s">
        <v>1251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 ht="12.75">
      <c r="B11" s="3" t="s">
        <v>89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 ht="12.75">
      <c r="B12" s="3" t="s">
        <v>110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6" ht="12.75">
      <c r="B15" s="6" t="s">
        <v>111</v>
      </c>
      <c r="C15" s="6"/>
      <c r="D15" s="6"/>
      <c r="E15" s="6"/>
      <c r="F15" s="6"/>
    </row>
    <row r="19" ht="12.75">
      <c r="B19" s="5"/>
    </row>
  </sheetData>
  <sheetProtection/>
  <printOptions/>
  <pageMargins left="0.75" right="0.75" top="1" bottom="1" header="0.5" footer="0.5"/>
  <pageSetup horizontalDpi="600" verticalDpi="600" orientation="portrait" paperSize="9"/>
  <ignoredErrors>
    <ignoredError sqref="C4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dimension ref="B1:K19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2" max="2" width="22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1267</v>
      </c>
    </row>
    <row r="3" spans="2:3" ht="15.75">
      <c r="B3" s="1" t="s">
        <v>3</v>
      </c>
      <c r="C3" s="1" t="s">
        <v>4</v>
      </c>
    </row>
    <row r="4" spans="2:3" ht="15.75">
      <c r="B4" s="1" t="s">
        <v>5</v>
      </c>
      <c r="C4" s="1" t="s">
        <v>6</v>
      </c>
    </row>
    <row r="6" ht="15.75">
      <c r="B6" s="2" t="s">
        <v>1252</v>
      </c>
    </row>
    <row r="7" spans="2:11" ht="12.75">
      <c r="B7" s="3" t="s">
        <v>75</v>
      </c>
      <c r="C7" s="3" t="s">
        <v>76</v>
      </c>
      <c r="D7" s="3" t="s">
        <v>78</v>
      </c>
      <c r="E7" s="3" t="s">
        <v>79</v>
      </c>
      <c r="F7" s="3" t="s">
        <v>80</v>
      </c>
      <c r="G7" s="3" t="s">
        <v>81</v>
      </c>
      <c r="H7" s="3" t="s">
        <v>82</v>
      </c>
      <c r="I7" s="3" t="s">
        <v>662</v>
      </c>
      <c r="J7" s="3" t="s">
        <v>120</v>
      </c>
      <c r="K7" s="3" t="s">
        <v>121</v>
      </c>
    </row>
    <row r="8" spans="2:11" ht="12.75">
      <c r="B8" s="4"/>
      <c r="C8" s="4"/>
      <c r="D8" s="4"/>
      <c r="E8" s="4"/>
      <c r="F8" s="4"/>
      <c r="G8" s="4" t="s">
        <v>86</v>
      </c>
      <c r="H8" s="4" t="s">
        <v>86</v>
      </c>
      <c r="I8" s="4" t="s">
        <v>87</v>
      </c>
      <c r="J8" s="4" t="s">
        <v>86</v>
      </c>
      <c r="K8" s="4" t="s">
        <v>86</v>
      </c>
    </row>
    <row r="10" spans="2:11" ht="12.75">
      <c r="B10" s="3" t="s">
        <v>1253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 ht="12.75">
      <c r="B11" s="3" t="s">
        <v>89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 ht="12.75">
      <c r="B12" s="3" t="s">
        <v>110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6" ht="12.75">
      <c r="B15" s="6" t="s">
        <v>111</v>
      </c>
      <c r="C15" s="17"/>
      <c r="D15" s="6"/>
      <c r="E15" s="6"/>
      <c r="F15" s="6"/>
    </row>
    <row r="19" ht="12.75">
      <c r="B19" s="5"/>
    </row>
  </sheetData>
  <sheetProtection/>
  <printOptions/>
  <pageMargins left="0.75" right="0.75" top="1" bottom="1" header="0.5" footer="0.5"/>
  <pageSetup horizontalDpi="600" verticalDpi="600" orientation="portrait" paperSize="9"/>
  <ignoredErrors>
    <ignoredError sqref="C4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dimension ref="B1:E67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2" max="2" width="31.7109375" style="0" customWidth="1"/>
    <col min="3" max="3" width="17.7109375" style="0" customWidth="1"/>
    <col min="4" max="4" width="24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1267</v>
      </c>
    </row>
    <row r="3" spans="2:3" ht="15.75">
      <c r="B3" s="1" t="s">
        <v>3</v>
      </c>
      <c r="C3" s="1" t="s">
        <v>4</v>
      </c>
    </row>
    <row r="4" spans="2:3" ht="15.75">
      <c r="B4" s="1" t="s">
        <v>5</v>
      </c>
      <c r="C4" s="1" t="s">
        <v>6</v>
      </c>
    </row>
    <row r="6" ht="15.75">
      <c r="B6" s="2" t="s">
        <v>1254</v>
      </c>
    </row>
    <row r="7" spans="2:4" ht="12.75">
      <c r="B7" s="3" t="s">
        <v>75</v>
      </c>
      <c r="C7" s="3" t="s">
        <v>1255</v>
      </c>
      <c r="D7" s="3" t="s">
        <v>1256</v>
      </c>
    </row>
    <row r="8" spans="2:4" ht="12.75">
      <c r="B8" s="4"/>
      <c r="C8" s="4" t="s">
        <v>87</v>
      </c>
      <c r="D8" s="4" t="s">
        <v>122</v>
      </c>
    </row>
    <row r="10" spans="2:4" ht="12.75">
      <c r="B10" s="3" t="s">
        <v>1257</v>
      </c>
      <c r="C10" s="9">
        <f>C11+C22</f>
        <v>413375.74000000005</v>
      </c>
      <c r="D10" s="3"/>
    </row>
    <row r="11" spans="2:4" ht="12.75">
      <c r="B11" s="3" t="s">
        <v>89</v>
      </c>
      <c r="C11" s="9">
        <f>SUM(C12:C21)</f>
        <v>91437.52000000002</v>
      </c>
      <c r="D11" s="3"/>
    </row>
    <row r="12" spans="2:4" ht="12.75">
      <c r="B12" s="6" t="s">
        <v>972</v>
      </c>
      <c r="C12" s="7">
        <v>1874.33</v>
      </c>
      <c r="D12" s="26">
        <v>46842</v>
      </c>
    </row>
    <row r="13" spans="2:5" ht="12.75">
      <c r="B13" s="6" t="s">
        <v>973</v>
      </c>
      <c r="C13" s="7">
        <v>1872.16</v>
      </c>
      <c r="D13" s="26">
        <v>44423</v>
      </c>
      <c r="E13" t="s">
        <v>1271</v>
      </c>
    </row>
    <row r="14" spans="2:5" ht="12.75">
      <c r="B14" s="6" t="s">
        <v>974</v>
      </c>
      <c r="C14" s="7">
        <v>3692.06</v>
      </c>
      <c r="D14" s="26">
        <v>44196</v>
      </c>
      <c r="E14" t="s">
        <v>1271</v>
      </c>
    </row>
    <row r="15" spans="2:4" ht="12.75">
      <c r="B15" s="6" t="s">
        <v>977</v>
      </c>
      <c r="C15" s="7">
        <v>10574.36</v>
      </c>
      <c r="D15" s="26">
        <v>45688</v>
      </c>
    </row>
    <row r="16" spans="2:4" ht="12.75">
      <c r="B16" s="6" t="s">
        <v>980</v>
      </c>
      <c r="C16" s="7">
        <v>5543.92</v>
      </c>
      <c r="D16" s="26">
        <v>44561</v>
      </c>
    </row>
    <row r="17" spans="2:4" ht="12.75">
      <c r="B17" s="6" t="s">
        <v>981</v>
      </c>
      <c r="C17" s="7">
        <v>24302.25</v>
      </c>
      <c r="D17" s="26">
        <v>46721</v>
      </c>
    </row>
    <row r="18" spans="2:4" ht="12.75">
      <c r="B18" s="6" t="s">
        <v>982</v>
      </c>
      <c r="C18" s="7">
        <v>4666.41</v>
      </c>
      <c r="D18" s="26">
        <v>46387</v>
      </c>
    </row>
    <row r="19" spans="2:4" ht="12.75">
      <c r="B19" s="6" t="s">
        <v>983</v>
      </c>
      <c r="C19" s="7">
        <v>6906.62</v>
      </c>
      <c r="D19" s="26">
        <v>47238</v>
      </c>
    </row>
    <row r="20" spans="2:4" ht="12.75">
      <c r="B20" s="6" t="s">
        <v>984</v>
      </c>
      <c r="C20" s="7">
        <v>2375.48</v>
      </c>
      <c r="D20" s="26">
        <v>45795</v>
      </c>
    </row>
    <row r="21" spans="2:4" ht="12.75">
      <c r="B21" s="6" t="s">
        <v>985</v>
      </c>
      <c r="C21" s="7">
        <v>29629.93</v>
      </c>
      <c r="D21" s="26">
        <v>47573</v>
      </c>
    </row>
    <row r="22" spans="2:4" ht="12.75">
      <c r="B22" s="3" t="s">
        <v>110</v>
      </c>
      <c r="C22" s="9">
        <f>SUM(C23:C59)</f>
        <v>321938.22000000003</v>
      </c>
      <c r="D22" s="3"/>
    </row>
    <row r="23" spans="2:4" ht="12.75">
      <c r="B23" s="6" t="s">
        <v>1012</v>
      </c>
      <c r="C23" s="7">
        <v>9411.21</v>
      </c>
      <c r="D23" s="26">
        <v>46203</v>
      </c>
    </row>
    <row r="24" spans="2:4" ht="12.75">
      <c r="B24" s="6" t="s">
        <v>1013</v>
      </c>
      <c r="C24" s="7">
        <v>15047.79</v>
      </c>
      <c r="D24" s="26">
        <v>46081</v>
      </c>
    </row>
    <row r="25" spans="2:4" ht="12.75">
      <c r="B25" s="6" t="s">
        <v>1015</v>
      </c>
      <c r="C25" s="7">
        <v>12753.02</v>
      </c>
      <c r="D25" s="26">
        <v>45961</v>
      </c>
    </row>
    <row r="26" spans="2:4" ht="12.75">
      <c r="B26" s="6" t="s">
        <v>1022</v>
      </c>
      <c r="C26" s="7">
        <v>29247.51</v>
      </c>
      <c r="D26" s="26">
        <v>47422</v>
      </c>
    </row>
    <row r="27" spans="2:5" ht="12.75">
      <c r="B27" s="6" t="s">
        <v>1024</v>
      </c>
      <c r="C27" s="7">
        <v>7415.46</v>
      </c>
      <c r="D27" s="26">
        <v>44459</v>
      </c>
      <c r="E27" t="s">
        <v>1271</v>
      </c>
    </row>
    <row r="28" spans="2:4" ht="12.75">
      <c r="B28" s="6" t="s">
        <v>1025</v>
      </c>
      <c r="C28" s="7">
        <v>2796.35</v>
      </c>
      <c r="D28" s="26">
        <v>46965</v>
      </c>
    </row>
    <row r="29" spans="2:4" ht="12.75">
      <c r="B29" s="6" t="s">
        <v>1020</v>
      </c>
      <c r="C29" s="7">
        <v>5044.65</v>
      </c>
      <c r="D29" s="26">
        <v>47149</v>
      </c>
    </row>
    <row r="30" spans="2:4" ht="12.75">
      <c r="B30" s="6" t="s">
        <v>1021</v>
      </c>
      <c r="C30" s="7">
        <v>4358.34</v>
      </c>
      <c r="D30" s="26">
        <v>47542</v>
      </c>
    </row>
    <row r="31" spans="2:4" ht="12.75">
      <c r="B31" s="6" t="s">
        <v>1040</v>
      </c>
      <c r="C31" s="7">
        <v>9114.56</v>
      </c>
      <c r="D31" s="26">
        <v>46142</v>
      </c>
    </row>
    <row r="32" spans="2:4" ht="12.75">
      <c r="B32" s="6" t="s">
        <v>1004</v>
      </c>
      <c r="C32" s="7">
        <v>7668.62</v>
      </c>
      <c r="D32" s="26">
        <v>46934</v>
      </c>
    </row>
    <row r="33" spans="2:4" ht="12.75">
      <c r="B33" s="6" t="s">
        <v>1035</v>
      </c>
      <c r="C33" s="7">
        <v>2539.73</v>
      </c>
      <c r="D33" s="26">
        <v>47118</v>
      </c>
    </row>
    <row r="34" spans="2:4" ht="12.75">
      <c r="B34" s="6" t="s">
        <v>1036</v>
      </c>
      <c r="C34" s="7">
        <v>4410.27</v>
      </c>
      <c r="D34" s="26">
        <v>48883</v>
      </c>
    </row>
    <row r="35" spans="2:4" ht="12.75">
      <c r="B35" s="6" t="s">
        <v>1037</v>
      </c>
      <c r="C35" s="7">
        <v>4943.66</v>
      </c>
      <c r="D35" s="26">
        <v>48852</v>
      </c>
    </row>
    <row r="36" spans="2:4" ht="12.75">
      <c r="B36" s="6" t="s">
        <v>1034</v>
      </c>
      <c r="C36" s="7">
        <v>1269.87</v>
      </c>
      <c r="D36" s="26">
        <v>46873</v>
      </c>
    </row>
    <row r="37" spans="2:4" ht="12.75">
      <c r="B37" s="6" t="s">
        <v>1031</v>
      </c>
      <c r="C37" s="7">
        <v>14284.3</v>
      </c>
      <c r="D37" s="26">
        <v>47269</v>
      </c>
    </row>
    <row r="38" spans="2:4" ht="12.75">
      <c r="B38" s="6" t="s">
        <v>1007</v>
      </c>
      <c r="C38" s="7">
        <v>2249.81</v>
      </c>
      <c r="D38" s="26">
        <v>45626</v>
      </c>
    </row>
    <row r="39" spans="2:4" ht="12.75">
      <c r="B39" s="6" t="s">
        <v>1000</v>
      </c>
      <c r="C39" s="7">
        <v>9982.96</v>
      </c>
      <c r="D39" s="26">
        <v>47360</v>
      </c>
    </row>
    <row r="40" spans="2:5" ht="12.75">
      <c r="B40" s="6" t="s">
        <v>992</v>
      </c>
      <c r="C40" s="7">
        <v>1924.73</v>
      </c>
      <c r="D40" s="26">
        <v>43910</v>
      </c>
      <c r="E40" t="s">
        <v>1271</v>
      </c>
    </row>
    <row r="41" spans="2:4" ht="12.75">
      <c r="B41" s="6" t="s">
        <v>1033</v>
      </c>
      <c r="C41" s="7">
        <v>513.38</v>
      </c>
      <c r="D41" s="26">
        <v>44785</v>
      </c>
    </row>
    <row r="42" spans="2:4" ht="12.75">
      <c r="B42" s="6" t="s">
        <v>1041</v>
      </c>
      <c r="C42" s="7">
        <v>6658.94</v>
      </c>
      <c r="D42" s="26">
        <v>46748</v>
      </c>
    </row>
    <row r="43" spans="2:4" ht="12.75">
      <c r="B43" s="6" t="s">
        <v>1014</v>
      </c>
      <c r="C43" s="7">
        <v>15897.82</v>
      </c>
      <c r="D43" s="26">
        <v>47483</v>
      </c>
    </row>
    <row r="44" spans="2:4" ht="12.75">
      <c r="B44" s="6" t="s">
        <v>1030</v>
      </c>
      <c r="C44" s="7">
        <v>4157.84</v>
      </c>
      <c r="D44" s="26">
        <v>48060</v>
      </c>
    </row>
    <row r="45" spans="2:4" ht="12.75">
      <c r="B45" s="6" t="s">
        <v>1016</v>
      </c>
      <c r="C45" s="7">
        <v>749.35</v>
      </c>
      <c r="D45" s="26">
        <v>47299</v>
      </c>
    </row>
    <row r="46" spans="2:4" ht="12.75">
      <c r="B46" s="6" t="s">
        <v>1008</v>
      </c>
      <c r="C46" s="7">
        <v>2869.9</v>
      </c>
      <c r="D46" s="26">
        <v>47118</v>
      </c>
    </row>
    <row r="47" spans="2:4" ht="12.75">
      <c r="B47" s="6" t="s">
        <v>1003</v>
      </c>
      <c r="C47" s="7">
        <v>612.46</v>
      </c>
      <c r="D47" s="26">
        <v>46904</v>
      </c>
    </row>
    <row r="48" spans="2:4" ht="12.75">
      <c r="B48" s="6" t="s">
        <v>1018</v>
      </c>
      <c r="C48" s="7">
        <v>20696.9</v>
      </c>
      <c r="D48" s="26">
        <v>47573</v>
      </c>
    </row>
    <row r="49" spans="2:4" ht="12.75">
      <c r="B49" s="6" t="s">
        <v>987</v>
      </c>
      <c r="C49" s="7">
        <v>1144.99</v>
      </c>
      <c r="D49" s="26">
        <v>46111</v>
      </c>
    </row>
    <row r="50" spans="2:4" ht="12.75">
      <c r="B50" s="6" t="s">
        <v>1028</v>
      </c>
      <c r="C50" s="7">
        <v>11253.81</v>
      </c>
      <c r="D50" s="26">
        <v>46507</v>
      </c>
    </row>
    <row r="51" spans="2:4" ht="12.75">
      <c r="B51" s="6" t="s">
        <v>1010</v>
      </c>
      <c r="C51" s="7">
        <v>24136.23</v>
      </c>
      <c r="D51" s="26">
        <v>45627</v>
      </c>
    </row>
    <row r="52" spans="2:4" ht="12.75">
      <c r="B52" s="6" t="s">
        <v>1042</v>
      </c>
      <c r="C52" s="7">
        <v>24028.59</v>
      </c>
      <c r="D52" s="26">
        <v>46098</v>
      </c>
    </row>
    <row r="53" spans="2:4" ht="12.75">
      <c r="B53" s="6" t="s">
        <v>1026</v>
      </c>
      <c r="C53" s="7">
        <v>17315.4</v>
      </c>
      <c r="D53" s="26">
        <v>46691</v>
      </c>
    </row>
    <row r="54" spans="2:4" ht="12.75">
      <c r="B54" s="6" t="s">
        <v>1017</v>
      </c>
      <c r="C54" s="7">
        <v>8447.99</v>
      </c>
      <c r="D54" s="26">
        <v>47879</v>
      </c>
    </row>
    <row r="55" spans="2:4" ht="12.75">
      <c r="B55" s="6" t="s">
        <v>1269</v>
      </c>
      <c r="C55" s="7">
        <v>5663.02</v>
      </c>
      <c r="D55" s="26">
        <v>47149</v>
      </c>
    </row>
    <row r="56" spans="2:4" ht="12.75">
      <c r="B56" s="6" t="s">
        <v>1270</v>
      </c>
      <c r="C56" s="7">
        <v>10358.06</v>
      </c>
      <c r="D56" s="26">
        <v>47118</v>
      </c>
    </row>
    <row r="57" spans="2:4" ht="12.75">
      <c r="B57" s="6" t="s">
        <v>1032</v>
      </c>
      <c r="C57" s="7">
        <v>8481.04</v>
      </c>
      <c r="D57" s="26">
        <v>48213</v>
      </c>
    </row>
    <row r="58" spans="2:4" ht="12.75">
      <c r="B58" s="6" t="s">
        <v>978</v>
      </c>
      <c r="C58" s="7">
        <v>7408.59</v>
      </c>
      <c r="D58" s="26">
        <v>46138</v>
      </c>
    </row>
    <row r="59" spans="2:4" ht="12.75">
      <c r="B59" s="6" t="s">
        <v>969</v>
      </c>
      <c r="C59" s="7">
        <v>7081.07</v>
      </c>
      <c r="D59" s="26">
        <v>46190</v>
      </c>
    </row>
    <row r="60" spans="2:3" ht="12.75">
      <c r="B60" s="6"/>
      <c r="C60" s="7"/>
    </row>
    <row r="61" ht="12.75">
      <c r="B61" s="6"/>
    </row>
    <row r="63" spans="2:4" ht="12.75">
      <c r="B63" s="6" t="s">
        <v>111</v>
      </c>
      <c r="D63" s="6"/>
    </row>
    <row r="67" ht="12.75">
      <c r="B67" s="5"/>
    </row>
  </sheetData>
  <sheetProtection/>
  <printOptions/>
  <pageMargins left="0.75" right="0.75" top="1" bottom="1" header="0.5" footer="0.5"/>
  <pageSetup horizontalDpi="600" verticalDpi="600" orientation="portrait" paperSize="9"/>
  <ignoredErrors>
    <ignoredError sqref="C11" formulaRange="1"/>
    <ignoredError sqref="C4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dimension ref="B1:P2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2" max="2" width="3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1267</v>
      </c>
    </row>
    <row r="3" spans="2:3" ht="15.75">
      <c r="B3" s="1" t="s">
        <v>3</v>
      </c>
      <c r="C3" s="1" t="s">
        <v>4</v>
      </c>
    </row>
    <row r="4" spans="2:3" ht="15.75">
      <c r="B4" s="1" t="s">
        <v>5</v>
      </c>
      <c r="C4" s="1">
        <v>283</v>
      </c>
    </row>
    <row r="6" ht="15.75">
      <c r="B6" s="2" t="s">
        <v>1258</v>
      </c>
    </row>
    <row r="7" spans="2:16" ht="12.75">
      <c r="B7" s="3" t="s">
        <v>75</v>
      </c>
      <c r="C7" s="3" t="s">
        <v>76</v>
      </c>
      <c r="D7" s="3" t="s">
        <v>155</v>
      </c>
      <c r="E7" s="3" t="s">
        <v>78</v>
      </c>
      <c r="F7" s="3" t="s">
        <v>79</v>
      </c>
      <c r="G7" s="3" t="s">
        <v>115</v>
      </c>
      <c r="H7" s="3" t="s">
        <v>116</v>
      </c>
      <c r="I7" s="3" t="s">
        <v>80</v>
      </c>
      <c r="J7" s="3" t="s">
        <v>81</v>
      </c>
      <c r="K7" s="3" t="s">
        <v>1259</v>
      </c>
      <c r="L7" s="3" t="s">
        <v>117</v>
      </c>
      <c r="M7" s="3" t="s">
        <v>1260</v>
      </c>
      <c r="N7" s="3" t="s">
        <v>119</v>
      </c>
      <c r="O7" s="3" t="s">
        <v>120</v>
      </c>
      <c r="P7" s="3" t="s">
        <v>121</v>
      </c>
    </row>
    <row r="8" spans="2:16" ht="12.75">
      <c r="B8" s="4"/>
      <c r="C8" s="4"/>
      <c r="D8" s="4"/>
      <c r="E8" s="4"/>
      <c r="F8" s="4"/>
      <c r="G8" s="4" t="s">
        <v>122</v>
      </c>
      <c r="H8" s="4" t="s">
        <v>123</v>
      </c>
      <c r="I8" s="4"/>
      <c r="J8" s="4" t="s">
        <v>86</v>
      </c>
      <c r="K8" s="4" t="s">
        <v>86</v>
      </c>
      <c r="L8" s="4" t="s">
        <v>124</v>
      </c>
      <c r="M8" s="4" t="s">
        <v>87</v>
      </c>
      <c r="N8" s="4" t="s">
        <v>86</v>
      </c>
      <c r="O8" s="4" t="s">
        <v>86</v>
      </c>
      <c r="P8" s="4" t="s">
        <v>86</v>
      </c>
    </row>
    <row r="10" spans="2:16" ht="12.75">
      <c r="B10" s="3" t="s">
        <v>1261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89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157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141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158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565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110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160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161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111</v>
      </c>
      <c r="C21" s="17"/>
      <c r="D21" s="6"/>
      <c r="E21" s="6"/>
      <c r="F21" s="6"/>
      <c r="G21" s="6"/>
      <c r="I21" s="6"/>
    </row>
    <row r="25" ht="12.75">
      <c r="B25" s="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1:P2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2" max="2" width="3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1267</v>
      </c>
    </row>
    <row r="3" spans="2:3" ht="15.75">
      <c r="B3" s="1" t="s">
        <v>3</v>
      </c>
      <c r="C3" s="1" t="s">
        <v>4</v>
      </c>
    </row>
    <row r="4" spans="2:3" ht="15.75">
      <c r="B4" s="1" t="s">
        <v>5</v>
      </c>
      <c r="C4" s="1" t="s">
        <v>6</v>
      </c>
    </row>
    <row r="6" ht="15.75">
      <c r="B6" s="2" t="s">
        <v>1262</v>
      </c>
    </row>
    <row r="7" spans="2:16" ht="12.75">
      <c r="B7" s="3" t="s">
        <v>75</v>
      </c>
      <c r="C7" s="3" t="s">
        <v>76</v>
      </c>
      <c r="D7" s="3" t="s">
        <v>155</v>
      </c>
      <c r="E7" s="3" t="s">
        <v>78</v>
      </c>
      <c r="F7" s="3" t="s">
        <v>79</v>
      </c>
      <c r="G7" s="3" t="s">
        <v>115</v>
      </c>
      <c r="H7" s="3" t="s">
        <v>116</v>
      </c>
      <c r="I7" s="3" t="s">
        <v>80</v>
      </c>
      <c r="J7" s="3" t="s">
        <v>81</v>
      </c>
      <c r="K7" s="3" t="s">
        <v>1259</v>
      </c>
      <c r="L7" s="3" t="s">
        <v>117</v>
      </c>
      <c r="M7" s="3" t="s">
        <v>1260</v>
      </c>
      <c r="N7" s="3" t="s">
        <v>119</v>
      </c>
      <c r="O7" s="3" t="s">
        <v>120</v>
      </c>
      <c r="P7" s="3" t="s">
        <v>121</v>
      </c>
    </row>
    <row r="8" spans="2:16" ht="12.75">
      <c r="B8" s="4"/>
      <c r="C8" s="4"/>
      <c r="D8" s="4"/>
      <c r="E8" s="4"/>
      <c r="F8" s="4"/>
      <c r="G8" s="4" t="s">
        <v>122</v>
      </c>
      <c r="H8" s="4" t="s">
        <v>123</v>
      </c>
      <c r="I8" s="4"/>
      <c r="J8" s="4" t="s">
        <v>86</v>
      </c>
      <c r="K8" s="4" t="s">
        <v>86</v>
      </c>
      <c r="L8" s="4" t="s">
        <v>124</v>
      </c>
      <c r="M8" s="4" t="s">
        <v>87</v>
      </c>
      <c r="N8" s="4" t="s">
        <v>86</v>
      </c>
      <c r="O8" s="4" t="s">
        <v>86</v>
      </c>
      <c r="P8" s="4" t="s">
        <v>86</v>
      </c>
    </row>
    <row r="10" spans="2:16" ht="12.75">
      <c r="B10" s="3" t="s">
        <v>1263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1264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157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141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158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565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110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160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161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111</v>
      </c>
      <c r="C21" s="17"/>
      <c r="D21" s="6"/>
      <c r="E21" s="6"/>
      <c r="F21" s="6"/>
      <c r="G21" s="6"/>
      <c r="I21" s="6"/>
    </row>
    <row r="25" ht="12.75">
      <c r="B25" s="5"/>
    </row>
  </sheetData>
  <sheetProtection/>
  <printOptions/>
  <pageMargins left="0.75" right="0.75" top="1" bottom="1" header="0.5" footer="0.5"/>
  <pageSetup horizontalDpi="600" verticalDpi="600" orientation="portrait" paperSize="9"/>
  <ignoredErrors>
    <ignoredError sqref="C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R44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2" max="2" width="44.7109375" style="0" customWidth="1"/>
    <col min="3" max="4" width="12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8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20.7109375" style="0" customWidth="1"/>
    <col min="13" max="13" width="9.7109375" style="0" customWidth="1"/>
    <col min="14" max="14" width="21.7109375" style="0" customWidth="1"/>
    <col min="15" max="15" width="15.7109375" style="0" customWidth="1"/>
    <col min="16" max="16" width="24.7109375" style="0" customWidth="1"/>
    <col min="17" max="17" width="26.7109375" style="0" customWidth="1"/>
    <col min="18" max="18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1267</v>
      </c>
    </row>
    <row r="3" spans="2:3" ht="15.75">
      <c r="B3" s="1" t="s">
        <v>3</v>
      </c>
      <c r="C3" s="1" t="s">
        <v>4</v>
      </c>
    </row>
    <row r="4" spans="2:3" ht="15.75">
      <c r="B4" s="1" t="s">
        <v>5</v>
      </c>
      <c r="C4" s="1" t="s">
        <v>6</v>
      </c>
    </row>
    <row r="6" ht="15.75">
      <c r="B6" s="2" t="s">
        <v>112</v>
      </c>
    </row>
    <row r="7" ht="15.75">
      <c r="B7" s="2" t="s">
        <v>113</v>
      </c>
    </row>
    <row r="8" spans="2:18" ht="12.75">
      <c r="B8" s="3" t="s">
        <v>75</v>
      </c>
      <c r="C8" s="3" t="s">
        <v>76</v>
      </c>
      <c r="D8" s="3" t="s">
        <v>114</v>
      </c>
      <c r="E8" s="3" t="s">
        <v>78</v>
      </c>
      <c r="F8" s="3" t="s">
        <v>79</v>
      </c>
      <c r="G8" s="3" t="s">
        <v>115</v>
      </c>
      <c r="H8" s="3" t="s">
        <v>116</v>
      </c>
      <c r="I8" s="3" t="s">
        <v>80</v>
      </c>
      <c r="J8" s="3" t="s">
        <v>81</v>
      </c>
      <c r="K8" s="3" t="s">
        <v>82</v>
      </c>
      <c r="L8" s="3" t="s">
        <v>117</v>
      </c>
      <c r="M8" s="3" t="s">
        <v>42</v>
      </c>
      <c r="N8" s="3" t="s">
        <v>118</v>
      </c>
      <c r="O8" s="3" t="s">
        <v>83</v>
      </c>
      <c r="P8" s="3" t="s">
        <v>119</v>
      </c>
      <c r="Q8" s="3" t="s">
        <v>120</v>
      </c>
      <c r="R8" s="3" t="s">
        <v>121</v>
      </c>
    </row>
    <row r="9" spans="2:18" ht="12.75">
      <c r="B9" s="4"/>
      <c r="C9" s="4"/>
      <c r="D9" s="4"/>
      <c r="E9" s="4"/>
      <c r="F9" s="4"/>
      <c r="G9" s="4" t="s">
        <v>122</v>
      </c>
      <c r="H9" s="4" t="s">
        <v>123</v>
      </c>
      <c r="I9" s="4"/>
      <c r="J9" s="4" t="s">
        <v>86</v>
      </c>
      <c r="K9" s="4" t="s">
        <v>86</v>
      </c>
      <c r="L9" s="4" t="s">
        <v>124</v>
      </c>
      <c r="M9" s="4" t="s">
        <v>125</v>
      </c>
      <c r="N9" s="4" t="s">
        <v>87</v>
      </c>
      <c r="O9" s="4" t="s">
        <v>87</v>
      </c>
      <c r="P9" s="4" t="s">
        <v>86</v>
      </c>
      <c r="Q9" s="4" t="s">
        <v>86</v>
      </c>
      <c r="R9" s="4" t="s">
        <v>86</v>
      </c>
    </row>
    <row r="11" spans="2:18" ht="12.75">
      <c r="B11" s="3" t="s">
        <v>126</v>
      </c>
      <c r="C11" s="12"/>
      <c r="D11" s="20"/>
      <c r="E11" s="3"/>
      <c r="F11" s="3"/>
      <c r="G11" s="3"/>
      <c r="H11" s="12">
        <v>16.98</v>
      </c>
      <c r="I11" s="3"/>
      <c r="K11" s="10">
        <v>0.0038</v>
      </c>
      <c r="L11" s="9">
        <v>2373356785</v>
      </c>
      <c r="O11" s="9">
        <v>3550751.01</v>
      </c>
      <c r="Q11" s="10">
        <v>1</v>
      </c>
      <c r="R11" s="10">
        <v>0.2076</v>
      </c>
    </row>
    <row r="12" spans="2:18" ht="12.75">
      <c r="B12" s="3" t="s">
        <v>89</v>
      </c>
      <c r="C12" s="12"/>
      <c r="D12" s="20"/>
      <c r="E12" s="3"/>
      <c r="F12" s="3"/>
      <c r="G12" s="3"/>
      <c r="H12" s="12">
        <v>16.98</v>
      </c>
      <c r="I12" s="3"/>
      <c r="K12" s="10">
        <v>0.0038</v>
      </c>
      <c r="L12" s="9">
        <v>2373356785</v>
      </c>
      <c r="O12" s="9">
        <v>3550751.01</v>
      </c>
      <c r="Q12" s="10">
        <v>1</v>
      </c>
      <c r="R12" s="10">
        <v>0.2076</v>
      </c>
    </row>
    <row r="13" spans="2:18" ht="12.75">
      <c r="B13" s="13" t="s">
        <v>127</v>
      </c>
      <c r="C13" s="14"/>
      <c r="D13" s="21"/>
      <c r="E13" s="13"/>
      <c r="F13" s="13"/>
      <c r="G13" s="13"/>
      <c r="H13" s="14">
        <v>17.14</v>
      </c>
      <c r="I13" s="13"/>
      <c r="K13" s="16">
        <v>-0.0011</v>
      </c>
      <c r="L13" s="15">
        <v>1842253518</v>
      </c>
      <c r="O13" s="15">
        <v>2821220.82</v>
      </c>
      <c r="Q13" s="16">
        <v>0.7945</v>
      </c>
      <c r="R13" s="16">
        <v>0.1649</v>
      </c>
    </row>
    <row r="14" spans="2:18" ht="12.75">
      <c r="B14" s="13" t="s">
        <v>128</v>
      </c>
      <c r="C14" s="14"/>
      <c r="D14" s="21"/>
      <c r="E14" s="13"/>
      <c r="F14" s="13"/>
      <c r="G14" s="13"/>
      <c r="H14" s="14">
        <v>17.14</v>
      </c>
      <c r="I14" s="13"/>
      <c r="K14" s="16">
        <v>-0.0011</v>
      </c>
      <c r="L14" s="15">
        <v>1842253518</v>
      </c>
      <c r="O14" s="15">
        <v>2821220.82</v>
      </c>
      <c r="Q14" s="16">
        <v>0.7945</v>
      </c>
      <c r="R14" s="16">
        <v>0.1649</v>
      </c>
    </row>
    <row r="15" spans="2:18" ht="12.75">
      <c r="B15" s="6" t="s">
        <v>129</v>
      </c>
      <c r="C15" s="17">
        <v>1128081</v>
      </c>
      <c r="D15" s="18" t="s">
        <v>130</v>
      </c>
      <c r="E15" s="6" t="s">
        <v>131</v>
      </c>
      <c r="F15" s="6"/>
      <c r="G15" s="6"/>
      <c r="H15" s="17">
        <v>1.98</v>
      </c>
      <c r="I15" s="6" t="s">
        <v>93</v>
      </c>
      <c r="J15" s="19">
        <v>0.0175</v>
      </c>
      <c r="K15" s="8">
        <v>-0.0231</v>
      </c>
      <c r="L15" s="7">
        <v>2387503</v>
      </c>
      <c r="M15" s="7">
        <v>112.76</v>
      </c>
      <c r="N15" s="7">
        <v>0</v>
      </c>
      <c r="O15" s="7">
        <v>2692.15</v>
      </c>
      <c r="P15" s="8">
        <v>0.0001</v>
      </c>
      <c r="Q15" s="8">
        <v>0.0008</v>
      </c>
      <c r="R15" s="8">
        <v>0.0002</v>
      </c>
    </row>
    <row r="16" spans="2:18" ht="12.75">
      <c r="B16" s="6" t="s">
        <v>132</v>
      </c>
      <c r="C16" s="17">
        <v>9590431</v>
      </c>
      <c r="D16" s="18" t="s">
        <v>130</v>
      </c>
      <c r="E16" s="6" t="s">
        <v>131</v>
      </c>
      <c r="F16" s="6"/>
      <c r="G16" s="6"/>
      <c r="H16" s="17">
        <v>2.73</v>
      </c>
      <c r="I16" s="6" t="s">
        <v>93</v>
      </c>
      <c r="J16" s="19">
        <v>0.04</v>
      </c>
      <c r="K16" s="8">
        <v>-0.0223</v>
      </c>
      <c r="L16" s="7">
        <v>1801654</v>
      </c>
      <c r="M16" s="7">
        <v>150.46</v>
      </c>
      <c r="N16" s="7">
        <v>0</v>
      </c>
      <c r="O16" s="7">
        <v>2710.77</v>
      </c>
      <c r="P16" s="8">
        <v>0.0001</v>
      </c>
      <c r="Q16" s="8">
        <v>0.0008</v>
      </c>
      <c r="R16" s="8">
        <v>0.0002</v>
      </c>
    </row>
    <row r="17" spans="2:18" ht="12.75">
      <c r="B17" s="6" t="s">
        <v>133</v>
      </c>
      <c r="C17" s="17">
        <v>1140847</v>
      </c>
      <c r="D17" s="18" t="s">
        <v>130</v>
      </c>
      <c r="E17" s="6" t="s">
        <v>131</v>
      </c>
      <c r="F17" s="6"/>
      <c r="G17" s="6"/>
      <c r="H17" s="17">
        <v>5.56</v>
      </c>
      <c r="I17" s="6" t="s">
        <v>93</v>
      </c>
      <c r="J17" s="19">
        <v>0.0075</v>
      </c>
      <c r="K17" s="8">
        <v>-0.0171</v>
      </c>
      <c r="L17" s="7">
        <v>4044106</v>
      </c>
      <c r="M17" s="7">
        <v>118.82</v>
      </c>
      <c r="N17" s="7">
        <v>0</v>
      </c>
      <c r="O17" s="7">
        <v>4805.21</v>
      </c>
      <c r="P17" s="8">
        <v>0.0002</v>
      </c>
      <c r="Q17" s="8">
        <v>0.0014</v>
      </c>
      <c r="R17" s="8">
        <v>0.0003</v>
      </c>
    </row>
    <row r="18" spans="2:18" ht="12.75">
      <c r="B18" s="6" t="s">
        <v>134</v>
      </c>
      <c r="C18" s="17">
        <v>1134865</v>
      </c>
      <c r="D18" s="18" t="s">
        <v>130</v>
      </c>
      <c r="E18" s="6" t="s">
        <v>131</v>
      </c>
      <c r="F18" s="6"/>
      <c r="G18" s="6"/>
      <c r="H18" s="17">
        <v>21.38</v>
      </c>
      <c r="I18" s="6" t="s">
        <v>93</v>
      </c>
      <c r="J18" s="19">
        <v>0.01</v>
      </c>
      <c r="K18" s="8">
        <v>0.002</v>
      </c>
      <c r="L18" s="7">
        <v>564292064</v>
      </c>
      <c r="M18" s="7">
        <v>122.6</v>
      </c>
      <c r="N18" s="7">
        <v>0</v>
      </c>
      <c r="O18" s="7">
        <v>691822.07</v>
      </c>
      <c r="P18" s="8">
        <v>0.0312</v>
      </c>
      <c r="Q18" s="8">
        <v>0.1948</v>
      </c>
      <c r="R18" s="8">
        <v>0.0404</v>
      </c>
    </row>
    <row r="19" spans="2:18" ht="12.75">
      <c r="B19" s="6" t="s">
        <v>135</v>
      </c>
      <c r="C19" s="17">
        <v>1124056</v>
      </c>
      <c r="D19" s="18" t="s">
        <v>130</v>
      </c>
      <c r="E19" s="6" t="s">
        <v>131</v>
      </c>
      <c r="F19" s="6"/>
      <c r="G19" s="6"/>
      <c r="H19" s="17">
        <v>1</v>
      </c>
      <c r="I19" s="6" t="s">
        <v>93</v>
      </c>
      <c r="J19" s="19">
        <v>0.0275</v>
      </c>
      <c r="K19" s="8">
        <v>-0.0239</v>
      </c>
      <c r="L19" s="7">
        <v>5759863</v>
      </c>
      <c r="M19" s="7">
        <v>111.53</v>
      </c>
      <c r="N19" s="7">
        <v>0</v>
      </c>
      <c r="O19" s="7">
        <v>6423.98</v>
      </c>
      <c r="P19" s="8">
        <v>0.0003</v>
      </c>
      <c r="Q19" s="8">
        <v>0.0018</v>
      </c>
      <c r="R19" s="8">
        <v>0.0004</v>
      </c>
    </row>
    <row r="20" spans="2:18" ht="12.75">
      <c r="B20" s="6" t="s">
        <v>136</v>
      </c>
      <c r="C20" s="17">
        <v>1135912</v>
      </c>
      <c r="D20" s="18" t="s">
        <v>130</v>
      </c>
      <c r="E20" s="6" t="s">
        <v>131</v>
      </c>
      <c r="F20" s="6"/>
      <c r="G20" s="6"/>
      <c r="H20" s="17">
        <v>4.02</v>
      </c>
      <c r="I20" s="6" t="s">
        <v>93</v>
      </c>
      <c r="J20" s="19">
        <v>0.0075</v>
      </c>
      <c r="K20" s="8">
        <v>-0.0197</v>
      </c>
      <c r="L20" s="7">
        <v>16243833</v>
      </c>
      <c r="M20" s="7">
        <v>115.41</v>
      </c>
      <c r="N20" s="7">
        <v>0</v>
      </c>
      <c r="O20" s="7">
        <v>18747.01</v>
      </c>
      <c r="P20" s="8">
        <v>0.0007</v>
      </c>
      <c r="Q20" s="8">
        <v>0.0053</v>
      </c>
      <c r="R20" s="8">
        <v>0.0011</v>
      </c>
    </row>
    <row r="21" spans="2:18" ht="12.75">
      <c r="B21" s="6" t="s">
        <v>137</v>
      </c>
      <c r="C21" s="17">
        <v>1172220</v>
      </c>
      <c r="D21" s="18" t="s">
        <v>130</v>
      </c>
      <c r="E21" s="6" t="s">
        <v>131</v>
      </c>
      <c r="F21" s="6"/>
      <c r="G21" s="6"/>
      <c r="H21" s="17">
        <v>10.12</v>
      </c>
      <c r="I21" s="6" t="s">
        <v>93</v>
      </c>
      <c r="J21" s="19">
        <v>0.001</v>
      </c>
      <c r="K21" s="8">
        <v>-0.0087</v>
      </c>
      <c r="L21" s="7">
        <v>235269</v>
      </c>
      <c r="M21" s="7">
        <v>112.84</v>
      </c>
      <c r="N21" s="7">
        <v>0</v>
      </c>
      <c r="O21" s="7">
        <v>265.48</v>
      </c>
      <c r="P21" s="8">
        <v>0</v>
      </c>
      <c r="Q21" s="8">
        <v>0.0001</v>
      </c>
      <c r="R21" s="8">
        <v>0</v>
      </c>
    </row>
    <row r="22" spans="2:18" ht="12.75">
      <c r="B22" s="6" t="s">
        <v>138</v>
      </c>
      <c r="C22" s="17">
        <v>1168301</v>
      </c>
      <c r="D22" s="18" t="s">
        <v>130</v>
      </c>
      <c r="E22" s="6" t="s">
        <v>131</v>
      </c>
      <c r="F22" s="6"/>
      <c r="G22" s="6"/>
      <c r="H22" s="17">
        <v>27.98</v>
      </c>
      <c r="I22" s="6" t="s">
        <v>93</v>
      </c>
      <c r="J22" s="19">
        <v>0.005</v>
      </c>
      <c r="K22" s="8">
        <v>0.0045</v>
      </c>
      <c r="L22" s="7">
        <v>365495524</v>
      </c>
      <c r="M22" s="7">
        <v>104.19</v>
      </c>
      <c r="N22" s="7">
        <v>0</v>
      </c>
      <c r="O22" s="7">
        <v>380809.79</v>
      </c>
      <c r="P22" s="8">
        <v>0.0513</v>
      </c>
      <c r="Q22" s="8">
        <v>0.1072</v>
      </c>
      <c r="R22" s="8">
        <v>0.0223</v>
      </c>
    </row>
    <row r="23" spans="2:18" ht="12.75">
      <c r="B23" s="6" t="s">
        <v>139</v>
      </c>
      <c r="C23" s="17">
        <v>1097708</v>
      </c>
      <c r="D23" s="18" t="s">
        <v>130</v>
      </c>
      <c r="E23" s="6" t="s">
        <v>131</v>
      </c>
      <c r="F23" s="6"/>
      <c r="G23" s="6"/>
      <c r="H23" s="17">
        <v>12.12</v>
      </c>
      <c r="I23" s="6" t="s">
        <v>93</v>
      </c>
      <c r="J23" s="19">
        <v>0.04</v>
      </c>
      <c r="K23" s="8">
        <v>-0.0043</v>
      </c>
      <c r="L23" s="7">
        <v>613925038</v>
      </c>
      <c r="M23" s="7">
        <v>204.89</v>
      </c>
      <c r="N23" s="7">
        <v>0</v>
      </c>
      <c r="O23" s="7">
        <v>1257871.01</v>
      </c>
      <c r="P23" s="8">
        <v>0.0371</v>
      </c>
      <c r="Q23" s="8">
        <v>0.3543</v>
      </c>
      <c r="R23" s="8">
        <v>0.0735</v>
      </c>
    </row>
    <row r="24" spans="2:18" ht="12.75">
      <c r="B24" s="6" t="s">
        <v>140</v>
      </c>
      <c r="C24" s="17">
        <v>1120583</v>
      </c>
      <c r="D24" s="18" t="s">
        <v>130</v>
      </c>
      <c r="E24" s="6" t="s">
        <v>131</v>
      </c>
      <c r="F24" s="6"/>
      <c r="G24" s="6"/>
      <c r="H24" s="17">
        <v>16.55</v>
      </c>
      <c r="I24" s="6" t="s">
        <v>93</v>
      </c>
      <c r="J24" s="19">
        <v>0.0275</v>
      </c>
      <c r="K24" s="8">
        <v>-0.0001</v>
      </c>
      <c r="L24" s="7">
        <v>268068664</v>
      </c>
      <c r="M24" s="7">
        <v>169.76</v>
      </c>
      <c r="N24" s="7">
        <v>0</v>
      </c>
      <c r="O24" s="7">
        <v>455073.36</v>
      </c>
      <c r="P24" s="8">
        <v>0.0149</v>
      </c>
      <c r="Q24" s="8">
        <v>0.1282</v>
      </c>
      <c r="R24" s="8">
        <v>0.0266</v>
      </c>
    </row>
    <row r="25" spans="2:18" ht="12.75">
      <c r="B25" s="13" t="s">
        <v>141</v>
      </c>
      <c r="C25" s="14"/>
      <c r="D25" s="21"/>
      <c r="E25" s="13"/>
      <c r="F25" s="13"/>
      <c r="G25" s="13"/>
      <c r="H25" s="14">
        <v>16.39</v>
      </c>
      <c r="I25" s="13"/>
      <c r="K25" s="16">
        <v>0.0225</v>
      </c>
      <c r="L25" s="15">
        <v>531103267</v>
      </c>
      <c r="O25" s="15">
        <v>729530.19</v>
      </c>
      <c r="Q25" s="16">
        <v>0.2055</v>
      </c>
      <c r="R25" s="16">
        <v>0.0427</v>
      </c>
    </row>
    <row r="26" spans="2:18" ht="12.75">
      <c r="B26" s="13" t="s">
        <v>142</v>
      </c>
      <c r="C26" s="14"/>
      <c r="D26" s="21"/>
      <c r="E26" s="13"/>
      <c r="F26" s="13"/>
      <c r="G26" s="13"/>
      <c r="H26" s="14">
        <v>0</v>
      </c>
      <c r="I26" s="13"/>
      <c r="K26" s="16">
        <v>0</v>
      </c>
      <c r="L26" s="15">
        <v>0</v>
      </c>
      <c r="O26" s="15">
        <v>0</v>
      </c>
      <c r="Q26" s="16">
        <v>0</v>
      </c>
      <c r="R26" s="16">
        <v>0</v>
      </c>
    </row>
    <row r="27" spans="2:18" ht="12.75">
      <c r="B27" s="13" t="s">
        <v>143</v>
      </c>
      <c r="C27" s="14"/>
      <c r="D27" s="21"/>
      <c r="E27" s="13"/>
      <c r="F27" s="13"/>
      <c r="G27" s="13"/>
      <c r="H27" s="14">
        <v>16.39</v>
      </c>
      <c r="I27" s="13"/>
      <c r="K27" s="16">
        <v>0.0225</v>
      </c>
      <c r="L27" s="15">
        <v>531103267</v>
      </c>
      <c r="O27" s="15">
        <v>729530.19</v>
      </c>
      <c r="Q27" s="16">
        <v>0.2055</v>
      </c>
      <c r="R27" s="16">
        <v>0.0427</v>
      </c>
    </row>
    <row r="28" spans="2:18" ht="12.75">
      <c r="B28" s="6" t="s">
        <v>144</v>
      </c>
      <c r="C28" s="17">
        <v>1125400</v>
      </c>
      <c r="D28" s="18" t="s">
        <v>130</v>
      </c>
      <c r="E28" s="6" t="s">
        <v>131</v>
      </c>
      <c r="F28" s="6"/>
      <c r="G28" s="6"/>
      <c r="H28" s="17">
        <v>14.02</v>
      </c>
      <c r="I28" s="6" t="s">
        <v>93</v>
      </c>
      <c r="J28" s="19">
        <v>0.055</v>
      </c>
      <c r="K28" s="8">
        <v>0.0206</v>
      </c>
      <c r="L28" s="7">
        <v>149044033</v>
      </c>
      <c r="M28" s="7">
        <v>160.35</v>
      </c>
      <c r="N28" s="7">
        <v>0</v>
      </c>
      <c r="O28" s="7">
        <v>238992.11</v>
      </c>
      <c r="P28" s="8">
        <v>0.0075</v>
      </c>
      <c r="Q28" s="8">
        <v>0.0673</v>
      </c>
      <c r="R28" s="8">
        <v>0.014</v>
      </c>
    </row>
    <row r="29" spans="2:18" ht="12.75">
      <c r="B29" s="6" t="s">
        <v>145</v>
      </c>
      <c r="C29" s="17">
        <v>1130848</v>
      </c>
      <c r="D29" s="18" t="s">
        <v>130</v>
      </c>
      <c r="E29" s="6" t="s">
        <v>131</v>
      </c>
      <c r="F29" s="6"/>
      <c r="G29" s="6"/>
      <c r="H29" s="17">
        <v>2.4</v>
      </c>
      <c r="I29" s="6" t="s">
        <v>93</v>
      </c>
      <c r="J29" s="19">
        <v>0.0375</v>
      </c>
      <c r="K29" s="8">
        <v>0.0017</v>
      </c>
      <c r="L29" s="7">
        <v>1024759</v>
      </c>
      <c r="M29" s="7">
        <v>110.81</v>
      </c>
      <c r="N29" s="7">
        <v>0</v>
      </c>
      <c r="O29" s="7">
        <v>1135.54</v>
      </c>
      <c r="P29" s="8">
        <v>0</v>
      </c>
      <c r="Q29" s="8">
        <v>0.0003</v>
      </c>
      <c r="R29" s="8">
        <v>0.0001</v>
      </c>
    </row>
    <row r="30" spans="2:18" ht="12.75">
      <c r="B30" s="6" t="s">
        <v>146</v>
      </c>
      <c r="C30" s="17">
        <v>1140193</v>
      </c>
      <c r="D30" s="18" t="s">
        <v>130</v>
      </c>
      <c r="E30" s="6" t="s">
        <v>131</v>
      </c>
      <c r="F30" s="6"/>
      <c r="G30" s="6"/>
      <c r="H30" s="17">
        <v>17.63</v>
      </c>
      <c r="I30" s="6" t="s">
        <v>93</v>
      </c>
      <c r="J30" s="19">
        <v>0.0375</v>
      </c>
      <c r="K30" s="8">
        <v>0.0236</v>
      </c>
      <c r="L30" s="7">
        <v>379645030</v>
      </c>
      <c r="M30" s="7">
        <v>128.43</v>
      </c>
      <c r="N30" s="7">
        <v>0</v>
      </c>
      <c r="O30" s="7">
        <v>487578.11</v>
      </c>
      <c r="P30" s="8">
        <v>0.0153</v>
      </c>
      <c r="Q30" s="8">
        <v>0.1373</v>
      </c>
      <c r="R30" s="8">
        <v>0.0285</v>
      </c>
    </row>
    <row r="31" spans="2:18" ht="12.75">
      <c r="B31" s="6" t="s">
        <v>147</v>
      </c>
      <c r="C31" s="17">
        <v>1126747</v>
      </c>
      <c r="D31" s="18" t="s">
        <v>130</v>
      </c>
      <c r="E31" s="6" t="s">
        <v>131</v>
      </c>
      <c r="F31" s="6"/>
      <c r="G31" s="6"/>
      <c r="H31" s="17">
        <v>1.46</v>
      </c>
      <c r="I31" s="6" t="s">
        <v>93</v>
      </c>
      <c r="J31" s="19">
        <v>0.0425</v>
      </c>
      <c r="K31" s="8">
        <v>0.0005</v>
      </c>
      <c r="L31" s="7">
        <v>148715</v>
      </c>
      <c r="M31" s="7">
        <v>108.42</v>
      </c>
      <c r="N31" s="7">
        <v>0</v>
      </c>
      <c r="O31" s="7">
        <v>161.24</v>
      </c>
      <c r="P31" s="8">
        <v>0</v>
      </c>
      <c r="Q31" s="8">
        <v>0</v>
      </c>
      <c r="R31" s="8">
        <v>0</v>
      </c>
    </row>
    <row r="32" spans="2:18" ht="12.75">
      <c r="B32" s="6" t="s">
        <v>148</v>
      </c>
      <c r="C32" s="17">
        <v>1099456</v>
      </c>
      <c r="D32" s="18" t="s">
        <v>130</v>
      </c>
      <c r="E32" s="6" t="s">
        <v>131</v>
      </c>
      <c r="F32" s="6"/>
      <c r="G32" s="6"/>
      <c r="H32" s="17">
        <v>4.39</v>
      </c>
      <c r="I32" s="6" t="s">
        <v>93</v>
      </c>
      <c r="J32" s="19">
        <v>0.0625</v>
      </c>
      <c r="K32" s="8">
        <v>0.0058</v>
      </c>
      <c r="L32" s="7">
        <v>1240730</v>
      </c>
      <c r="M32" s="7">
        <v>134.05</v>
      </c>
      <c r="N32" s="7">
        <v>0</v>
      </c>
      <c r="O32" s="7">
        <v>1663.2</v>
      </c>
      <c r="P32" s="8">
        <v>0.0001</v>
      </c>
      <c r="Q32" s="8">
        <v>0.0005</v>
      </c>
      <c r="R32" s="8">
        <v>0.0001</v>
      </c>
    </row>
    <row r="33" spans="2:18" ht="12.75">
      <c r="B33" s="13" t="s">
        <v>149</v>
      </c>
      <c r="C33" s="14"/>
      <c r="D33" s="21"/>
      <c r="E33" s="13"/>
      <c r="F33" s="13"/>
      <c r="G33" s="13"/>
      <c r="H33" s="14">
        <v>0</v>
      </c>
      <c r="I33" s="13"/>
      <c r="K33" s="16">
        <v>0</v>
      </c>
      <c r="L33" s="15">
        <v>0</v>
      </c>
      <c r="O33" s="15">
        <v>0</v>
      </c>
      <c r="Q33" s="16">
        <v>0</v>
      </c>
      <c r="R33" s="16">
        <v>0</v>
      </c>
    </row>
    <row r="34" spans="2:18" ht="12.75">
      <c r="B34" s="13" t="s">
        <v>150</v>
      </c>
      <c r="C34" s="14"/>
      <c r="D34" s="21"/>
      <c r="E34" s="13"/>
      <c r="F34" s="13"/>
      <c r="G34" s="13"/>
      <c r="I34" s="13"/>
      <c r="L34" s="15">
        <v>0</v>
      </c>
      <c r="O34" s="15">
        <v>0</v>
      </c>
      <c r="Q34" s="16">
        <v>0</v>
      </c>
      <c r="R34" s="16">
        <v>0</v>
      </c>
    </row>
    <row r="35" spans="2:18" ht="12.75">
      <c r="B35" s="3" t="s">
        <v>110</v>
      </c>
      <c r="C35" s="12"/>
      <c r="D35" s="20"/>
      <c r="E35" s="3"/>
      <c r="F35" s="3"/>
      <c r="G35" s="3"/>
      <c r="I35" s="3"/>
      <c r="L35" s="9">
        <v>0</v>
      </c>
      <c r="O35" s="9">
        <v>0</v>
      </c>
      <c r="Q35" s="10">
        <v>0</v>
      </c>
      <c r="R35" s="10">
        <v>0</v>
      </c>
    </row>
    <row r="36" spans="2:18" ht="12.75">
      <c r="B36" s="13" t="s">
        <v>151</v>
      </c>
      <c r="C36" s="14"/>
      <c r="D36" s="21"/>
      <c r="E36" s="13"/>
      <c r="F36" s="13"/>
      <c r="G36" s="13"/>
      <c r="H36" s="14">
        <v>0</v>
      </c>
      <c r="I36" s="13"/>
      <c r="K36" s="16">
        <v>0</v>
      </c>
      <c r="L36" s="15">
        <v>0</v>
      </c>
      <c r="O36" s="15">
        <v>0</v>
      </c>
      <c r="Q36" s="16">
        <v>0</v>
      </c>
      <c r="R36" s="16">
        <v>0</v>
      </c>
    </row>
    <row r="37" spans="2:18" ht="12.75">
      <c r="B37" s="13" t="s">
        <v>152</v>
      </c>
      <c r="C37" s="14"/>
      <c r="D37" s="21"/>
      <c r="E37" s="13"/>
      <c r="F37" s="13"/>
      <c r="G37" s="13"/>
      <c r="H37" s="14">
        <v>0</v>
      </c>
      <c r="I37" s="13"/>
      <c r="K37" s="16">
        <v>0</v>
      </c>
      <c r="L37" s="15">
        <v>0</v>
      </c>
      <c r="O37" s="15">
        <v>0</v>
      </c>
      <c r="Q37" s="16">
        <v>0</v>
      </c>
      <c r="R37" s="16">
        <v>0</v>
      </c>
    </row>
    <row r="40" spans="2:9" ht="12.75">
      <c r="B40" s="6" t="s">
        <v>111</v>
      </c>
      <c r="C40" s="17"/>
      <c r="D40" s="18"/>
      <c r="E40" s="6"/>
      <c r="F40" s="6"/>
      <c r="G40" s="6"/>
      <c r="I40" s="6"/>
    </row>
    <row r="44" ht="12.75">
      <c r="B44" s="5"/>
    </row>
  </sheetData>
  <sheetProtection/>
  <printOptions/>
  <pageMargins left="0.75" right="0.75" top="1" bottom="1" header="0.5" footer="0.5"/>
  <pageSetup horizontalDpi="600" verticalDpi="600" orientation="portrait" paperSize="9"/>
  <ignoredErrors>
    <ignoredError sqref="C4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dimension ref="B1:P2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2" max="2" width="36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1267</v>
      </c>
    </row>
    <row r="3" spans="2:3" ht="15.75">
      <c r="B3" s="1" t="s">
        <v>3</v>
      </c>
      <c r="C3" s="1" t="s">
        <v>4</v>
      </c>
    </row>
    <row r="4" spans="2:3" ht="15.75">
      <c r="B4" s="1" t="s">
        <v>5</v>
      </c>
      <c r="C4" s="1" t="s">
        <v>6</v>
      </c>
    </row>
    <row r="6" ht="15.75">
      <c r="B6" s="2" t="s">
        <v>1265</v>
      </c>
    </row>
    <row r="7" spans="2:16" ht="12.75">
      <c r="B7" s="3" t="s">
        <v>75</v>
      </c>
      <c r="C7" s="3" t="s">
        <v>76</v>
      </c>
      <c r="D7" s="3" t="s">
        <v>155</v>
      </c>
      <c r="E7" s="3" t="s">
        <v>78</v>
      </c>
      <c r="F7" s="3" t="s">
        <v>79</v>
      </c>
      <c r="G7" s="3" t="s">
        <v>115</v>
      </c>
      <c r="H7" s="3" t="s">
        <v>116</v>
      </c>
      <c r="I7" s="3" t="s">
        <v>80</v>
      </c>
      <c r="J7" s="3" t="s">
        <v>81</v>
      </c>
      <c r="K7" s="3" t="s">
        <v>1259</v>
      </c>
      <c r="L7" s="3" t="s">
        <v>117</v>
      </c>
      <c r="M7" s="3" t="s">
        <v>1260</v>
      </c>
      <c r="N7" s="3" t="s">
        <v>119</v>
      </c>
      <c r="O7" s="3" t="s">
        <v>120</v>
      </c>
      <c r="P7" s="3" t="s">
        <v>121</v>
      </c>
    </row>
    <row r="8" spans="2:16" ht="12.75">
      <c r="B8" s="4"/>
      <c r="C8" s="4"/>
      <c r="D8" s="4"/>
      <c r="E8" s="4"/>
      <c r="F8" s="4"/>
      <c r="G8" s="4" t="s">
        <v>122</v>
      </c>
      <c r="H8" s="4" t="s">
        <v>123</v>
      </c>
      <c r="I8" s="4"/>
      <c r="J8" s="4" t="s">
        <v>86</v>
      </c>
      <c r="K8" s="4" t="s">
        <v>86</v>
      </c>
      <c r="L8" s="4" t="s">
        <v>124</v>
      </c>
      <c r="M8" s="4" t="s">
        <v>87</v>
      </c>
      <c r="N8" s="4" t="s">
        <v>86</v>
      </c>
      <c r="O8" s="4" t="s">
        <v>86</v>
      </c>
      <c r="P8" s="4" t="s">
        <v>86</v>
      </c>
    </row>
    <row r="10" spans="2:16" ht="12.75">
      <c r="B10" s="3" t="s">
        <v>1266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1264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157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141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158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565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110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160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161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111</v>
      </c>
      <c r="C21" s="17"/>
      <c r="D21" s="6"/>
      <c r="E21" s="6"/>
      <c r="F21" s="6"/>
      <c r="G21" s="6"/>
      <c r="I21" s="6"/>
    </row>
    <row r="25" ht="12.75">
      <c r="B25" s="5"/>
    </row>
  </sheetData>
  <sheetProtection/>
  <printOptions/>
  <pageMargins left="0.75" right="0.75" top="1" bottom="1" header="0.5" footer="0.5"/>
  <pageSetup horizontalDpi="600" verticalDpi="600" orientation="portrait" paperSize="9"/>
  <ignoredErrors>
    <ignoredError sqref="C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U2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2" max="2" width="30.7109375" style="0" customWidth="1"/>
    <col min="3" max="4" width="12.7109375" style="0" customWidth="1"/>
    <col min="5" max="5" width="11.7109375" style="0" customWidth="1"/>
    <col min="6" max="6" width="13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14.7109375" style="0" customWidth="1"/>
    <col min="11" max="11" width="6.7109375" style="0" customWidth="1"/>
    <col min="12" max="12" width="11.7109375" style="0" customWidth="1"/>
    <col min="13" max="13" width="14.7109375" style="0" customWidth="1"/>
    <col min="14" max="14" width="16.7109375" style="0" customWidth="1"/>
    <col min="15" max="15" width="11.7109375" style="0" customWidth="1"/>
    <col min="16" max="16" width="9.7109375" style="0" customWidth="1"/>
    <col min="17" max="17" width="21.7109375" style="0" customWidth="1"/>
    <col min="18" max="18" width="11.7109375" style="0" customWidth="1"/>
    <col min="19" max="19" width="24.7109375" style="0" customWidth="1"/>
    <col min="20" max="20" width="26.7109375" style="0" customWidth="1"/>
    <col min="21" max="21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1267</v>
      </c>
    </row>
    <row r="3" spans="2:3" ht="15.75">
      <c r="B3" s="1" t="s">
        <v>3</v>
      </c>
      <c r="C3" s="1" t="s">
        <v>4</v>
      </c>
    </row>
    <row r="4" spans="2:3" ht="15.75">
      <c r="B4" s="1" t="s">
        <v>5</v>
      </c>
      <c r="C4" s="1" t="s">
        <v>6</v>
      </c>
    </row>
    <row r="6" ht="15.75">
      <c r="B6" s="2" t="s">
        <v>112</v>
      </c>
    </row>
    <row r="7" ht="15.75">
      <c r="B7" s="2" t="s">
        <v>153</v>
      </c>
    </row>
    <row r="8" spans="2:21" ht="12.75">
      <c r="B8" s="3" t="s">
        <v>75</v>
      </c>
      <c r="C8" s="3" t="s">
        <v>76</v>
      </c>
      <c r="D8" s="3" t="s">
        <v>114</v>
      </c>
      <c r="E8" s="3" t="s">
        <v>154</v>
      </c>
      <c r="F8" s="3" t="s">
        <v>77</v>
      </c>
      <c r="G8" s="3" t="s">
        <v>155</v>
      </c>
      <c r="H8" s="3" t="s">
        <v>78</v>
      </c>
      <c r="I8" s="3" t="s">
        <v>79</v>
      </c>
      <c r="J8" s="3" t="s">
        <v>115</v>
      </c>
      <c r="K8" s="3" t="s">
        <v>116</v>
      </c>
      <c r="L8" s="3" t="s">
        <v>80</v>
      </c>
      <c r="M8" s="3" t="s">
        <v>81</v>
      </c>
      <c r="N8" s="3" t="s">
        <v>82</v>
      </c>
      <c r="O8" s="3" t="s">
        <v>117</v>
      </c>
      <c r="P8" s="3" t="s">
        <v>42</v>
      </c>
      <c r="Q8" s="3" t="s">
        <v>118</v>
      </c>
      <c r="R8" s="3" t="s">
        <v>83</v>
      </c>
      <c r="S8" s="3" t="s">
        <v>119</v>
      </c>
      <c r="T8" s="3" t="s">
        <v>120</v>
      </c>
      <c r="U8" s="3" t="s">
        <v>121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122</v>
      </c>
      <c r="K9" s="4" t="s">
        <v>123</v>
      </c>
      <c r="L9" s="4"/>
      <c r="M9" s="4" t="s">
        <v>86</v>
      </c>
      <c r="N9" s="4" t="s">
        <v>86</v>
      </c>
      <c r="O9" s="4" t="s">
        <v>124</v>
      </c>
      <c r="P9" s="4" t="s">
        <v>125</v>
      </c>
      <c r="Q9" s="4" t="s">
        <v>87</v>
      </c>
      <c r="R9" s="4" t="s">
        <v>87</v>
      </c>
      <c r="S9" s="4" t="s">
        <v>86</v>
      </c>
      <c r="T9" s="4" t="s">
        <v>86</v>
      </c>
      <c r="U9" s="4" t="s">
        <v>86</v>
      </c>
    </row>
    <row r="11" spans="2:21" ht="12.75">
      <c r="B11" s="3" t="s">
        <v>156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 ht="12.75">
      <c r="B12" s="3" t="s">
        <v>89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 ht="12.75">
      <c r="B13" s="13" t="s">
        <v>157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 ht="12.75">
      <c r="B14" s="13" t="s">
        <v>141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 ht="12.75">
      <c r="B15" s="13" t="s">
        <v>158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 ht="12.75">
      <c r="B16" s="3" t="s">
        <v>159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 ht="12.75">
      <c r="B17" s="13" t="s">
        <v>160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 ht="12.75">
      <c r="B18" s="13" t="s">
        <v>161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12" ht="12.75">
      <c r="B21" s="6" t="s">
        <v>111</v>
      </c>
      <c r="C21" s="17"/>
      <c r="D21" s="18"/>
      <c r="E21" s="6"/>
      <c r="F21" s="6"/>
      <c r="G21" s="6"/>
      <c r="H21" s="6"/>
      <c r="I21" s="6"/>
      <c r="J21" s="6"/>
      <c r="L21" s="6"/>
    </row>
    <row r="25" ht="12.75">
      <c r="B25" s="5"/>
    </row>
  </sheetData>
  <sheetProtection/>
  <printOptions/>
  <pageMargins left="0.75" right="0.75" top="1" bottom="1" header="0.5" footer="0.5"/>
  <pageSetup horizontalDpi="600" verticalDpi="600" orientation="portrait" paperSize="9"/>
  <ignoredErrors>
    <ignoredError sqref="C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U147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2" max="2" width="30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21.7109375" style="0" customWidth="1"/>
    <col min="8" max="8" width="10.7109375" style="0" customWidth="1"/>
    <col min="9" max="9" width="12.7109375" style="0" customWidth="1"/>
    <col min="10" max="10" width="14.7109375" style="0" customWidth="1"/>
    <col min="11" max="11" width="8.7109375" style="0" customWidth="1"/>
    <col min="12" max="12" width="15.7109375" style="0" customWidth="1"/>
    <col min="13" max="13" width="14.7109375" style="0" customWidth="1"/>
    <col min="14" max="14" width="16.7109375" style="0" customWidth="1"/>
    <col min="15" max="15" width="20.7109375" style="0" customWidth="1"/>
    <col min="16" max="16" width="13.7109375" style="0" customWidth="1"/>
    <col min="17" max="17" width="21.7109375" style="0" customWidth="1"/>
    <col min="18" max="18" width="15.7109375" style="0" customWidth="1"/>
    <col min="19" max="19" width="24.7109375" style="0" customWidth="1"/>
    <col min="20" max="20" width="26.7109375" style="0" customWidth="1"/>
    <col min="21" max="21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1267</v>
      </c>
    </row>
    <row r="3" spans="2:3" ht="15.75">
      <c r="B3" s="1" t="s">
        <v>3</v>
      </c>
      <c r="C3" s="1" t="s">
        <v>4</v>
      </c>
    </row>
    <row r="4" spans="2:3" ht="15.75">
      <c r="B4" s="1" t="s">
        <v>5</v>
      </c>
      <c r="C4" s="1" t="s">
        <v>6</v>
      </c>
    </row>
    <row r="6" ht="15.75">
      <c r="B6" s="2" t="s">
        <v>112</v>
      </c>
    </row>
    <row r="7" ht="15.75">
      <c r="B7" s="2" t="s">
        <v>162</v>
      </c>
    </row>
    <row r="8" spans="2:21" ht="12.75">
      <c r="B8" s="3" t="s">
        <v>75</v>
      </c>
      <c r="C8" s="3" t="s">
        <v>76</v>
      </c>
      <c r="D8" s="3" t="s">
        <v>114</v>
      </c>
      <c r="E8" s="3" t="s">
        <v>154</v>
      </c>
      <c r="F8" s="3" t="s">
        <v>77</v>
      </c>
      <c r="G8" s="3" t="s">
        <v>155</v>
      </c>
      <c r="H8" s="3" t="s">
        <v>78</v>
      </c>
      <c r="I8" s="3" t="s">
        <v>79</v>
      </c>
      <c r="J8" s="3" t="s">
        <v>115</v>
      </c>
      <c r="K8" s="3" t="s">
        <v>116</v>
      </c>
      <c r="L8" s="3" t="s">
        <v>80</v>
      </c>
      <c r="M8" s="3" t="s">
        <v>81</v>
      </c>
      <c r="N8" s="3" t="s">
        <v>82</v>
      </c>
      <c r="O8" s="3" t="s">
        <v>117</v>
      </c>
      <c r="P8" s="3" t="s">
        <v>42</v>
      </c>
      <c r="Q8" s="3" t="s">
        <v>118</v>
      </c>
      <c r="R8" s="3" t="s">
        <v>83</v>
      </c>
      <c r="S8" s="3" t="s">
        <v>119</v>
      </c>
      <c r="T8" s="3" t="s">
        <v>120</v>
      </c>
      <c r="U8" s="3" t="s">
        <v>121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122</v>
      </c>
      <c r="K9" s="4" t="s">
        <v>123</v>
      </c>
      <c r="L9" s="4"/>
      <c r="M9" s="4" t="s">
        <v>86</v>
      </c>
      <c r="N9" s="4" t="s">
        <v>86</v>
      </c>
      <c r="O9" s="4" t="s">
        <v>124</v>
      </c>
      <c r="P9" s="4" t="s">
        <v>125</v>
      </c>
      <c r="Q9" s="4" t="s">
        <v>87</v>
      </c>
      <c r="R9" s="4" t="s">
        <v>87</v>
      </c>
      <c r="S9" s="4" t="s">
        <v>86</v>
      </c>
      <c r="T9" s="4" t="s">
        <v>86</v>
      </c>
      <c r="U9" s="4" t="s">
        <v>86</v>
      </c>
    </row>
    <row r="11" spans="2:21" ht="12.75">
      <c r="B11" s="3" t="s">
        <v>163</v>
      </c>
      <c r="C11" s="12"/>
      <c r="D11" s="20"/>
      <c r="E11" s="3"/>
      <c r="F11" s="3"/>
      <c r="G11" s="3"/>
      <c r="H11" s="3"/>
      <c r="I11" s="3"/>
      <c r="J11" s="3"/>
      <c r="K11" s="22">
        <v>5</v>
      </c>
      <c r="L11" s="3"/>
      <c r="N11" s="10">
        <v>-0.001</v>
      </c>
      <c r="O11" s="9">
        <v>1266098026.03</v>
      </c>
      <c r="R11" s="9">
        <v>1505917.98</v>
      </c>
      <c r="T11" s="10">
        <v>1</v>
      </c>
      <c r="U11" s="10">
        <v>0.088</v>
      </c>
    </row>
    <row r="12" spans="2:21" ht="12.75">
      <c r="B12" s="3" t="s">
        <v>89</v>
      </c>
      <c r="C12" s="12"/>
      <c r="D12" s="20"/>
      <c r="E12" s="3"/>
      <c r="F12" s="3"/>
      <c r="G12" s="3"/>
      <c r="H12" s="3"/>
      <c r="I12" s="3"/>
      <c r="J12" s="3"/>
      <c r="K12" s="12">
        <v>5.02</v>
      </c>
      <c r="L12" s="3"/>
      <c r="N12" s="10">
        <v>-0.0015</v>
      </c>
      <c r="O12" s="9">
        <v>1256216026.03</v>
      </c>
      <c r="R12" s="9">
        <v>1474199.48</v>
      </c>
      <c r="T12" s="10">
        <v>0.9789</v>
      </c>
      <c r="U12" s="10">
        <v>0.0862</v>
      </c>
    </row>
    <row r="13" spans="2:21" ht="12.75">
      <c r="B13" s="13" t="s">
        <v>157</v>
      </c>
      <c r="C13" s="14"/>
      <c r="D13" s="21"/>
      <c r="E13" s="13"/>
      <c r="F13" s="13"/>
      <c r="G13" s="13"/>
      <c r="H13" s="13"/>
      <c r="I13" s="13"/>
      <c r="J13" s="13"/>
      <c r="K13" s="14">
        <v>5.09</v>
      </c>
      <c r="L13" s="13"/>
      <c r="N13" s="16">
        <v>-0.0031</v>
      </c>
      <c r="O13" s="15">
        <v>1166087785.43</v>
      </c>
      <c r="R13" s="15">
        <v>1381890.43</v>
      </c>
      <c r="T13" s="16">
        <v>0.9176</v>
      </c>
      <c r="U13" s="16">
        <v>0.0808</v>
      </c>
    </row>
    <row r="14" spans="2:21" ht="12.75">
      <c r="B14" s="6" t="s">
        <v>164</v>
      </c>
      <c r="C14" s="17">
        <v>1160290</v>
      </c>
      <c r="D14" s="18" t="s">
        <v>130</v>
      </c>
      <c r="E14" s="6"/>
      <c r="F14" s="18">
        <v>513141879</v>
      </c>
      <c r="G14" s="6" t="s">
        <v>165</v>
      </c>
      <c r="H14" s="6" t="s">
        <v>166</v>
      </c>
      <c r="I14" s="6" t="s">
        <v>167</v>
      </c>
      <c r="J14" s="6"/>
      <c r="K14" s="17">
        <v>3.94</v>
      </c>
      <c r="L14" s="6" t="s">
        <v>93</v>
      </c>
      <c r="M14" s="19">
        <v>0.001</v>
      </c>
      <c r="N14" s="8">
        <v>-0.0152</v>
      </c>
      <c r="O14" s="7">
        <v>15717000</v>
      </c>
      <c r="P14" s="7">
        <v>108.36</v>
      </c>
      <c r="Q14" s="7">
        <v>0</v>
      </c>
      <c r="R14" s="7">
        <v>17030.94</v>
      </c>
      <c r="S14" s="8">
        <v>0.0105</v>
      </c>
      <c r="T14" s="8">
        <v>0.0113</v>
      </c>
      <c r="U14" s="8">
        <v>0.001</v>
      </c>
    </row>
    <row r="15" spans="2:21" ht="12.75">
      <c r="B15" s="6" t="s">
        <v>168</v>
      </c>
      <c r="C15" s="17">
        <v>6040372</v>
      </c>
      <c r="D15" s="18" t="s">
        <v>130</v>
      </c>
      <c r="E15" s="6"/>
      <c r="F15" s="18">
        <v>520018078</v>
      </c>
      <c r="G15" s="6" t="s">
        <v>165</v>
      </c>
      <c r="H15" s="6" t="s">
        <v>166</v>
      </c>
      <c r="I15" s="6" t="s">
        <v>167</v>
      </c>
      <c r="J15" s="6"/>
      <c r="K15" s="17">
        <v>3.72</v>
      </c>
      <c r="L15" s="6" t="s">
        <v>93</v>
      </c>
      <c r="M15" s="19">
        <v>0.0083</v>
      </c>
      <c r="N15" s="8">
        <v>-0.0158</v>
      </c>
      <c r="O15" s="7">
        <v>30019000</v>
      </c>
      <c r="P15" s="7">
        <v>112.01</v>
      </c>
      <c r="Q15" s="7">
        <v>0</v>
      </c>
      <c r="R15" s="7">
        <v>33624.28</v>
      </c>
      <c r="S15" s="8">
        <v>0.0233</v>
      </c>
      <c r="T15" s="8">
        <v>0.0223</v>
      </c>
      <c r="U15" s="8">
        <v>0.002</v>
      </c>
    </row>
    <row r="16" spans="2:21" ht="12.75">
      <c r="B16" s="6" t="s">
        <v>169</v>
      </c>
      <c r="C16" s="17">
        <v>2310282</v>
      </c>
      <c r="D16" s="18" t="s">
        <v>130</v>
      </c>
      <c r="E16" s="6"/>
      <c r="F16" s="18">
        <v>520032046</v>
      </c>
      <c r="G16" s="6" t="s">
        <v>165</v>
      </c>
      <c r="H16" s="6" t="s">
        <v>166</v>
      </c>
      <c r="I16" s="6" t="s">
        <v>167</v>
      </c>
      <c r="J16" s="6"/>
      <c r="K16" s="17">
        <v>4.69</v>
      </c>
      <c r="L16" s="6" t="s">
        <v>93</v>
      </c>
      <c r="M16" s="19">
        <v>0.0038</v>
      </c>
      <c r="N16" s="8">
        <v>-0.0125</v>
      </c>
      <c r="O16" s="7">
        <v>43329075</v>
      </c>
      <c r="P16" s="7">
        <v>108.83</v>
      </c>
      <c r="Q16" s="7">
        <v>0</v>
      </c>
      <c r="R16" s="7">
        <v>47155.03</v>
      </c>
      <c r="S16" s="8">
        <v>0.0144</v>
      </c>
      <c r="T16" s="8">
        <v>0.0313</v>
      </c>
      <c r="U16" s="8">
        <v>0.0028</v>
      </c>
    </row>
    <row r="17" spans="2:21" ht="12.75">
      <c r="B17" s="6" t="s">
        <v>170</v>
      </c>
      <c r="C17" s="17">
        <v>2310423</v>
      </c>
      <c r="D17" s="18" t="s">
        <v>130</v>
      </c>
      <c r="E17" s="6"/>
      <c r="F17" s="18">
        <v>520032046</v>
      </c>
      <c r="G17" s="6" t="s">
        <v>165</v>
      </c>
      <c r="H17" s="6" t="s">
        <v>171</v>
      </c>
      <c r="I17" s="6" t="s">
        <v>172</v>
      </c>
      <c r="J17" s="6"/>
      <c r="K17" s="17">
        <v>1.93</v>
      </c>
      <c r="L17" s="6" t="s">
        <v>93</v>
      </c>
      <c r="M17" s="19">
        <v>0.0095</v>
      </c>
      <c r="N17" s="8">
        <v>-0.0185</v>
      </c>
      <c r="O17" s="7">
        <v>8332715.57</v>
      </c>
      <c r="P17" s="7">
        <v>109.31</v>
      </c>
      <c r="Q17" s="7">
        <v>0</v>
      </c>
      <c r="R17" s="7">
        <v>9108.49</v>
      </c>
      <c r="S17" s="8">
        <v>0.013</v>
      </c>
      <c r="T17" s="8">
        <v>0.006</v>
      </c>
      <c r="U17" s="8">
        <v>0.0005</v>
      </c>
    </row>
    <row r="18" spans="2:21" ht="12.75">
      <c r="B18" s="6" t="s">
        <v>173</v>
      </c>
      <c r="C18" s="17">
        <v>2310464</v>
      </c>
      <c r="D18" s="18" t="s">
        <v>130</v>
      </c>
      <c r="E18" s="6"/>
      <c r="F18" s="18">
        <v>520032046</v>
      </c>
      <c r="G18" s="6" t="s">
        <v>165</v>
      </c>
      <c r="H18" s="6" t="s">
        <v>171</v>
      </c>
      <c r="I18" s="6" t="s">
        <v>172</v>
      </c>
      <c r="J18" s="6"/>
      <c r="K18" s="17">
        <v>5.11</v>
      </c>
      <c r="L18" s="6" t="s">
        <v>93</v>
      </c>
      <c r="M18" s="19">
        <v>0.005</v>
      </c>
      <c r="N18" s="8">
        <v>-0.012</v>
      </c>
      <c r="O18" s="7">
        <v>28642000</v>
      </c>
      <c r="P18" s="7">
        <v>110.86</v>
      </c>
      <c r="Q18" s="7">
        <v>0</v>
      </c>
      <c r="R18" s="7">
        <v>31752.52</v>
      </c>
      <c r="S18" s="8">
        <v>0.0375</v>
      </c>
      <c r="T18" s="8">
        <v>0.0211</v>
      </c>
      <c r="U18" s="8">
        <v>0.0019</v>
      </c>
    </row>
    <row r="19" spans="2:21" ht="12.75">
      <c r="B19" s="6" t="s">
        <v>174</v>
      </c>
      <c r="C19" s="17">
        <v>2310225</v>
      </c>
      <c r="D19" s="18" t="s">
        <v>130</v>
      </c>
      <c r="E19" s="6"/>
      <c r="F19" s="18">
        <v>520032046</v>
      </c>
      <c r="G19" s="6" t="s">
        <v>165</v>
      </c>
      <c r="H19" s="6" t="s">
        <v>166</v>
      </c>
      <c r="I19" s="6" t="s">
        <v>167</v>
      </c>
      <c r="J19" s="6"/>
      <c r="K19" s="17">
        <v>5.83</v>
      </c>
      <c r="L19" s="6" t="s">
        <v>93</v>
      </c>
      <c r="M19" s="19">
        <v>0.0122</v>
      </c>
      <c r="N19" s="8">
        <v>-0.0111</v>
      </c>
      <c r="O19" s="7">
        <v>44984097</v>
      </c>
      <c r="P19" s="7">
        <v>118.2</v>
      </c>
      <c r="Q19" s="7">
        <v>0</v>
      </c>
      <c r="R19" s="7">
        <v>53171.2</v>
      </c>
      <c r="S19" s="8">
        <v>0.0225</v>
      </c>
      <c r="T19" s="8">
        <v>0.0353</v>
      </c>
      <c r="U19" s="8">
        <v>0.0031</v>
      </c>
    </row>
    <row r="20" spans="2:21" ht="12.75">
      <c r="B20" s="6" t="s">
        <v>175</v>
      </c>
      <c r="C20" s="17">
        <v>2310381</v>
      </c>
      <c r="D20" s="18" t="s">
        <v>130</v>
      </c>
      <c r="E20" s="6"/>
      <c r="F20" s="18">
        <v>520032046</v>
      </c>
      <c r="G20" s="6" t="s">
        <v>165</v>
      </c>
      <c r="H20" s="6" t="s">
        <v>166</v>
      </c>
      <c r="I20" s="6" t="s">
        <v>167</v>
      </c>
      <c r="J20" s="6"/>
      <c r="K20" s="17">
        <v>8.68</v>
      </c>
      <c r="L20" s="6" t="s">
        <v>93</v>
      </c>
      <c r="M20" s="19">
        <v>0.002</v>
      </c>
      <c r="N20" s="8">
        <v>-0.003</v>
      </c>
      <c r="O20" s="7">
        <v>30322000</v>
      </c>
      <c r="P20" s="7">
        <v>106.87</v>
      </c>
      <c r="Q20" s="7">
        <v>0</v>
      </c>
      <c r="R20" s="7">
        <v>32405.12</v>
      </c>
      <c r="S20" s="8">
        <v>0.0734</v>
      </c>
      <c r="T20" s="8">
        <v>0.0215</v>
      </c>
      <c r="U20" s="8">
        <v>0.0019</v>
      </c>
    </row>
    <row r="21" spans="2:21" ht="12.75">
      <c r="B21" s="6" t="s">
        <v>176</v>
      </c>
      <c r="C21" s="17">
        <v>2310209</v>
      </c>
      <c r="D21" s="18" t="s">
        <v>130</v>
      </c>
      <c r="E21" s="6"/>
      <c r="F21" s="18">
        <v>520032046</v>
      </c>
      <c r="G21" s="6" t="s">
        <v>165</v>
      </c>
      <c r="H21" s="6" t="s">
        <v>166</v>
      </c>
      <c r="I21" s="6" t="s">
        <v>167</v>
      </c>
      <c r="J21" s="6"/>
      <c r="K21" s="17">
        <v>0.99</v>
      </c>
      <c r="L21" s="6" t="s">
        <v>93</v>
      </c>
      <c r="M21" s="19">
        <v>0.0099</v>
      </c>
      <c r="N21" s="8">
        <v>-0.0178</v>
      </c>
      <c r="O21" s="7">
        <v>31587000</v>
      </c>
      <c r="P21" s="7">
        <v>106</v>
      </c>
      <c r="Q21" s="7">
        <v>0</v>
      </c>
      <c r="R21" s="7">
        <v>33482.22</v>
      </c>
      <c r="S21" s="8">
        <v>0.0105</v>
      </c>
      <c r="T21" s="8">
        <v>0.0222</v>
      </c>
      <c r="U21" s="8">
        <v>0.002</v>
      </c>
    </row>
    <row r="22" spans="2:21" ht="12.75">
      <c r="B22" s="6" t="s">
        <v>177</v>
      </c>
      <c r="C22" s="17">
        <v>2310217</v>
      </c>
      <c r="D22" s="18" t="s">
        <v>130</v>
      </c>
      <c r="E22" s="6"/>
      <c r="F22" s="18">
        <v>520032046</v>
      </c>
      <c r="G22" s="6" t="s">
        <v>165</v>
      </c>
      <c r="H22" s="6" t="s">
        <v>166</v>
      </c>
      <c r="I22" s="6" t="s">
        <v>167</v>
      </c>
      <c r="J22" s="6"/>
      <c r="K22" s="17">
        <v>2.97</v>
      </c>
      <c r="L22" s="6" t="s">
        <v>93</v>
      </c>
      <c r="M22" s="19">
        <v>0.0086</v>
      </c>
      <c r="N22" s="8">
        <v>-0.0176</v>
      </c>
      <c r="O22" s="7">
        <v>12927238</v>
      </c>
      <c r="P22" s="7">
        <v>111.64</v>
      </c>
      <c r="Q22" s="7">
        <v>0</v>
      </c>
      <c r="R22" s="7">
        <v>14431.97</v>
      </c>
      <c r="S22" s="8">
        <v>0.0052</v>
      </c>
      <c r="T22" s="8">
        <v>0.0096</v>
      </c>
      <c r="U22" s="8">
        <v>0.0008</v>
      </c>
    </row>
    <row r="23" spans="2:21" ht="12.75">
      <c r="B23" s="6" t="s">
        <v>178</v>
      </c>
      <c r="C23" s="17">
        <v>1158476</v>
      </c>
      <c r="D23" s="18" t="s">
        <v>130</v>
      </c>
      <c r="E23" s="6"/>
      <c r="F23" s="18">
        <v>520010869</v>
      </c>
      <c r="G23" s="6" t="s">
        <v>179</v>
      </c>
      <c r="H23" s="6" t="s">
        <v>166</v>
      </c>
      <c r="I23" s="6" t="s">
        <v>167</v>
      </c>
      <c r="J23" s="6"/>
      <c r="K23" s="17">
        <v>14.41</v>
      </c>
      <c r="L23" s="6" t="s">
        <v>93</v>
      </c>
      <c r="M23" s="19">
        <v>0.0207</v>
      </c>
      <c r="N23" s="8">
        <v>0.0072</v>
      </c>
      <c r="O23" s="7">
        <v>17167877</v>
      </c>
      <c r="P23" s="7">
        <v>121.87</v>
      </c>
      <c r="Q23" s="7">
        <v>0</v>
      </c>
      <c r="R23" s="7">
        <v>20922.49</v>
      </c>
      <c r="S23" s="8">
        <v>0.0076</v>
      </c>
      <c r="T23" s="8">
        <v>0.0139</v>
      </c>
      <c r="U23" s="8">
        <v>0.0012</v>
      </c>
    </row>
    <row r="24" spans="2:21" ht="12.75">
      <c r="B24" s="6" t="s">
        <v>180</v>
      </c>
      <c r="C24" s="17">
        <v>1171297</v>
      </c>
      <c r="D24" s="18" t="s">
        <v>130</v>
      </c>
      <c r="E24" s="6"/>
      <c r="F24" s="18">
        <v>513686154</v>
      </c>
      <c r="G24" s="6" t="s">
        <v>165</v>
      </c>
      <c r="H24" s="6" t="s">
        <v>166</v>
      </c>
      <c r="I24" s="6" t="s">
        <v>167</v>
      </c>
      <c r="J24" s="6"/>
      <c r="K24" s="17">
        <v>1.33</v>
      </c>
      <c r="L24" s="6" t="s">
        <v>93</v>
      </c>
      <c r="M24" s="19">
        <v>0.0355</v>
      </c>
      <c r="N24" s="8">
        <v>-0.0174</v>
      </c>
      <c r="O24" s="7">
        <v>7460600.73</v>
      </c>
      <c r="P24" s="7">
        <v>118.9</v>
      </c>
      <c r="Q24" s="7">
        <v>0</v>
      </c>
      <c r="R24" s="7">
        <v>8870.65</v>
      </c>
      <c r="S24" s="8">
        <v>0.0523</v>
      </c>
      <c r="T24" s="8">
        <v>0.0059</v>
      </c>
      <c r="U24" s="8">
        <v>0.0005</v>
      </c>
    </row>
    <row r="25" spans="2:21" ht="12.75">
      <c r="B25" s="6" t="s">
        <v>181</v>
      </c>
      <c r="C25" s="17">
        <v>1171305</v>
      </c>
      <c r="D25" s="18" t="s">
        <v>130</v>
      </c>
      <c r="E25" s="6"/>
      <c r="F25" s="18">
        <v>513686154</v>
      </c>
      <c r="G25" s="6" t="s">
        <v>165</v>
      </c>
      <c r="H25" s="6" t="s">
        <v>166</v>
      </c>
      <c r="I25" s="6" t="s">
        <v>167</v>
      </c>
      <c r="J25" s="6"/>
      <c r="K25" s="17">
        <v>4.34</v>
      </c>
      <c r="L25" s="6" t="s">
        <v>93</v>
      </c>
      <c r="M25" s="19">
        <v>0.015</v>
      </c>
      <c r="N25" s="8">
        <v>-0.0142</v>
      </c>
      <c r="O25" s="7">
        <v>14381984.14</v>
      </c>
      <c r="P25" s="7">
        <v>116.81</v>
      </c>
      <c r="Q25" s="7">
        <v>0</v>
      </c>
      <c r="R25" s="7">
        <v>16799.6</v>
      </c>
      <c r="S25" s="8">
        <v>0.0344</v>
      </c>
      <c r="T25" s="8">
        <v>0.0112</v>
      </c>
      <c r="U25" s="8">
        <v>0.001</v>
      </c>
    </row>
    <row r="26" spans="2:21" ht="12.75">
      <c r="B26" s="6" t="s">
        <v>182</v>
      </c>
      <c r="C26" s="17">
        <v>1940618</v>
      </c>
      <c r="D26" s="18" t="s">
        <v>130</v>
      </c>
      <c r="E26" s="6"/>
      <c r="F26" s="18">
        <v>520032640</v>
      </c>
      <c r="G26" s="6" t="s">
        <v>165</v>
      </c>
      <c r="H26" s="6" t="s">
        <v>166</v>
      </c>
      <c r="I26" s="6" t="s">
        <v>167</v>
      </c>
      <c r="J26" s="6"/>
      <c r="K26" s="17">
        <v>3.62</v>
      </c>
      <c r="L26" s="6" t="s">
        <v>93</v>
      </c>
      <c r="M26" s="19">
        <v>0.006</v>
      </c>
      <c r="N26" s="8">
        <v>-0.0163</v>
      </c>
      <c r="O26" s="7">
        <v>19154800.24</v>
      </c>
      <c r="P26" s="7">
        <v>111.99</v>
      </c>
      <c r="Q26" s="7">
        <v>0</v>
      </c>
      <c r="R26" s="7">
        <v>21451.46</v>
      </c>
      <c r="S26" s="8">
        <v>0.0123</v>
      </c>
      <c r="T26" s="8">
        <v>0.0142</v>
      </c>
      <c r="U26" s="8">
        <v>0.0013</v>
      </c>
    </row>
    <row r="27" spans="2:21" ht="12.75">
      <c r="B27" s="6" t="s">
        <v>183</v>
      </c>
      <c r="C27" s="17">
        <v>1940659</v>
      </c>
      <c r="D27" s="18" t="s">
        <v>130</v>
      </c>
      <c r="E27" s="6"/>
      <c r="F27" s="18">
        <v>520032640</v>
      </c>
      <c r="G27" s="6" t="s">
        <v>165</v>
      </c>
      <c r="H27" s="6" t="s">
        <v>166</v>
      </c>
      <c r="I27" s="6" t="s">
        <v>167</v>
      </c>
      <c r="J27" s="6"/>
      <c r="K27" s="17">
        <v>4.65</v>
      </c>
      <c r="L27" s="6" t="s">
        <v>93</v>
      </c>
      <c r="M27" s="19">
        <v>0.0175</v>
      </c>
      <c r="N27" s="8">
        <v>-0.0129</v>
      </c>
      <c r="O27" s="7">
        <v>17300550.62</v>
      </c>
      <c r="P27" s="7">
        <v>118.24</v>
      </c>
      <c r="Q27" s="7">
        <v>0</v>
      </c>
      <c r="R27" s="7">
        <v>20456.17</v>
      </c>
      <c r="S27" s="8">
        <v>0.0042</v>
      </c>
      <c r="T27" s="8">
        <v>0.0136</v>
      </c>
      <c r="U27" s="8">
        <v>0.0012</v>
      </c>
    </row>
    <row r="28" spans="2:21" ht="12.75">
      <c r="B28" s="6" t="s">
        <v>184</v>
      </c>
      <c r="C28" s="17">
        <v>1940576</v>
      </c>
      <c r="D28" s="18" t="s">
        <v>130</v>
      </c>
      <c r="E28" s="6"/>
      <c r="F28" s="18">
        <v>520032640</v>
      </c>
      <c r="G28" s="6" t="s">
        <v>165</v>
      </c>
      <c r="H28" s="6" t="s">
        <v>166</v>
      </c>
      <c r="I28" s="6" t="s">
        <v>167</v>
      </c>
      <c r="J28" s="6"/>
      <c r="K28" s="17">
        <v>0.99</v>
      </c>
      <c r="L28" s="6" t="s">
        <v>93</v>
      </c>
      <c r="M28" s="19">
        <v>0.007</v>
      </c>
      <c r="N28" s="8">
        <v>-0.0163</v>
      </c>
      <c r="O28" s="7">
        <v>19524592.56</v>
      </c>
      <c r="P28" s="7">
        <v>106.65</v>
      </c>
      <c r="Q28" s="7">
        <v>0</v>
      </c>
      <c r="R28" s="7">
        <v>20822.98</v>
      </c>
      <c r="S28" s="8">
        <v>0.0137</v>
      </c>
      <c r="T28" s="8">
        <v>0.0138</v>
      </c>
      <c r="U28" s="8">
        <v>0.0012</v>
      </c>
    </row>
    <row r="29" spans="2:21" ht="12.75">
      <c r="B29" s="6" t="s">
        <v>185</v>
      </c>
      <c r="C29" s="17">
        <v>1940535</v>
      </c>
      <c r="D29" s="18" t="s">
        <v>130</v>
      </c>
      <c r="E29" s="6"/>
      <c r="F29" s="18">
        <v>520032640</v>
      </c>
      <c r="G29" s="6" t="s">
        <v>165</v>
      </c>
      <c r="H29" s="6" t="s">
        <v>166</v>
      </c>
      <c r="I29" s="6" t="s">
        <v>167</v>
      </c>
      <c r="J29" s="6"/>
      <c r="K29" s="17">
        <v>1.33</v>
      </c>
      <c r="L29" s="6" t="s">
        <v>93</v>
      </c>
      <c r="M29" s="19">
        <v>0.05</v>
      </c>
      <c r="N29" s="8">
        <v>-0.0176</v>
      </c>
      <c r="O29" s="7">
        <v>24780037.05</v>
      </c>
      <c r="P29" s="7">
        <v>116.16</v>
      </c>
      <c r="Q29" s="7">
        <v>0</v>
      </c>
      <c r="R29" s="7">
        <v>28784.49</v>
      </c>
      <c r="S29" s="8">
        <v>0.0118</v>
      </c>
      <c r="T29" s="8">
        <v>0.0191</v>
      </c>
      <c r="U29" s="8">
        <v>0.0017</v>
      </c>
    </row>
    <row r="30" spans="2:21" ht="12.75">
      <c r="B30" s="6" t="s">
        <v>186</v>
      </c>
      <c r="C30" s="17">
        <v>6910129</v>
      </c>
      <c r="D30" s="18" t="s">
        <v>130</v>
      </c>
      <c r="E30" s="6"/>
      <c r="F30" s="18">
        <v>520007030</v>
      </c>
      <c r="G30" s="6" t="s">
        <v>165</v>
      </c>
      <c r="H30" s="6" t="s">
        <v>187</v>
      </c>
      <c r="I30" s="6" t="s">
        <v>167</v>
      </c>
      <c r="J30" s="6"/>
      <c r="K30" s="17">
        <v>0.68</v>
      </c>
      <c r="L30" s="6" t="s">
        <v>93</v>
      </c>
      <c r="M30" s="19">
        <v>0.0385</v>
      </c>
      <c r="N30" s="8">
        <v>-0.0156</v>
      </c>
      <c r="O30" s="7">
        <v>8408489.75</v>
      </c>
      <c r="P30" s="7">
        <v>115.77</v>
      </c>
      <c r="Q30" s="7">
        <v>0</v>
      </c>
      <c r="R30" s="7">
        <v>9734.51</v>
      </c>
      <c r="S30" s="8">
        <v>0.079</v>
      </c>
      <c r="T30" s="8">
        <v>0.0065</v>
      </c>
      <c r="U30" s="8">
        <v>0.0006</v>
      </c>
    </row>
    <row r="31" spans="2:21" ht="12.75">
      <c r="B31" s="6" t="s">
        <v>188</v>
      </c>
      <c r="C31" s="17">
        <v>7480049</v>
      </c>
      <c r="D31" s="18" t="s">
        <v>130</v>
      </c>
      <c r="E31" s="6"/>
      <c r="F31" s="18">
        <v>520029935</v>
      </c>
      <c r="G31" s="6" t="s">
        <v>165</v>
      </c>
      <c r="H31" s="6" t="s">
        <v>187</v>
      </c>
      <c r="I31" s="6" t="s">
        <v>167</v>
      </c>
      <c r="J31" s="6"/>
      <c r="K31" s="17">
        <v>0.57</v>
      </c>
      <c r="L31" s="6" t="s">
        <v>93</v>
      </c>
      <c r="M31" s="19">
        <v>0.0475</v>
      </c>
      <c r="N31" s="8">
        <v>-0.0182</v>
      </c>
      <c r="O31" s="7">
        <v>3083277.72</v>
      </c>
      <c r="P31" s="7">
        <v>130.67</v>
      </c>
      <c r="Q31" s="7">
        <v>0</v>
      </c>
      <c r="R31" s="7">
        <v>4028.92</v>
      </c>
      <c r="S31" s="8">
        <v>0.0212</v>
      </c>
      <c r="T31" s="8">
        <v>0.0027</v>
      </c>
      <c r="U31" s="8">
        <v>0.0002</v>
      </c>
    </row>
    <row r="32" spans="2:21" ht="12.75">
      <c r="B32" s="6" t="s">
        <v>189</v>
      </c>
      <c r="C32" s="17">
        <v>1145572</v>
      </c>
      <c r="D32" s="18" t="s">
        <v>130</v>
      </c>
      <c r="E32" s="6"/>
      <c r="F32" s="18">
        <v>513569780</v>
      </c>
      <c r="G32" s="6" t="s">
        <v>190</v>
      </c>
      <c r="H32" s="6" t="s">
        <v>191</v>
      </c>
      <c r="I32" s="6" t="s">
        <v>172</v>
      </c>
      <c r="J32" s="6"/>
      <c r="K32" s="17">
        <v>7.79</v>
      </c>
      <c r="L32" s="6" t="s">
        <v>93</v>
      </c>
      <c r="M32" s="19">
        <v>0.0165</v>
      </c>
      <c r="N32" s="8">
        <v>-0.0035</v>
      </c>
      <c r="O32" s="7">
        <v>47735229</v>
      </c>
      <c r="P32" s="7">
        <v>120.8</v>
      </c>
      <c r="Q32" s="7">
        <v>0</v>
      </c>
      <c r="R32" s="7">
        <v>57664.16</v>
      </c>
      <c r="S32" s="8">
        <v>0.0226</v>
      </c>
      <c r="T32" s="8">
        <v>0.0383</v>
      </c>
      <c r="U32" s="8">
        <v>0.0034</v>
      </c>
    </row>
    <row r="33" spans="2:21" ht="12.75">
      <c r="B33" s="6" t="s">
        <v>192</v>
      </c>
      <c r="C33" s="17">
        <v>6000285</v>
      </c>
      <c r="D33" s="18" t="s">
        <v>130</v>
      </c>
      <c r="E33" s="6"/>
      <c r="F33" s="18">
        <v>520000472</v>
      </c>
      <c r="G33" s="6" t="s">
        <v>193</v>
      </c>
      <c r="H33" s="6" t="s">
        <v>187</v>
      </c>
      <c r="I33" s="6" t="s">
        <v>167</v>
      </c>
      <c r="J33" s="6"/>
      <c r="K33" s="17">
        <v>8.44</v>
      </c>
      <c r="L33" s="6" t="s">
        <v>93</v>
      </c>
      <c r="M33" s="19">
        <v>0.0239</v>
      </c>
      <c r="N33" s="8">
        <v>-0.0006</v>
      </c>
      <c r="O33" s="7">
        <v>26405250</v>
      </c>
      <c r="P33" s="7">
        <v>125.01</v>
      </c>
      <c r="Q33" s="7">
        <v>0</v>
      </c>
      <c r="R33" s="7">
        <v>33009.2</v>
      </c>
      <c r="S33" s="8">
        <v>0.0134</v>
      </c>
      <c r="T33" s="8">
        <v>0.0219</v>
      </c>
      <c r="U33" s="8">
        <v>0.0019</v>
      </c>
    </row>
    <row r="34" spans="2:21" ht="12.75">
      <c r="B34" s="6" t="s">
        <v>194</v>
      </c>
      <c r="C34" s="17">
        <v>1156611</v>
      </c>
      <c r="D34" s="18" t="s">
        <v>130</v>
      </c>
      <c r="E34" s="6"/>
      <c r="F34" s="18">
        <v>510960719</v>
      </c>
      <c r="G34" s="6" t="s">
        <v>190</v>
      </c>
      <c r="H34" s="6" t="s">
        <v>191</v>
      </c>
      <c r="I34" s="6" t="s">
        <v>172</v>
      </c>
      <c r="J34" s="6"/>
      <c r="K34" s="17">
        <v>8.16</v>
      </c>
      <c r="L34" s="6" t="s">
        <v>93</v>
      </c>
      <c r="M34" s="19">
        <v>0.0248</v>
      </c>
      <c r="N34" s="8">
        <v>0.0027</v>
      </c>
      <c r="O34" s="7">
        <v>64745467</v>
      </c>
      <c r="P34" s="7">
        <v>122.74</v>
      </c>
      <c r="Q34" s="7">
        <v>0</v>
      </c>
      <c r="R34" s="7">
        <v>79468.59</v>
      </c>
      <c r="S34" s="8">
        <v>0.0331</v>
      </c>
      <c r="T34" s="8">
        <v>0.0528</v>
      </c>
      <c r="U34" s="8">
        <v>0.0046</v>
      </c>
    </row>
    <row r="35" spans="2:21" ht="12.75">
      <c r="B35" s="6" t="s">
        <v>195</v>
      </c>
      <c r="C35" s="17">
        <v>1138650</v>
      </c>
      <c r="D35" s="18" t="s">
        <v>130</v>
      </c>
      <c r="E35" s="6"/>
      <c r="F35" s="18">
        <v>510960719</v>
      </c>
      <c r="G35" s="6" t="s">
        <v>190</v>
      </c>
      <c r="H35" s="6" t="s">
        <v>191</v>
      </c>
      <c r="I35" s="6" t="s">
        <v>172</v>
      </c>
      <c r="J35" s="6"/>
      <c r="K35" s="17">
        <v>4.49</v>
      </c>
      <c r="L35" s="6" t="s">
        <v>93</v>
      </c>
      <c r="M35" s="19">
        <v>0.0134</v>
      </c>
      <c r="N35" s="8">
        <v>-0.0085</v>
      </c>
      <c r="O35" s="7">
        <v>16113991.7</v>
      </c>
      <c r="P35" s="7">
        <v>114.4</v>
      </c>
      <c r="Q35" s="7">
        <v>0</v>
      </c>
      <c r="R35" s="7">
        <v>18434.41</v>
      </c>
      <c r="S35" s="8">
        <v>0.0049</v>
      </c>
      <c r="T35" s="8">
        <v>0.0122</v>
      </c>
      <c r="U35" s="8">
        <v>0.0011</v>
      </c>
    </row>
    <row r="36" spans="2:21" ht="12.75">
      <c r="B36" s="6" t="s">
        <v>196</v>
      </c>
      <c r="C36" s="17">
        <v>1940501</v>
      </c>
      <c r="D36" s="18" t="s">
        <v>130</v>
      </c>
      <c r="E36" s="6"/>
      <c r="F36" s="18">
        <v>520032640</v>
      </c>
      <c r="G36" s="6" t="s">
        <v>165</v>
      </c>
      <c r="H36" s="6" t="s">
        <v>187</v>
      </c>
      <c r="I36" s="6" t="s">
        <v>167</v>
      </c>
      <c r="J36" s="6"/>
      <c r="K36" s="17">
        <v>0.68</v>
      </c>
      <c r="L36" s="6" t="s">
        <v>93</v>
      </c>
      <c r="M36" s="19">
        <v>0.04</v>
      </c>
      <c r="N36" s="8">
        <v>-0.0147</v>
      </c>
      <c r="O36" s="7">
        <v>46276867.02</v>
      </c>
      <c r="P36" s="7">
        <v>113.81</v>
      </c>
      <c r="Q36" s="7">
        <v>0</v>
      </c>
      <c r="R36" s="7">
        <v>52667.7</v>
      </c>
      <c r="S36" s="8">
        <v>0.0319</v>
      </c>
      <c r="T36" s="8">
        <v>0.035</v>
      </c>
      <c r="U36" s="8">
        <v>0.0031</v>
      </c>
    </row>
    <row r="37" spans="2:21" ht="12.75">
      <c r="B37" s="6" t="s">
        <v>197</v>
      </c>
      <c r="C37" s="17">
        <v>1940543</v>
      </c>
      <c r="D37" s="18" t="s">
        <v>130</v>
      </c>
      <c r="E37" s="6"/>
      <c r="F37" s="18">
        <v>520032640</v>
      </c>
      <c r="G37" s="6" t="s">
        <v>165</v>
      </c>
      <c r="H37" s="6" t="s">
        <v>187</v>
      </c>
      <c r="I37" s="6" t="s">
        <v>167</v>
      </c>
      <c r="J37" s="6"/>
      <c r="K37" s="17">
        <v>1.16</v>
      </c>
      <c r="L37" s="6" t="s">
        <v>93</v>
      </c>
      <c r="M37" s="19">
        <v>0.042</v>
      </c>
      <c r="N37" s="8">
        <v>-0.0165</v>
      </c>
      <c r="O37" s="7">
        <v>19770009.88</v>
      </c>
      <c r="P37" s="7">
        <v>112.96</v>
      </c>
      <c r="Q37" s="7">
        <v>0</v>
      </c>
      <c r="R37" s="7">
        <v>22332.2</v>
      </c>
      <c r="S37" s="8">
        <v>0.0297</v>
      </c>
      <c r="T37" s="8">
        <v>0.0148</v>
      </c>
      <c r="U37" s="8">
        <v>0.0013</v>
      </c>
    </row>
    <row r="38" spans="2:21" ht="12.75">
      <c r="B38" s="6" t="s">
        <v>198</v>
      </c>
      <c r="C38" s="17">
        <v>3230398</v>
      </c>
      <c r="D38" s="18" t="s">
        <v>130</v>
      </c>
      <c r="E38" s="6"/>
      <c r="F38" s="18">
        <v>520037789</v>
      </c>
      <c r="G38" s="6" t="s">
        <v>190</v>
      </c>
      <c r="H38" s="6" t="s">
        <v>199</v>
      </c>
      <c r="I38" s="6" t="s">
        <v>167</v>
      </c>
      <c r="J38" s="6"/>
      <c r="K38" s="17">
        <v>6.82</v>
      </c>
      <c r="L38" s="6" t="s">
        <v>93</v>
      </c>
      <c r="M38" s="19">
        <v>0.0143</v>
      </c>
      <c r="N38" s="8">
        <v>0.0011</v>
      </c>
      <c r="O38" s="7">
        <v>14378560</v>
      </c>
      <c r="P38" s="7">
        <v>112.16</v>
      </c>
      <c r="Q38" s="7">
        <v>0</v>
      </c>
      <c r="R38" s="7">
        <v>16126.99</v>
      </c>
      <c r="S38" s="8">
        <v>0.0343</v>
      </c>
      <c r="T38" s="8">
        <v>0.0107</v>
      </c>
      <c r="U38" s="8">
        <v>0.0009</v>
      </c>
    </row>
    <row r="39" spans="2:21" ht="12.75">
      <c r="B39" s="6" t="s">
        <v>200</v>
      </c>
      <c r="C39" s="17">
        <v>1158609</v>
      </c>
      <c r="D39" s="18" t="s">
        <v>130</v>
      </c>
      <c r="E39" s="6"/>
      <c r="F39" s="18">
        <v>520026683</v>
      </c>
      <c r="G39" s="6" t="s">
        <v>190</v>
      </c>
      <c r="H39" s="6" t="s">
        <v>199</v>
      </c>
      <c r="I39" s="6" t="s">
        <v>167</v>
      </c>
      <c r="J39" s="6"/>
      <c r="K39" s="17">
        <v>6.24</v>
      </c>
      <c r="L39" s="6" t="s">
        <v>93</v>
      </c>
      <c r="M39" s="19">
        <v>0.0114</v>
      </c>
      <c r="N39" s="8">
        <v>-0.0012</v>
      </c>
      <c r="O39" s="7">
        <v>59485194</v>
      </c>
      <c r="P39" s="7">
        <v>108.83</v>
      </c>
      <c r="Q39" s="7">
        <v>682.84</v>
      </c>
      <c r="R39" s="7">
        <v>65420.58</v>
      </c>
      <c r="S39" s="8">
        <v>0.0288</v>
      </c>
      <c r="T39" s="8">
        <v>0.0434</v>
      </c>
      <c r="U39" s="8">
        <v>0.0038</v>
      </c>
    </row>
    <row r="40" spans="2:21" ht="12.75">
      <c r="B40" s="6" t="s">
        <v>201</v>
      </c>
      <c r="C40" s="17">
        <v>1133487</v>
      </c>
      <c r="D40" s="18" t="s">
        <v>130</v>
      </c>
      <c r="E40" s="6"/>
      <c r="F40" s="18">
        <v>511659401</v>
      </c>
      <c r="G40" s="6" t="s">
        <v>190</v>
      </c>
      <c r="H40" s="6" t="s">
        <v>199</v>
      </c>
      <c r="I40" s="6" t="s">
        <v>167</v>
      </c>
      <c r="J40" s="6"/>
      <c r="K40" s="17">
        <v>3.66</v>
      </c>
      <c r="L40" s="6" t="s">
        <v>93</v>
      </c>
      <c r="M40" s="19">
        <v>0.0234</v>
      </c>
      <c r="N40" s="8">
        <v>-0.0097</v>
      </c>
      <c r="O40" s="7">
        <v>567458.22</v>
      </c>
      <c r="P40" s="7">
        <v>116.31</v>
      </c>
      <c r="Q40" s="7">
        <v>0</v>
      </c>
      <c r="R40" s="7">
        <v>660.01</v>
      </c>
      <c r="S40" s="8">
        <v>0.0002</v>
      </c>
      <c r="T40" s="8">
        <v>0.0004</v>
      </c>
      <c r="U40" s="8">
        <v>0</v>
      </c>
    </row>
    <row r="41" spans="2:21" ht="12.75">
      <c r="B41" s="6" t="s">
        <v>202</v>
      </c>
      <c r="C41" s="17">
        <v>1159516</v>
      </c>
      <c r="D41" s="18" t="s">
        <v>130</v>
      </c>
      <c r="E41" s="6"/>
      <c r="F41" s="18">
        <v>513623314</v>
      </c>
      <c r="G41" s="6" t="s">
        <v>190</v>
      </c>
      <c r="H41" s="6" t="s">
        <v>199</v>
      </c>
      <c r="I41" s="6" t="s">
        <v>167</v>
      </c>
      <c r="J41" s="6"/>
      <c r="K41" s="17">
        <v>6.08</v>
      </c>
      <c r="L41" s="6" t="s">
        <v>93</v>
      </c>
      <c r="M41" s="19">
        <v>0.0078</v>
      </c>
      <c r="N41" s="8">
        <v>-0.0031</v>
      </c>
      <c r="O41" s="7">
        <v>14560000.01</v>
      </c>
      <c r="P41" s="7">
        <v>108.2</v>
      </c>
      <c r="Q41" s="7">
        <v>0</v>
      </c>
      <c r="R41" s="7">
        <v>15753.92</v>
      </c>
      <c r="S41" s="8">
        <v>0.0333</v>
      </c>
      <c r="T41" s="8">
        <v>0.0105</v>
      </c>
      <c r="U41" s="8">
        <v>0.0009</v>
      </c>
    </row>
    <row r="42" spans="2:21" ht="12.75">
      <c r="B42" s="6" t="s">
        <v>203</v>
      </c>
      <c r="C42" s="17">
        <v>1151117</v>
      </c>
      <c r="D42" s="18" t="s">
        <v>130</v>
      </c>
      <c r="E42" s="6"/>
      <c r="F42" s="18">
        <v>513623314</v>
      </c>
      <c r="G42" s="6" t="s">
        <v>190</v>
      </c>
      <c r="H42" s="6" t="s">
        <v>199</v>
      </c>
      <c r="I42" s="6" t="s">
        <v>167</v>
      </c>
      <c r="J42" s="6"/>
      <c r="K42" s="17">
        <v>4.99</v>
      </c>
      <c r="L42" s="6" t="s">
        <v>93</v>
      </c>
      <c r="M42" s="19">
        <v>0.0182</v>
      </c>
      <c r="N42" s="8">
        <v>-0.007</v>
      </c>
      <c r="O42" s="7">
        <v>9702000.01</v>
      </c>
      <c r="P42" s="7">
        <v>116.54</v>
      </c>
      <c r="Q42" s="7">
        <v>0</v>
      </c>
      <c r="R42" s="7">
        <v>11306.71</v>
      </c>
      <c r="S42" s="8">
        <v>0.0228</v>
      </c>
      <c r="T42" s="8">
        <v>0.0075</v>
      </c>
      <c r="U42" s="8">
        <v>0.0007</v>
      </c>
    </row>
    <row r="43" spans="2:21" ht="12.75">
      <c r="B43" s="6" t="s">
        <v>204</v>
      </c>
      <c r="C43" s="17">
        <v>7590128</v>
      </c>
      <c r="D43" s="18" t="s">
        <v>130</v>
      </c>
      <c r="E43" s="6"/>
      <c r="F43" s="18">
        <v>520001736</v>
      </c>
      <c r="G43" s="6" t="s">
        <v>190</v>
      </c>
      <c r="H43" s="6" t="s">
        <v>199</v>
      </c>
      <c r="I43" s="6" t="s">
        <v>167</v>
      </c>
      <c r="J43" s="6"/>
      <c r="K43" s="17">
        <v>2.46</v>
      </c>
      <c r="L43" s="6" t="s">
        <v>93</v>
      </c>
      <c r="M43" s="19">
        <v>0.0475</v>
      </c>
      <c r="N43" s="8">
        <v>-0.0137</v>
      </c>
      <c r="O43" s="7">
        <v>12222375.14</v>
      </c>
      <c r="P43" s="7">
        <v>143.52</v>
      </c>
      <c r="Q43" s="7">
        <v>0</v>
      </c>
      <c r="R43" s="7">
        <v>17541.55</v>
      </c>
      <c r="S43" s="8">
        <v>0.0078</v>
      </c>
      <c r="T43" s="8">
        <v>0.0116</v>
      </c>
      <c r="U43" s="8">
        <v>0.001</v>
      </c>
    </row>
    <row r="44" spans="2:21" ht="12.75">
      <c r="B44" s="6" t="s">
        <v>205</v>
      </c>
      <c r="C44" s="17">
        <v>7590219</v>
      </c>
      <c r="D44" s="18" t="s">
        <v>130</v>
      </c>
      <c r="E44" s="6"/>
      <c r="F44" s="18">
        <v>520001736</v>
      </c>
      <c r="G44" s="6" t="s">
        <v>190</v>
      </c>
      <c r="H44" s="6" t="s">
        <v>199</v>
      </c>
      <c r="I44" s="6" t="s">
        <v>167</v>
      </c>
      <c r="J44" s="6"/>
      <c r="K44" s="17">
        <v>5.4</v>
      </c>
      <c r="L44" s="6" t="s">
        <v>93</v>
      </c>
      <c r="M44" s="19">
        <v>0.005</v>
      </c>
      <c r="N44" s="8">
        <v>-0.0061</v>
      </c>
      <c r="O44" s="7">
        <v>12949688.8</v>
      </c>
      <c r="P44" s="7">
        <v>108.36</v>
      </c>
      <c r="Q44" s="7">
        <v>0</v>
      </c>
      <c r="R44" s="7">
        <v>14032.28</v>
      </c>
      <c r="S44" s="8">
        <v>0.0145</v>
      </c>
      <c r="T44" s="8">
        <v>0.0093</v>
      </c>
      <c r="U44" s="8">
        <v>0.0008</v>
      </c>
    </row>
    <row r="45" spans="2:21" ht="12.75">
      <c r="B45" s="6" t="s">
        <v>206</v>
      </c>
      <c r="C45" s="17">
        <v>1099738</v>
      </c>
      <c r="D45" s="18" t="s">
        <v>130</v>
      </c>
      <c r="E45" s="6"/>
      <c r="F45" s="18">
        <v>513834200</v>
      </c>
      <c r="G45" s="6" t="s">
        <v>207</v>
      </c>
      <c r="H45" s="6" t="s">
        <v>199</v>
      </c>
      <c r="I45" s="6" t="s">
        <v>167</v>
      </c>
      <c r="J45" s="6"/>
      <c r="K45" s="17">
        <v>0.25</v>
      </c>
      <c r="L45" s="6" t="s">
        <v>93</v>
      </c>
      <c r="M45" s="19">
        <v>0.0465</v>
      </c>
      <c r="N45" s="8">
        <v>-0.0254</v>
      </c>
      <c r="O45" s="7">
        <v>0.09</v>
      </c>
      <c r="P45" s="7">
        <v>129.8</v>
      </c>
      <c r="Q45" s="7">
        <v>0</v>
      </c>
      <c r="R45" s="7">
        <v>0</v>
      </c>
      <c r="S45" s="8">
        <v>0</v>
      </c>
      <c r="T45" s="8">
        <v>0</v>
      </c>
      <c r="U45" s="8">
        <v>0</v>
      </c>
    </row>
    <row r="46" spans="2:21" ht="12.75">
      <c r="B46" s="6" t="s">
        <v>208</v>
      </c>
      <c r="C46" s="17">
        <v>6130280</v>
      </c>
      <c r="D46" s="18" t="s">
        <v>130</v>
      </c>
      <c r="E46" s="6"/>
      <c r="F46" s="18">
        <v>520017807</v>
      </c>
      <c r="G46" s="6" t="s">
        <v>190</v>
      </c>
      <c r="H46" s="6" t="s">
        <v>199</v>
      </c>
      <c r="I46" s="6" t="s">
        <v>167</v>
      </c>
      <c r="J46" s="6"/>
      <c r="K46" s="17">
        <v>7.08</v>
      </c>
      <c r="L46" s="6" t="s">
        <v>93</v>
      </c>
      <c r="M46" s="19">
        <v>0.0084</v>
      </c>
      <c r="N46" s="8">
        <v>-0.0006</v>
      </c>
      <c r="O46" s="7">
        <v>34716609.43</v>
      </c>
      <c r="P46" s="7">
        <v>108.47</v>
      </c>
      <c r="Q46" s="7">
        <v>0</v>
      </c>
      <c r="R46" s="7">
        <v>37657.11</v>
      </c>
      <c r="S46" s="8">
        <v>0.073</v>
      </c>
      <c r="T46" s="8">
        <v>0.025</v>
      </c>
      <c r="U46" s="8">
        <v>0.0022</v>
      </c>
    </row>
    <row r="47" spans="2:21" ht="12.75">
      <c r="B47" s="6" t="s">
        <v>209</v>
      </c>
      <c r="C47" s="17">
        <v>6130207</v>
      </c>
      <c r="D47" s="18" t="s">
        <v>130</v>
      </c>
      <c r="E47" s="6"/>
      <c r="F47" s="18">
        <v>520017807</v>
      </c>
      <c r="G47" s="6" t="s">
        <v>190</v>
      </c>
      <c r="H47" s="6" t="s">
        <v>199</v>
      </c>
      <c r="I47" s="6" t="s">
        <v>167</v>
      </c>
      <c r="J47" s="6"/>
      <c r="K47" s="17">
        <v>4.5</v>
      </c>
      <c r="L47" s="6" t="s">
        <v>93</v>
      </c>
      <c r="M47" s="19">
        <v>0.0158</v>
      </c>
      <c r="N47" s="8">
        <v>-0.0082</v>
      </c>
      <c r="O47" s="7">
        <v>4706021.58</v>
      </c>
      <c r="P47" s="7">
        <v>115.58</v>
      </c>
      <c r="Q47" s="7">
        <v>0</v>
      </c>
      <c r="R47" s="7">
        <v>5439.22</v>
      </c>
      <c r="S47" s="8">
        <v>0.0088</v>
      </c>
      <c r="T47" s="8">
        <v>0.0036</v>
      </c>
      <c r="U47" s="8">
        <v>0.0003</v>
      </c>
    </row>
    <row r="48" spans="2:21" ht="12.75">
      <c r="B48" s="6" t="s">
        <v>210</v>
      </c>
      <c r="C48" s="17">
        <v>6040398</v>
      </c>
      <c r="D48" s="18" t="s">
        <v>130</v>
      </c>
      <c r="E48" s="6"/>
      <c r="F48" s="18">
        <v>520018078</v>
      </c>
      <c r="G48" s="6" t="s">
        <v>165</v>
      </c>
      <c r="H48" s="6" t="s">
        <v>199</v>
      </c>
      <c r="I48" s="6" t="s">
        <v>167</v>
      </c>
      <c r="J48" s="6"/>
      <c r="K48" s="17">
        <v>6.28</v>
      </c>
      <c r="L48" s="6" t="s">
        <v>93</v>
      </c>
      <c r="M48" s="19">
        <v>0.0278</v>
      </c>
      <c r="N48" s="8">
        <v>0.0041</v>
      </c>
      <c r="O48" s="7">
        <v>205</v>
      </c>
      <c r="P48" s="7">
        <v>5951000</v>
      </c>
      <c r="Q48" s="7">
        <v>0</v>
      </c>
      <c r="R48" s="7">
        <v>12199.55</v>
      </c>
      <c r="S48" s="8">
        <v>0.049</v>
      </c>
      <c r="T48" s="8">
        <v>0.0081</v>
      </c>
      <c r="U48" s="8">
        <v>0.0007</v>
      </c>
    </row>
    <row r="49" spans="2:21" ht="12.75">
      <c r="B49" s="6" t="s">
        <v>211</v>
      </c>
      <c r="C49" s="17">
        <v>2260495</v>
      </c>
      <c r="D49" s="18" t="s">
        <v>130</v>
      </c>
      <c r="E49" s="6"/>
      <c r="F49" s="18">
        <v>520024126</v>
      </c>
      <c r="G49" s="6" t="s">
        <v>190</v>
      </c>
      <c r="H49" s="6" t="s">
        <v>199</v>
      </c>
      <c r="I49" s="6" t="s">
        <v>167</v>
      </c>
      <c r="J49" s="6"/>
      <c r="K49" s="17">
        <v>5.66</v>
      </c>
      <c r="L49" s="6" t="s">
        <v>93</v>
      </c>
      <c r="M49" s="19">
        <v>0.0281</v>
      </c>
      <c r="N49" s="8">
        <v>-0.003</v>
      </c>
      <c r="O49" s="7">
        <v>10844847.95</v>
      </c>
      <c r="P49" s="7">
        <v>123.75</v>
      </c>
      <c r="Q49" s="7">
        <v>0</v>
      </c>
      <c r="R49" s="7">
        <v>13420.5</v>
      </c>
      <c r="S49" s="8">
        <v>0.0244</v>
      </c>
      <c r="T49" s="8">
        <v>0.0089</v>
      </c>
      <c r="U49" s="8">
        <v>0.0008</v>
      </c>
    </row>
    <row r="50" spans="2:21" ht="12.75">
      <c r="B50" s="6" t="s">
        <v>212</v>
      </c>
      <c r="C50" s="17">
        <v>2260545</v>
      </c>
      <c r="D50" s="18" t="s">
        <v>130</v>
      </c>
      <c r="E50" s="6"/>
      <c r="F50" s="18">
        <v>520024126</v>
      </c>
      <c r="G50" s="6" t="s">
        <v>190</v>
      </c>
      <c r="H50" s="6" t="s">
        <v>199</v>
      </c>
      <c r="I50" s="6" t="s">
        <v>167</v>
      </c>
      <c r="J50" s="6"/>
      <c r="K50" s="17">
        <v>4.25</v>
      </c>
      <c r="L50" s="6" t="s">
        <v>93</v>
      </c>
      <c r="M50" s="19">
        <v>0.024</v>
      </c>
      <c r="N50" s="8">
        <v>-0.0101</v>
      </c>
      <c r="O50" s="7">
        <v>19559843.64</v>
      </c>
      <c r="P50" s="7">
        <v>118.66</v>
      </c>
      <c r="Q50" s="7">
        <v>0</v>
      </c>
      <c r="R50" s="7">
        <v>23209.71</v>
      </c>
      <c r="S50" s="8">
        <v>0.0364</v>
      </c>
      <c r="T50" s="8">
        <v>0.0154</v>
      </c>
      <c r="U50" s="8">
        <v>0.0014</v>
      </c>
    </row>
    <row r="51" spans="2:21" ht="12.75">
      <c r="B51" s="6" t="s">
        <v>213</v>
      </c>
      <c r="C51" s="17">
        <v>2260446</v>
      </c>
      <c r="D51" s="18" t="s">
        <v>130</v>
      </c>
      <c r="E51" s="6"/>
      <c r="F51" s="18">
        <v>520024126</v>
      </c>
      <c r="G51" s="6" t="s">
        <v>190</v>
      </c>
      <c r="H51" s="6" t="s">
        <v>199</v>
      </c>
      <c r="I51" s="6" t="s">
        <v>167</v>
      </c>
      <c r="J51" s="6"/>
      <c r="K51" s="17">
        <v>3.63</v>
      </c>
      <c r="L51" s="6" t="s">
        <v>93</v>
      </c>
      <c r="M51" s="19">
        <v>0.037</v>
      </c>
      <c r="N51" s="8">
        <v>-0.0096</v>
      </c>
      <c r="O51" s="7">
        <v>3503.12</v>
      </c>
      <c r="P51" s="7">
        <v>121.59</v>
      </c>
      <c r="Q51" s="7">
        <v>0</v>
      </c>
      <c r="R51" s="7">
        <v>4.26</v>
      </c>
      <c r="S51" s="8">
        <v>0</v>
      </c>
      <c r="T51" s="8">
        <v>0</v>
      </c>
      <c r="U51" s="8">
        <v>0</v>
      </c>
    </row>
    <row r="52" spans="2:21" ht="12.75">
      <c r="B52" s="6" t="s">
        <v>214</v>
      </c>
      <c r="C52" s="17">
        <v>2260487</v>
      </c>
      <c r="D52" s="18" t="s">
        <v>130</v>
      </c>
      <c r="E52" s="6"/>
      <c r="F52" s="18">
        <v>520024126</v>
      </c>
      <c r="G52" s="6" t="s">
        <v>190</v>
      </c>
      <c r="H52" s="6" t="s">
        <v>199</v>
      </c>
      <c r="I52" s="6" t="s">
        <v>167</v>
      </c>
      <c r="J52" s="6"/>
      <c r="K52" s="17">
        <v>4.63</v>
      </c>
      <c r="L52" s="6" t="s">
        <v>93</v>
      </c>
      <c r="M52" s="19">
        <v>0.026</v>
      </c>
      <c r="N52" s="8">
        <v>-0.0068</v>
      </c>
      <c r="O52" s="7">
        <v>389762.42</v>
      </c>
      <c r="P52" s="7">
        <v>119.77</v>
      </c>
      <c r="Q52" s="7">
        <v>0</v>
      </c>
      <c r="R52" s="7">
        <v>466.82</v>
      </c>
      <c r="S52" s="8">
        <v>0.001</v>
      </c>
      <c r="T52" s="8">
        <v>0.0003</v>
      </c>
      <c r="U52" s="8">
        <v>0</v>
      </c>
    </row>
    <row r="53" spans="2:21" ht="12.75">
      <c r="B53" s="6" t="s">
        <v>215</v>
      </c>
      <c r="C53" s="17">
        <v>3230232</v>
      </c>
      <c r="D53" s="18" t="s">
        <v>130</v>
      </c>
      <c r="E53" s="6"/>
      <c r="F53" s="18">
        <v>520037789</v>
      </c>
      <c r="G53" s="6" t="s">
        <v>190</v>
      </c>
      <c r="H53" s="6" t="s">
        <v>199</v>
      </c>
      <c r="I53" s="6" t="s">
        <v>167</v>
      </c>
      <c r="J53" s="6"/>
      <c r="K53" s="17">
        <v>4.14</v>
      </c>
      <c r="L53" s="6" t="s">
        <v>93</v>
      </c>
      <c r="M53" s="19">
        <v>0.0215</v>
      </c>
      <c r="N53" s="8">
        <v>-0.0081</v>
      </c>
      <c r="O53" s="7">
        <v>5033170.94</v>
      </c>
      <c r="P53" s="7">
        <v>118.59</v>
      </c>
      <c r="Q53" s="7">
        <v>0</v>
      </c>
      <c r="R53" s="7">
        <v>5968.84</v>
      </c>
      <c r="S53" s="8">
        <v>0.0039</v>
      </c>
      <c r="T53" s="8">
        <v>0.004</v>
      </c>
      <c r="U53" s="8">
        <v>0.0003</v>
      </c>
    </row>
    <row r="54" spans="2:21" ht="12.75">
      <c r="B54" s="6" t="s">
        <v>216</v>
      </c>
      <c r="C54" s="17">
        <v>3230166</v>
      </c>
      <c r="D54" s="18" t="s">
        <v>130</v>
      </c>
      <c r="E54" s="6"/>
      <c r="F54" s="18">
        <v>520037789</v>
      </c>
      <c r="G54" s="6" t="s">
        <v>190</v>
      </c>
      <c r="H54" s="6" t="s">
        <v>199</v>
      </c>
      <c r="I54" s="6" t="s">
        <v>167</v>
      </c>
      <c r="J54" s="6"/>
      <c r="K54" s="17">
        <v>0.26</v>
      </c>
      <c r="L54" s="6" t="s">
        <v>93</v>
      </c>
      <c r="M54" s="19">
        <v>0.0255</v>
      </c>
      <c r="N54" s="8">
        <v>0.0054</v>
      </c>
      <c r="O54" s="7">
        <v>10058818.7</v>
      </c>
      <c r="P54" s="7">
        <v>104.58</v>
      </c>
      <c r="Q54" s="7">
        <v>0</v>
      </c>
      <c r="R54" s="7">
        <v>10519.51</v>
      </c>
      <c r="S54" s="8">
        <v>0.0095</v>
      </c>
      <c r="T54" s="8">
        <v>0.007</v>
      </c>
      <c r="U54" s="8">
        <v>0.0006</v>
      </c>
    </row>
    <row r="55" spans="2:21" ht="12.75">
      <c r="B55" s="6" t="s">
        <v>217</v>
      </c>
      <c r="C55" s="17">
        <v>1171271</v>
      </c>
      <c r="D55" s="18" t="s">
        <v>130</v>
      </c>
      <c r="E55" s="6"/>
      <c r="F55" s="18">
        <v>513821488</v>
      </c>
      <c r="G55" s="6" t="s">
        <v>218</v>
      </c>
      <c r="H55" s="6" t="s">
        <v>199</v>
      </c>
      <c r="I55" s="6" t="s">
        <v>167</v>
      </c>
      <c r="J55" s="6"/>
      <c r="K55" s="17">
        <v>7.73</v>
      </c>
      <c r="L55" s="6" t="s">
        <v>93</v>
      </c>
      <c r="M55" s="19">
        <v>0.025</v>
      </c>
      <c r="N55" s="8">
        <v>0.0013</v>
      </c>
      <c r="O55" s="7">
        <v>13686000</v>
      </c>
      <c r="P55" s="7">
        <v>122.1</v>
      </c>
      <c r="Q55" s="7">
        <v>0</v>
      </c>
      <c r="R55" s="7">
        <v>16710.61</v>
      </c>
      <c r="S55" s="8">
        <v>0.0402</v>
      </c>
      <c r="T55" s="8">
        <v>0.0111</v>
      </c>
      <c r="U55" s="8">
        <v>0.001</v>
      </c>
    </row>
    <row r="56" spans="2:21" ht="12.75">
      <c r="B56" s="6" t="s">
        <v>219</v>
      </c>
      <c r="C56" s="17">
        <v>1138544</v>
      </c>
      <c r="D56" s="18" t="s">
        <v>130</v>
      </c>
      <c r="E56" s="6"/>
      <c r="F56" s="18">
        <v>513821488</v>
      </c>
      <c r="G56" s="6" t="s">
        <v>190</v>
      </c>
      <c r="H56" s="6" t="s">
        <v>199</v>
      </c>
      <c r="I56" s="6" t="s">
        <v>167</v>
      </c>
      <c r="J56" s="6"/>
      <c r="K56" s="17">
        <v>5.95</v>
      </c>
      <c r="L56" s="6" t="s">
        <v>93</v>
      </c>
      <c r="M56" s="19">
        <v>0.035</v>
      </c>
      <c r="N56" s="8">
        <v>-0.0037</v>
      </c>
      <c r="O56" s="7">
        <v>12723000</v>
      </c>
      <c r="P56" s="7">
        <v>129.97</v>
      </c>
      <c r="Q56" s="7">
        <v>0</v>
      </c>
      <c r="R56" s="7">
        <v>16536.08</v>
      </c>
      <c r="S56" s="8">
        <v>0.0163</v>
      </c>
      <c r="T56" s="8">
        <v>0.011</v>
      </c>
      <c r="U56" s="8">
        <v>0.001</v>
      </c>
    </row>
    <row r="57" spans="2:21" ht="12.75">
      <c r="B57" s="6" t="s">
        <v>220</v>
      </c>
      <c r="C57" s="17">
        <v>1410307</v>
      </c>
      <c r="D57" s="18" t="s">
        <v>130</v>
      </c>
      <c r="E57" s="6"/>
      <c r="F57" s="18">
        <v>520034372</v>
      </c>
      <c r="G57" s="6" t="s">
        <v>179</v>
      </c>
      <c r="H57" s="6" t="s">
        <v>199</v>
      </c>
      <c r="I57" s="6" t="s">
        <v>167</v>
      </c>
      <c r="J57" s="6"/>
      <c r="K57" s="17">
        <v>2.46</v>
      </c>
      <c r="L57" s="6" t="s">
        <v>93</v>
      </c>
      <c r="M57" s="19">
        <v>0.018</v>
      </c>
      <c r="N57" s="8">
        <v>-0.0118</v>
      </c>
      <c r="O57" s="7">
        <v>262317.5</v>
      </c>
      <c r="P57" s="7">
        <v>110.5</v>
      </c>
      <c r="Q57" s="7">
        <v>0</v>
      </c>
      <c r="R57" s="7">
        <v>289.86</v>
      </c>
      <c r="S57" s="8">
        <v>0.0003</v>
      </c>
      <c r="T57" s="8">
        <v>0.0002</v>
      </c>
      <c r="U57" s="8">
        <v>0</v>
      </c>
    </row>
    <row r="58" spans="2:21" ht="12.75">
      <c r="B58" s="6" t="s">
        <v>221</v>
      </c>
      <c r="C58" s="17">
        <v>1167147</v>
      </c>
      <c r="D58" s="18" t="s">
        <v>130</v>
      </c>
      <c r="E58" s="6"/>
      <c r="F58" s="18">
        <v>513992529</v>
      </c>
      <c r="G58" s="6" t="s">
        <v>190</v>
      </c>
      <c r="H58" s="6" t="s">
        <v>222</v>
      </c>
      <c r="I58" s="6" t="s">
        <v>172</v>
      </c>
      <c r="J58" s="6"/>
      <c r="K58" s="17">
        <v>7.05</v>
      </c>
      <c r="L58" s="6" t="s">
        <v>93</v>
      </c>
      <c r="M58" s="19">
        <v>0.0158</v>
      </c>
      <c r="N58" s="8">
        <v>0.0016</v>
      </c>
      <c r="O58" s="7">
        <v>15455000</v>
      </c>
      <c r="P58" s="7">
        <v>112.85</v>
      </c>
      <c r="Q58" s="7">
        <v>0</v>
      </c>
      <c r="R58" s="7">
        <v>17440.97</v>
      </c>
      <c r="S58" s="8">
        <v>0.0235</v>
      </c>
      <c r="T58" s="8">
        <v>0.0116</v>
      </c>
      <c r="U58" s="8">
        <v>0.001</v>
      </c>
    </row>
    <row r="59" spans="2:21" ht="12.75">
      <c r="B59" s="6" t="s">
        <v>223</v>
      </c>
      <c r="C59" s="17">
        <v>1162221</v>
      </c>
      <c r="D59" s="18" t="s">
        <v>130</v>
      </c>
      <c r="E59" s="6"/>
      <c r="F59" s="18">
        <v>513623314</v>
      </c>
      <c r="G59" s="6" t="s">
        <v>190</v>
      </c>
      <c r="H59" s="6" t="s">
        <v>222</v>
      </c>
      <c r="I59" s="6" t="s">
        <v>172</v>
      </c>
      <c r="J59" s="6"/>
      <c r="K59" s="17">
        <v>6.59</v>
      </c>
      <c r="L59" s="6" t="s">
        <v>93</v>
      </c>
      <c r="M59" s="19">
        <v>0.0117</v>
      </c>
      <c r="N59" s="8">
        <v>0.0023</v>
      </c>
      <c r="O59" s="7">
        <v>31143900.48</v>
      </c>
      <c r="P59" s="7">
        <v>108.25</v>
      </c>
      <c r="Q59" s="7">
        <v>0</v>
      </c>
      <c r="R59" s="7">
        <v>33713.27</v>
      </c>
      <c r="S59" s="8">
        <v>0.0396</v>
      </c>
      <c r="T59" s="8">
        <v>0.0224</v>
      </c>
      <c r="U59" s="8">
        <v>0.002</v>
      </c>
    </row>
    <row r="60" spans="2:21" ht="12.75">
      <c r="B60" s="6" t="s">
        <v>224</v>
      </c>
      <c r="C60" s="17">
        <v>1129279</v>
      </c>
      <c r="D60" s="18" t="s">
        <v>130</v>
      </c>
      <c r="E60" s="6"/>
      <c r="F60" s="18">
        <v>513623314</v>
      </c>
      <c r="G60" s="6" t="s">
        <v>190</v>
      </c>
      <c r="H60" s="6" t="s">
        <v>225</v>
      </c>
      <c r="I60" s="6" t="s">
        <v>167</v>
      </c>
      <c r="J60" s="6"/>
      <c r="K60" s="17">
        <v>0.85</v>
      </c>
      <c r="L60" s="6" t="s">
        <v>93</v>
      </c>
      <c r="M60" s="19">
        <v>0.0285</v>
      </c>
      <c r="N60" s="8">
        <v>-0.0061</v>
      </c>
      <c r="O60" s="7">
        <v>130994.38</v>
      </c>
      <c r="P60" s="7">
        <v>106.81</v>
      </c>
      <c r="Q60" s="7">
        <v>0</v>
      </c>
      <c r="R60" s="7">
        <v>139.92</v>
      </c>
      <c r="S60" s="8">
        <v>0.0007</v>
      </c>
      <c r="T60" s="8">
        <v>0.0001</v>
      </c>
      <c r="U60" s="8">
        <v>0</v>
      </c>
    </row>
    <row r="61" spans="2:21" ht="12.75">
      <c r="B61" s="6" t="s">
        <v>226</v>
      </c>
      <c r="C61" s="17">
        <v>1141050</v>
      </c>
      <c r="D61" s="18" t="s">
        <v>130</v>
      </c>
      <c r="E61" s="6"/>
      <c r="F61" s="18">
        <v>513623314</v>
      </c>
      <c r="G61" s="6" t="s">
        <v>190</v>
      </c>
      <c r="H61" s="6" t="s">
        <v>225</v>
      </c>
      <c r="I61" s="6" t="s">
        <v>167</v>
      </c>
      <c r="J61" s="6"/>
      <c r="K61" s="17">
        <v>3.61</v>
      </c>
      <c r="L61" s="6" t="s">
        <v>93</v>
      </c>
      <c r="M61" s="19">
        <v>0.0195</v>
      </c>
      <c r="N61" s="8">
        <v>-0.0081</v>
      </c>
      <c r="O61" s="7">
        <v>0.22</v>
      </c>
      <c r="P61" s="7">
        <v>114.41</v>
      </c>
      <c r="Q61" s="7">
        <v>0</v>
      </c>
      <c r="R61" s="7">
        <v>0</v>
      </c>
      <c r="S61" s="8">
        <v>0</v>
      </c>
      <c r="T61" s="8">
        <v>0</v>
      </c>
      <c r="U61" s="8">
        <v>0</v>
      </c>
    </row>
    <row r="62" spans="2:21" ht="12.75">
      <c r="B62" s="6" t="s">
        <v>227</v>
      </c>
      <c r="C62" s="17">
        <v>1136084</v>
      </c>
      <c r="D62" s="18" t="s">
        <v>130</v>
      </c>
      <c r="E62" s="6"/>
      <c r="F62" s="18">
        <v>513623314</v>
      </c>
      <c r="G62" s="6" t="s">
        <v>190</v>
      </c>
      <c r="H62" s="6" t="s">
        <v>225</v>
      </c>
      <c r="I62" s="6" t="s">
        <v>167</v>
      </c>
      <c r="J62" s="6"/>
      <c r="K62" s="17">
        <v>2.47</v>
      </c>
      <c r="L62" s="6" t="s">
        <v>93</v>
      </c>
      <c r="M62" s="19">
        <v>0.025</v>
      </c>
      <c r="N62" s="8">
        <v>-0.0103</v>
      </c>
      <c r="O62" s="7">
        <v>1.55</v>
      </c>
      <c r="P62" s="7">
        <v>112.73</v>
      </c>
      <c r="Q62" s="7">
        <v>0</v>
      </c>
      <c r="R62" s="7">
        <v>0</v>
      </c>
      <c r="S62" s="8">
        <v>0</v>
      </c>
      <c r="T62" s="8">
        <v>0</v>
      </c>
      <c r="U62" s="8">
        <v>0</v>
      </c>
    </row>
    <row r="63" spans="2:21" ht="12.75">
      <c r="B63" s="6" t="s">
        <v>228</v>
      </c>
      <c r="C63" s="17">
        <v>1167030</v>
      </c>
      <c r="D63" s="18" t="s">
        <v>130</v>
      </c>
      <c r="E63" s="6"/>
      <c r="F63" s="18">
        <v>513141879</v>
      </c>
      <c r="G63" s="6" t="s">
        <v>165</v>
      </c>
      <c r="H63" s="6" t="s">
        <v>225</v>
      </c>
      <c r="I63" s="6" t="s">
        <v>167</v>
      </c>
      <c r="J63" s="6"/>
      <c r="K63" s="17">
        <v>4.52</v>
      </c>
      <c r="L63" s="6" t="s">
        <v>93</v>
      </c>
      <c r="M63" s="19">
        <v>0.0232</v>
      </c>
      <c r="N63" s="8">
        <v>0.004</v>
      </c>
      <c r="O63" s="7">
        <v>8</v>
      </c>
      <c r="P63" s="7">
        <v>5606668</v>
      </c>
      <c r="Q63" s="7">
        <v>0</v>
      </c>
      <c r="R63" s="7">
        <v>448.53</v>
      </c>
      <c r="S63" s="8">
        <v>0.0013</v>
      </c>
      <c r="T63" s="8">
        <v>0.0003</v>
      </c>
      <c r="U63" s="8">
        <v>0</v>
      </c>
    </row>
    <row r="64" spans="2:21" ht="12.75">
      <c r="B64" s="6" t="s">
        <v>229</v>
      </c>
      <c r="C64" s="17">
        <v>1260652</v>
      </c>
      <c r="D64" s="18" t="s">
        <v>130</v>
      </c>
      <c r="E64" s="6"/>
      <c r="F64" s="18">
        <v>520033234</v>
      </c>
      <c r="G64" s="6" t="s">
        <v>230</v>
      </c>
      <c r="H64" s="6" t="s">
        <v>225</v>
      </c>
      <c r="I64" s="6" t="s">
        <v>167</v>
      </c>
      <c r="J64" s="6"/>
      <c r="K64" s="17">
        <v>4.42</v>
      </c>
      <c r="L64" s="6" t="s">
        <v>93</v>
      </c>
      <c r="M64" s="19">
        <v>0.0278</v>
      </c>
      <c r="N64" s="8">
        <v>0.0121</v>
      </c>
      <c r="O64" s="7">
        <v>20391464.45</v>
      </c>
      <c r="P64" s="7">
        <v>111.63</v>
      </c>
      <c r="Q64" s="7">
        <v>0</v>
      </c>
      <c r="R64" s="7">
        <v>22762.99</v>
      </c>
      <c r="S64" s="8">
        <v>0.012</v>
      </c>
      <c r="T64" s="8">
        <v>0.0151</v>
      </c>
      <c r="U64" s="8">
        <v>0.0013</v>
      </c>
    </row>
    <row r="65" spans="2:21" ht="12.75">
      <c r="B65" s="6" t="s">
        <v>231</v>
      </c>
      <c r="C65" s="17">
        <v>1260546</v>
      </c>
      <c r="D65" s="18" t="s">
        <v>130</v>
      </c>
      <c r="E65" s="6"/>
      <c r="F65" s="18">
        <v>520033234</v>
      </c>
      <c r="G65" s="6" t="s">
        <v>230</v>
      </c>
      <c r="H65" s="6" t="s">
        <v>225</v>
      </c>
      <c r="I65" s="6" t="s">
        <v>167</v>
      </c>
      <c r="J65" s="6"/>
      <c r="K65" s="17">
        <v>1.94</v>
      </c>
      <c r="L65" s="6" t="s">
        <v>93</v>
      </c>
      <c r="M65" s="19">
        <v>0.0535</v>
      </c>
      <c r="N65" s="8">
        <v>0.001</v>
      </c>
      <c r="O65" s="7">
        <v>0.92</v>
      </c>
      <c r="P65" s="7">
        <v>116.94</v>
      </c>
      <c r="Q65" s="7">
        <v>0</v>
      </c>
      <c r="R65" s="7">
        <v>0</v>
      </c>
      <c r="S65" s="8">
        <v>0</v>
      </c>
      <c r="T65" s="8">
        <v>0</v>
      </c>
      <c r="U65" s="8">
        <v>0</v>
      </c>
    </row>
    <row r="66" spans="2:21" ht="12.75">
      <c r="B66" s="6" t="s">
        <v>232</v>
      </c>
      <c r="C66" s="17">
        <v>1260736</v>
      </c>
      <c r="D66" s="18" t="s">
        <v>130</v>
      </c>
      <c r="E66" s="6"/>
      <c r="F66" s="18">
        <v>520033234</v>
      </c>
      <c r="G66" s="6" t="s">
        <v>230</v>
      </c>
      <c r="H66" s="6" t="s">
        <v>225</v>
      </c>
      <c r="I66" s="6" t="s">
        <v>167</v>
      </c>
      <c r="J66" s="6"/>
      <c r="K66" s="17">
        <v>5.33</v>
      </c>
      <c r="L66" s="6" t="s">
        <v>93</v>
      </c>
      <c r="M66" s="19">
        <v>0.0129</v>
      </c>
      <c r="N66" s="8">
        <v>0.0159</v>
      </c>
      <c r="O66" s="7">
        <v>30132527</v>
      </c>
      <c r="P66" s="7">
        <v>100</v>
      </c>
      <c r="Q66" s="7">
        <v>0</v>
      </c>
      <c r="R66" s="7">
        <v>30132.53</v>
      </c>
      <c r="S66" s="8">
        <v>0.0307</v>
      </c>
      <c r="T66" s="8">
        <v>0.02</v>
      </c>
      <c r="U66" s="8">
        <v>0.0018</v>
      </c>
    </row>
    <row r="67" spans="2:21" ht="12.75">
      <c r="B67" s="6" t="s">
        <v>233</v>
      </c>
      <c r="C67" s="17">
        <v>7480247</v>
      </c>
      <c r="D67" s="18" t="s">
        <v>130</v>
      </c>
      <c r="E67" s="6"/>
      <c r="F67" s="18">
        <v>520029935</v>
      </c>
      <c r="G67" s="6" t="s">
        <v>165</v>
      </c>
      <c r="H67" s="6" t="s">
        <v>225</v>
      </c>
      <c r="I67" s="6" t="s">
        <v>167</v>
      </c>
      <c r="J67" s="6"/>
      <c r="K67" s="17">
        <v>4.53</v>
      </c>
      <c r="L67" s="6" t="s">
        <v>93</v>
      </c>
      <c r="M67" s="19">
        <v>0.0242</v>
      </c>
      <c r="N67" s="8">
        <v>-0.0005</v>
      </c>
      <c r="O67" s="7">
        <v>285</v>
      </c>
      <c r="P67" s="7">
        <v>5747075</v>
      </c>
      <c r="Q67" s="7">
        <v>0</v>
      </c>
      <c r="R67" s="7">
        <v>16379.16</v>
      </c>
      <c r="S67" s="8">
        <v>0.0111</v>
      </c>
      <c r="T67" s="8">
        <v>0.0109</v>
      </c>
      <c r="U67" s="8">
        <v>0.001</v>
      </c>
    </row>
    <row r="68" spans="2:21" ht="12.75">
      <c r="B68" s="6" t="s">
        <v>234</v>
      </c>
      <c r="C68" s="17">
        <v>7670284</v>
      </c>
      <c r="D68" s="18" t="s">
        <v>130</v>
      </c>
      <c r="E68" s="6"/>
      <c r="F68" s="18">
        <v>520017450</v>
      </c>
      <c r="G68" s="6" t="s">
        <v>207</v>
      </c>
      <c r="H68" s="6" t="s">
        <v>225</v>
      </c>
      <c r="I68" s="6" t="s">
        <v>167</v>
      </c>
      <c r="J68" s="6"/>
      <c r="K68" s="17">
        <v>6.8</v>
      </c>
      <c r="L68" s="6" t="s">
        <v>93</v>
      </c>
      <c r="M68" s="19">
        <v>0.0044</v>
      </c>
      <c r="N68" s="8">
        <v>-0.0019</v>
      </c>
      <c r="O68" s="7">
        <v>18226670</v>
      </c>
      <c r="P68" s="7">
        <v>106.65</v>
      </c>
      <c r="Q68" s="7">
        <v>0</v>
      </c>
      <c r="R68" s="7">
        <v>19438.74</v>
      </c>
      <c r="S68" s="8">
        <v>0.0222</v>
      </c>
      <c r="T68" s="8">
        <v>0.0129</v>
      </c>
      <c r="U68" s="8">
        <v>0.0011</v>
      </c>
    </row>
    <row r="69" spans="2:21" ht="12.75">
      <c r="B69" s="6" t="s">
        <v>235</v>
      </c>
      <c r="C69" s="17">
        <v>1142512</v>
      </c>
      <c r="D69" s="18" t="s">
        <v>130</v>
      </c>
      <c r="E69" s="6"/>
      <c r="F69" s="18">
        <v>513682146</v>
      </c>
      <c r="G69" s="6" t="s">
        <v>165</v>
      </c>
      <c r="H69" s="6" t="s">
        <v>225</v>
      </c>
      <c r="I69" s="6" t="s">
        <v>167</v>
      </c>
      <c r="J69" s="6"/>
      <c r="K69" s="17">
        <v>1.67</v>
      </c>
      <c r="L69" s="6" t="s">
        <v>93</v>
      </c>
      <c r="M69" s="19">
        <v>0.0068</v>
      </c>
      <c r="N69" s="8">
        <v>-0.0165</v>
      </c>
      <c r="O69" s="7">
        <v>6757000</v>
      </c>
      <c r="P69" s="7">
        <v>107.15</v>
      </c>
      <c r="Q69" s="7">
        <v>0</v>
      </c>
      <c r="R69" s="7">
        <v>7240.13</v>
      </c>
      <c r="S69" s="8">
        <v>0.01</v>
      </c>
      <c r="T69" s="8">
        <v>0.0048</v>
      </c>
      <c r="U69" s="8">
        <v>0.0004</v>
      </c>
    </row>
    <row r="70" spans="2:21" ht="12.75">
      <c r="B70" s="6" t="s">
        <v>236</v>
      </c>
      <c r="C70" s="17">
        <v>1127422</v>
      </c>
      <c r="D70" s="18" t="s">
        <v>130</v>
      </c>
      <c r="E70" s="6"/>
      <c r="F70" s="18">
        <v>513682146</v>
      </c>
      <c r="G70" s="6" t="s">
        <v>165</v>
      </c>
      <c r="H70" s="6" t="s">
        <v>225</v>
      </c>
      <c r="I70" s="6" t="s">
        <v>167</v>
      </c>
      <c r="J70" s="6"/>
      <c r="K70" s="17">
        <v>0.26</v>
      </c>
      <c r="L70" s="6" t="s">
        <v>93</v>
      </c>
      <c r="M70" s="19">
        <v>0.02</v>
      </c>
      <c r="N70" s="8">
        <v>-0.0025</v>
      </c>
      <c r="O70" s="7">
        <v>3648786.38</v>
      </c>
      <c r="P70" s="7">
        <v>106.19</v>
      </c>
      <c r="Q70" s="7">
        <v>0</v>
      </c>
      <c r="R70" s="7">
        <v>3874.65</v>
      </c>
      <c r="S70" s="8">
        <v>0.0257</v>
      </c>
      <c r="T70" s="8">
        <v>0.0026</v>
      </c>
      <c r="U70" s="8">
        <v>0.0002</v>
      </c>
    </row>
    <row r="71" spans="2:21" ht="12.75">
      <c r="B71" s="6" t="s">
        <v>237</v>
      </c>
      <c r="C71" s="17">
        <v>1161769</v>
      </c>
      <c r="D71" s="18" t="s">
        <v>130</v>
      </c>
      <c r="E71" s="6"/>
      <c r="F71" s="18">
        <v>513682146</v>
      </c>
      <c r="G71" s="6" t="s">
        <v>165</v>
      </c>
      <c r="H71" s="6" t="s">
        <v>225</v>
      </c>
      <c r="I71" s="6" t="s">
        <v>167</v>
      </c>
      <c r="J71" s="6"/>
      <c r="K71" s="17">
        <v>3.76</v>
      </c>
      <c r="L71" s="6" t="s">
        <v>93</v>
      </c>
      <c r="M71" s="19">
        <v>0.002</v>
      </c>
      <c r="N71" s="8">
        <v>-0.0137</v>
      </c>
      <c r="O71" s="7">
        <v>4533306</v>
      </c>
      <c r="P71" s="7">
        <v>107.5</v>
      </c>
      <c r="Q71" s="7">
        <v>0</v>
      </c>
      <c r="R71" s="7">
        <v>4873.3</v>
      </c>
      <c r="S71" s="8">
        <v>0.0081</v>
      </c>
      <c r="T71" s="8">
        <v>0.0032</v>
      </c>
      <c r="U71" s="8">
        <v>0.0003</v>
      </c>
    </row>
    <row r="72" spans="2:21" ht="12.75">
      <c r="B72" s="6" t="s">
        <v>238</v>
      </c>
      <c r="C72" s="17">
        <v>6130223</v>
      </c>
      <c r="D72" s="18" t="s">
        <v>130</v>
      </c>
      <c r="E72" s="6"/>
      <c r="F72" s="18">
        <v>520017807</v>
      </c>
      <c r="G72" s="6" t="s">
        <v>190</v>
      </c>
      <c r="H72" s="6" t="s">
        <v>225</v>
      </c>
      <c r="I72" s="6" t="s">
        <v>167</v>
      </c>
      <c r="J72" s="6"/>
      <c r="K72" s="17">
        <v>5.64</v>
      </c>
      <c r="L72" s="6" t="s">
        <v>93</v>
      </c>
      <c r="M72" s="19">
        <v>0.024</v>
      </c>
      <c r="N72" s="8">
        <v>-0.002</v>
      </c>
      <c r="O72" s="7">
        <v>18110087.99</v>
      </c>
      <c r="P72" s="7">
        <v>119.48</v>
      </c>
      <c r="Q72" s="7">
        <v>0</v>
      </c>
      <c r="R72" s="7">
        <v>21637.93</v>
      </c>
      <c r="S72" s="8">
        <v>0.0231</v>
      </c>
      <c r="T72" s="8">
        <v>0.0144</v>
      </c>
      <c r="U72" s="8">
        <v>0.0013</v>
      </c>
    </row>
    <row r="73" spans="2:21" ht="12.75">
      <c r="B73" s="6" t="s">
        <v>239</v>
      </c>
      <c r="C73" s="17">
        <v>1147602</v>
      </c>
      <c r="D73" s="18" t="s">
        <v>130</v>
      </c>
      <c r="E73" s="6"/>
      <c r="F73" s="18">
        <v>513257873</v>
      </c>
      <c r="G73" s="6" t="s">
        <v>190</v>
      </c>
      <c r="H73" s="6" t="s">
        <v>225</v>
      </c>
      <c r="I73" s="6" t="s">
        <v>167</v>
      </c>
      <c r="J73" s="6"/>
      <c r="K73" s="17">
        <v>4.21</v>
      </c>
      <c r="L73" s="6" t="s">
        <v>93</v>
      </c>
      <c r="M73" s="19">
        <v>0.014</v>
      </c>
      <c r="N73" s="8">
        <v>-0.0091</v>
      </c>
      <c r="O73" s="7">
        <v>8392862</v>
      </c>
      <c r="P73" s="7">
        <v>113.15</v>
      </c>
      <c r="Q73" s="7">
        <v>0</v>
      </c>
      <c r="R73" s="7">
        <v>9496.52</v>
      </c>
      <c r="S73" s="8">
        <v>0.0102</v>
      </c>
      <c r="T73" s="8">
        <v>0.0063</v>
      </c>
      <c r="U73" s="8">
        <v>0.0006</v>
      </c>
    </row>
    <row r="74" spans="2:21" ht="12.75">
      <c r="B74" s="6" t="s">
        <v>240</v>
      </c>
      <c r="C74" s="17">
        <v>2310290</v>
      </c>
      <c r="D74" s="18" t="s">
        <v>130</v>
      </c>
      <c r="E74" s="6"/>
      <c r="F74" s="18">
        <v>520032046</v>
      </c>
      <c r="G74" s="6" t="s">
        <v>165</v>
      </c>
      <c r="H74" s="6" t="s">
        <v>225</v>
      </c>
      <c r="I74" s="6" t="s">
        <v>167</v>
      </c>
      <c r="J74" s="6"/>
      <c r="K74" s="17">
        <v>3.12</v>
      </c>
      <c r="L74" s="6" t="s">
        <v>93</v>
      </c>
      <c r="M74" s="19">
        <v>0.0189</v>
      </c>
      <c r="N74" s="8">
        <v>-0.0013</v>
      </c>
      <c r="O74" s="7">
        <v>48</v>
      </c>
      <c r="P74" s="7">
        <v>5437547</v>
      </c>
      <c r="Q74" s="7">
        <v>0</v>
      </c>
      <c r="R74" s="7">
        <v>2610.02</v>
      </c>
      <c r="S74" s="8">
        <v>0.0022</v>
      </c>
      <c r="T74" s="8">
        <v>0.0017</v>
      </c>
      <c r="U74" s="8">
        <v>0.0002</v>
      </c>
    </row>
    <row r="75" spans="2:21" ht="12.75">
      <c r="B75" s="6" t="s">
        <v>241</v>
      </c>
      <c r="C75" s="17">
        <v>3230224</v>
      </c>
      <c r="D75" s="18" t="s">
        <v>130</v>
      </c>
      <c r="E75" s="6"/>
      <c r="F75" s="18">
        <v>520037789</v>
      </c>
      <c r="G75" s="6" t="s">
        <v>190</v>
      </c>
      <c r="H75" s="6" t="s">
        <v>225</v>
      </c>
      <c r="I75" s="6" t="s">
        <v>167</v>
      </c>
      <c r="J75" s="6"/>
      <c r="K75" s="17">
        <v>0.9</v>
      </c>
      <c r="L75" s="6" t="s">
        <v>93</v>
      </c>
      <c r="M75" s="19">
        <v>0.0585</v>
      </c>
      <c r="N75" s="8">
        <v>-0.0074</v>
      </c>
      <c r="O75" s="7">
        <v>3702831.95</v>
      </c>
      <c r="P75" s="7">
        <v>119.62</v>
      </c>
      <c r="Q75" s="7">
        <v>0</v>
      </c>
      <c r="R75" s="7">
        <v>4429.33</v>
      </c>
      <c r="S75" s="8">
        <v>0.0078</v>
      </c>
      <c r="T75" s="8">
        <v>0.0029</v>
      </c>
      <c r="U75" s="8">
        <v>0.0003</v>
      </c>
    </row>
    <row r="76" spans="2:21" ht="12.75">
      <c r="B76" s="6" t="s">
        <v>242</v>
      </c>
      <c r="C76" s="17">
        <v>1138973</v>
      </c>
      <c r="D76" s="18" t="s">
        <v>130</v>
      </c>
      <c r="E76" s="6"/>
      <c r="F76" s="18">
        <v>513992529</v>
      </c>
      <c r="G76" s="6" t="s">
        <v>190</v>
      </c>
      <c r="H76" s="6" t="s">
        <v>222</v>
      </c>
      <c r="I76" s="6" t="s">
        <v>172</v>
      </c>
      <c r="J76" s="6"/>
      <c r="K76" s="17">
        <v>5.71</v>
      </c>
      <c r="L76" s="6" t="s">
        <v>93</v>
      </c>
      <c r="M76" s="19">
        <v>0.0196</v>
      </c>
      <c r="N76" s="8">
        <v>-0.0032</v>
      </c>
      <c r="O76" s="7">
        <v>7411600.89</v>
      </c>
      <c r="P76" s="7">
        <v>118.05</v>
      </c>
      <c r="Q76" s="7">
        <v>0</v>
      </c>
      <c r="R76" s="7">
        <v>8749.39</v>
      </c>
      <c r="S76" s="8">
        <v>0.0075</v>
      </c>
      <c r="T76" s="8">
        <v>0.0058</v>
      </c>
      <c r="U76" s="8">
        <v>0.0005</v>
      </c>
    </row>
    <row r="77" spans="2:21" ht="12.75">
      <c r="B77" s="6" t="s">
        <v>243</v>
      </c>
      <c r="C77" s="17">
        <v>1940725</v>
      </c>
      <c r="D77" s="18" t="s">
        <v>130</v>
      </c>
      <c r="E77" s="6"/>
      <c r="F77" s="18">
        <v>520032640</v>
      </c>
      <c r="G77" s="6" t="s">
        <v>165</v>
      </c>
      <c r="H77" s="6" t="s">
        <v>222</v>
      </c>
      <c r="I77" s="6" t="s">
        <v>172</v>
      </c>
      <c r="J77" s="6"/>
      <c r="K77" s="17">
        <v>4.4</v>
      </c>
      <c r="L77" s="6" t="s">
        <v>93</v>
      </c>
      <c r="M77" s="19">
        <v>0.0259</v>
      </c>
      <c r="N77" s="8">
        <v>-0.0008</v>
      </c>
      <c r="O77" s="7">
        <v>121</v>
      </c>
      <c r="P77" s="7">
        <v>5781502</v>
      </c>
      <c r="Q77" s="7">
        <v>0</v>
      </c>
      <c r="R77" s="7">
        <v>6995.62</v>
      </c>
      <c r="S77" s="8">
        <v>0.0057</v>
      </c>
      <c r="T77" s="8">
        <v>0.0046</v>
      </c>
      <c r="U77" s="8">
        <v>0.0004</v>
      </c>
    </row>
    <row r="78" spans="2:21" ht="12.75">
      <c r="B78" s="6" t="s">
        <v>244</v>
      </c>
      <c r="C78" s="17">
        <v>1940691</v>
      </c>
      <c r="D78" s="18" t="s">
        <v>130</v>
      </c>
      <c r="E78" s="6"/>
      <c r="F78" s="18">
        <v>520032640</v>
      </c>
      <c r="G78" s="6" t="s">
        <v>165</v>
      </c>
      <c r="H78" s="6" t="s">
        <v>222</v>
      </c>
      <c r="I78" s="6" t="s">
        <v>172</v>
      </c>
      <c r="J78" s="6"/>
      <c r="K78" s="17">
        <v>3.39</v>
      </c>
      <c r="L78" s="6" t="s">
        <v>93</v>
      </c>
      <c r="M78" s="19">
        <v>0.0202</v>
      </c>
      <c r="N78" s="8">
        <v>-0.003</v>
      </c>
      <c r="O78" s="7">
        <v>25</v>
      </c>
      <c r="P78" s="7">
        <v>5580151</v>
      </c>
      <c r="Q78" s="7">
        <v>0</v>
      </c>
      <c r="R78" s="7">
        <v>1395.04</v>
      </c>
      <c r="S78" s="8">
        <v>0.0012</v>
      </c>
      <c r="T78" s="8">
        <v>0.0009</v>
      </c>
      <c r="U78" s="8">
        <v>0.0001</v>
      </c>
    </row>
    <row r="79" spans="2:21" ht="12.75">
      <c r="B79" s="6" t="s">
        <v>245</v>
      </c>
      <c r="C79" s="17">
        <v>1940600</v>
      </c>
      <c r="D79" s="18" t="s">
        <v>130</v>
      </c>
      <c r="E79" s="6"/>
      <c r="F79" s="18">
        <v>520032640</v>
      </c>
      <c r="G79" s="6" t="s">
        <v>165</v>
      </c>
      <c r="H79" s="6" t="s">
        <v>222</v>
      </c>
      <c r="I79" s="6" t="s">
        <v>172</v>
      </c>
      <c r="J79" s="6"/>
      <c r="K79" s="17">
        <v>1.57</v>
      </c>
      <c r="L79" s="6" t="s">
        <v>93</v>
      </c>
      <c r="M79" s="19">
        <v>0.0142</v>
      </c>
      <c r="N79" s="8">
        <v>-0.0063</v>
      </c>
      <c r="O79" s="7">
        <v>78</v>
      </c>
      <c r="P79" s="7">
        <v>5355445</v>
      </c>
      <c r="Q79" s="7">
        <v>0</v>
      </c>
      <c r="R79" s="7">
        <v>4177.25</v>
      </c>
      <c r="S79" s="8">
        <v>0.0037</v>
      </c>
      <c r="T79" s="8">
        <v>0.0028</v>
      </c>
      <c r="U79" s="8">
        <v>0.0002</v>
      </c>
    </row>
    <row r="80" spans="2:21" ht="12.75">
      <c r="B80" s="6" t="s">
        <v>246</v>
      </c>
      <c r="C80" s="17">
        <v>1139542</v>
      </c>
      <c r="D80" s="18" t="s">
        <v>130</v>
      </c>
      <c r="E80" s="6"/>
      <c r="F80" s="18">
        <v>510216054</v>
      </c>
      <c r="G80" s="6" t="s">
        <v>193</v>
      </c>
      <c r="H80" s="6" t="s">
        <v>225</v>
      </c>
      <c r="I80" s="6" t="s">
        <v>167</v>
      </c>
      <c r="J80" s="6"/>
      <c r="K80" s="17">
        <v>3.64</v>
      </c>
      <c r="L80" s="6" t="s">
        <v>93</v>
      </c>
      <c r="M80" s="19">
        <v>0.0194</v>
      </c>
      <c r="N80" s="8">
        <v>-0.0093</v>
      </c>
      <c r="O80" s="7">
        <v>363737.87</v>
      </c>
      <c r="P80" s="7">
        <v>114.84</v>
      </c>
      <c r="Q80" s="7">
        <v>0</v>
      </c>
      <c r="R80" s="7">
        <v>417.72</v>
      </c>
      <c r="S80" s="8">
        <v>0.0008</v>
      </c>
      <c r="T80" s="8">
        <v>0.0003</v>
      </c>
      <c r="U80" s="8">
        <v>0</v>
      </c>
    </row>
    <row r="81" spans="2:21" ht="12.75">
      <c r="B81" s="6" t="s">
        <v>247</v>
      </c>
      <c r="C81" s="17">
        <v>2510279</v>
      </c>
      <c r="D81" s="18" t="s">
        <v>130</v>
      </c>
      <c r="E81" s="6"/>
      <c r="F81" s="18">
        <v>520036617</v>
      </c>
      <c r="G81" s="6" t="s">
        <v>190</v>
      </c>
      <c r="H81" s="6" t="s">
        <v>248</v>
      </c>
      <c r="I81" s="6" t="s">
        <v>167</v>
      </c>
      <c r="J81" s="6"/>
      <c r="K81" s="17">
        <v>6.25</v>
      </c>
      <c r="L81" s="6" t="s">
        <v>93</v>
      </c>
      <c r="M81" s="19">
        <v>0.0153</v>
      </c>
      <c r="N81" s="8">
        <v>-0.003</v>
      </c>
      <c r="O81" s="7">
        <v>18178075.5</v>
      </c>
      <c r="P81" s="7">
        <v>115.01</v>
      </c>
      <c r="Q81" s="7">
        <v>0</v>
      </c>
      <c r="R81" s="7">
        <v>20906.6</v>
      </c>
      <c r="S81" s="8">
        <v>0.0525</v>
      </c>
      <c r="T81" s="8">
        <v>0.0139</v>
      </c>
      <c r="U81" s="8">
        <v>0.0012</v>
      </c>
    </row>
    <row r="82" spans="2:21" ht="12.75">
      <c r="B82" s="6" t="s">
        <v>249</v>
      </c>
      <c r="C82" s="17">
        <v>2510238</v>
      </c>
      <c r="D82" s="18" t="s">
        <v>130</v>
      </c>
      <c r="E82" s="6"/>
      <c r="F82" s="18">
        <v>520036617</v>
      </c>
      <c r="G82" s="6" t="s">
        <v>190</v>
      </c>
      <c r="H82" s="6" t="s">
        <v>248</v>
      </c>
      <c r="I82" s="6" t="s">
        <v>167</v>
      </c>
      <c r="J82" s="6"/>
      <c r="K82" s="17">
        <v>5.52</v>
      </c>
      <c r="L82" s="6" t="s">
        <v>93</v>
      </c>
      <c r="M82" s="19">
        <v>0.0183</v>
      </c>
      <c r="N82" s="8">
        <v>-0.005</v>
      </c>
      <c r="O82" s="7">
        <v>9995375.01</v>
      </c>
      <c r="P82" s="7">
        <v>116.84</v>
      </c>
      <c r="Q82" s="7">
        <v>0</v>
      </c>
      <c r="R82" s="7">
        <v>11678.6</v>
      </c>
      <c r="S82" s="8">
        <v>0.0427</v>
      </c>
      <c r="T82" s="8">
        <v>0.0078</v>
      </c>
      <c r="U82" s="8">
        <v>0.0007</v>
      </c>
    </row>
    <row r="83" spans="2:21" ht="12.75">
      <c r="B83" s="6" t="s">
        <v>250</v>
      </c>
      <c r="C83" s="17">
        <v>1142629</v>
      </c>
      <c r="D83" s="18" t="s">
        <v>130</v>
      </c>
      <c r="E83" s="6"/>
      <c r="F83" s="18">
        <v>520044520</v>
      </c>
      <c r="G83" s="6" t="s">
        <v>190</v>
      </c>
      <c r="H83" s="6" t="s">
        <v>251</v>
      </c>
      <c r="I83" s="6" t="s">
        <v>172</v>
      </c>
      <c r="J83" s="6"/>
      <c r="K83" s="17">
        <v>6.29</v>
      </c>
      <c r="L83" s="6" t="s">
        <v>93</v>
      </c>
      <c r="M83" s="19">
        <v>0.019</v>
      </c>
      <c r="N83" s="8">
        <v>0.0016</v>
      </c>
      <c r="O83" s="7">
        <v>4920000.51</v>
      </c>
      <c r="P83" s="7">
        <v>114.9</v>
      </c>
      <c r="Q83" s="7">
        <v>0</v>
      </c>
      <c r="R83" s="7">
        <v>5653.08</v>
      </c>
      <c r="S83" s="8">
        <v>0.014</v>
      </c>
      <c r="T83" s="8">
        <v>0.0038</v>
      </c>
      <c r="U83" s="8">
        <v>0.0003</v>
      </c>
    </row>
    <row r="84" spans="2:21" ht="12.75">
      <c r="B84" s="6" t="s">
        <v>252</v>
      </c>
      <c r="C84" s="17">
        <v>1165141</v>
      </c>
      <c r="D84" s="18" t="s">
        <v>130</v>
      </c>
      <c r="E84" s="6"/>
      <c r="F84" s="18">
        <v>513257873</v>
      </c>
      <c r="G84" s="6" t="s">
        <v>190</v>
      </c>
      <c r="H84" s="6" t="s">
        <v>248</v>
      </c>
      <c r="I84" s="6" t="s">
        <v>167</v>
      </c>
      <c r="J84" s="6"/>
      <c r="K84" s="17">
        <v>6.43</v>
      </c>
      <c r="L84" s="6" t="s">
        <v>93</v>
      </c>
      <c r="M84" s="19">
        <v>0.0084</v>
      </c>
      <c r="N84" s="8">
        <v>0.0016</v>
      </c>
      <c r="O84" s="7">
        <v>21723145.26</v>
      </c>
      <c r="P84" s="7">
        <v>106.59</v>
      </c>
      <c r="Q84" s="7">
        <v>0</v>
      </c>
      <c r="R84" s="7">
        <v>23154.7</v>
      </c>
      <c r="S84" s="8">
        <v>0.0299</v>
      </c>
      <c r="T84" s="8">
        <v>0.0154</v>
      </c>
      <c r="U84" s="8">
        <v>0.0014</v>
      </c>
    </row>
    <row r="85" spans="2:21" ht="12.75">
      <c r="B85" s="6" t="s">
        <v>253</v>
      </c>
      <c r="C85" s="17">
        <v>1130632</v>
      </c>
      <c r="D85" s="18" t="s">
        <v>130</v>
      </c>
      <c r="E85" s="6"/>
      <c r="F85" s="18">
        <v>513257873</v>
      </c>
      <c r="G85" s="6" t="s">
        <v>190</v>
      </c>
      <c r="H85" s="6" t="s">
        <v>248</v>
      </c>
      <c r="I85" s="6" t="s">
        <v>167</v>
      </c>
      <c r="J85" s="6"/>
      <c r="K85" s="17">
        <v>1.6</v>
      </c>
      <c r="L85" s="6" t="s">
        <v>93</v>
      </c>
      <c r="M85" s="19">
        <v>0.0345</v>
      </c>
      <c r="N85" s="8">
        <v>-0.0109</v>
      </c>
      <c r="O85" s="7">
        <v>0.21</v>
      </c>
      <c r="P85" s="7">
        <v>110.75</v>
      </c>
      <c r="Q85" s="7">
        <v>0</v>
      </c>
      <c r="R85" s="7">
        <v>0</v>
      </c>
      <c r="S85" s="8">
        <v>0</v>
      </c>
      <c r="T85" s="8">
        <v>0</v>
      </c>
      <c r="U85" s="8">
        <v>0</v>
      </c>
    </row>
    <row r="86" spans="2:21" ht="12.75">
      <c r="B86" s="6" t="s">
        <v>254</v>
      </c>
      <c r="C86" s="17">
        <v>1141696</v>
      </c>
      <c r="D86" s="18" t="s">
        <v>130</v>
      </c>
      <c r="E86" s="6"/>
      <c r="F86" s="18">
        <v>513257873</v>
      </c>
      <c r="G86" s="6" t="s">
        <v>190</v>
      </c>
      <c r="H86" s="6" t="s">
        <v>248</v>
      </c>
      <c r="I86" s="6" t="s">
        <v>167</v>
      </c>
      <c r="J86" s="6"/>
      <c r="K86" s="17">
        <v>3.83</v>
      </c>
      <c r="L86" s="6" t="s">
        <v>93</v>
      </c>
      <c r="M86" s="19">
        <v>0.0205</v>
      </c>
      <c r="N86" s="8">
        <v>-0.0066</v>
      </c>
      <c r="O86" s="7">
        <v>4404123</v>
      </c>
      <c r="P86" s="7">
        <v>114.9</v>
      </c>
      <c r="Q86" s="7">
        <v>0</v>
      </c>
      <c r="R86" s="7">
        <v>5060.34</v>
      </c>
      <c r="S86" s="8">
        <v>0.0086</v>
      </c>
      <c r="T86" s="8">
        <v>0.0034</v>
      </c>
      <c r="U86" s="8">
        <v>0.0003</v>
      </c>
    </row>
    <row r="87" spans="2:21" ht="12.75">
      <c r="B87" s="6" t="s">
        <v>255</v>
      </c>
      <c r="C87" s="17">
        <v>1138668</v>
      </c>
      <c r="D87" s="18" t="s">
        <v>130</v>
      </c>
      <c r="E87" s="6"/>
      <c r="F87" s="18">
        <v>513257873</v>
      </c>
      <c r="G87" s="6" t="s">
        <v>190</v>
      </c>
      <c r="H87" s="6" t="s">
        <v>248</v>
      </c>
      <c r="I87" s="6" t="s">
        <v>167</v>
      </c>
      <c r="J87" s="6"/>
      <c r="K87" s="17">
        <v>3.15</v>
      </c>
      <c r="L87" s="6" t="s">
        <v>93</v>
      </c>
      <c r="M87" s="19">
        <v>0.0205</v>
      </c>
      <c r="N87" s="8">
        <v>-0.0091</v>
      </c>
      <c r="O87" s="7">
        <v>662292.23</v>
      </c>
      <c r="P87" s="7">
        <v>114.14</v>
      </c>
      <c r="Q87" s="7">
        <v>0</v>
      </c>
      <c r="R87" s="7">
        <v>755.94</v>
      </c>
      <c r="S87" s="8">
        <v>0.0014</v>
      </c>
      <c r="T87" s="8">
        <v>0.0005</v>
      </c>
      <c r="U87" s="8">
        <v>0</v>
      </c>
    </row>
    <row r="88" spans="2:21" ht="12.75">
      <c r="B88" s="6" t="s">
        <v>256</v>
      </c>
      <c r="C88" s="17">
        <v>1167386</v>
      </c>
      <c r="D88" s="18" t="s">
        <v>130</v>
      </c>
      <c r="E88" s="6"/>
      <c r="F88" s="18">
        <v>520036104</v>
      </c>
      <c r="G88" s="6" t="s">
        <v>218</v>
      </c>
      <c r="H88" s="6" t="s">
        <v>257</v>
      </c>
      <c r="I88" s="6" t="s">
        <v>167</v>
      </c>
      <c r="J88" s="6"/>
      <c r="K88" s="17">
        <v>5.99</v>
      </c>
      <c r="L88" s="6" t="s">
        <v>93</v>
      </c>
      <c r="M88" s="19">
        <v>0.0325</v>
      </c>
      <c r="N88" s="8">
        <v>0.0019</v>
      </c>
      <c r="O88" s="7">
        <v>18076373</v>
      </c>
      <c r="P88" s="7">
        <v>122.15</v>
      </c>
      <c r="Q88" s="7">
        <v>0</v>
      </c>
      <c r="R88" s="7">
        <v>22080.29</v>
      </c>
      <c r="S88" s="8">
        <v>0.0816</v>
      </c>
      <c r="T88" s="8">
        <v>0.0147</v>
      </c>
      <c r="U88" s="8">
        <v>0.0013</v>
      </c>
    </row>
    <row r="89" spans="2:21" ht="12.75">
      <c r="B89" s="6" t="s">
        <v>258</v>
      </c>
      <c r="C89" s="17">
        <v>1820190</v>
      </c>
      <c r="D89" s="18" t="s">
        <v>130</v>
      </c>
      <c r="E89" s="6"/>
      <c r="F89" s="18">
        <v>520035171</v>
      </c>
      <c r="G89" s="6" t="s">
        <v>230</v>
      </c>
      <c r="H89" s="6" t="s">
        <v>259</v>
      </c>
      <c r="I89" s="6" t="s">
        <v>172</v>
      </c>
      <c r="J89" s="6"/>
      <c r="K89" s="17">
        <v>2.18</v>
      </c>
      <c r="L89" s="6" t="s">
        <v>93</v>
      </c>
      <c r="M89" s="19">
        <v>0.0465</v>
      </c>
      <c r="N89" s="8">
        <v>-0.0084</v>
      </c>
      <c r="O89" s="7">
        <v>0.8</v>
      </c>
      <c r="P89" s="7">
        <v>116.77</v>
      </c>
      <c r="Q89" s="7">
        <v>0</v>
      </c>
      <c r="R89" s="7">
        <v>0</v>
      </c>
      <c r="S89" s="8">
        <v>0</v>
      </c>
      <c r="T89" s="8">
        <v>0</v>
      </c>
      <c r="U89" s="8">
        <v>0</v>
      </c>
    </row>
    <row r="90" spans="2:21" ht="12.75">
      <c r="B90" s="6" t="s">
        <v>260</v>
      </c>
      <c r="C90" s="17">
        <v>1820208</v>
      </c>
      <c r="D90" s="18" t="s">
        <v>130</v>
      </c>
      <c r="E90" s="6"/>
      <c r="F90" s="18">
        <v>520035171</v>
      </c>
      <c r="G90" s="6" t="s">
        <v>230</v>
      </c>
      <c r="H90" s="6" t="s">
        <v>259</v>
      </c>
      <c r="I90" s="6" t="s">
        <v>172</v>
      </c>
      <c r="J90" s="6"/>
      <c r="K90" s="17">
        <v>3.77</v>
      </c>
      <c r="L90" s="6" t="s">
        <v>93</v>
      </c>
      <c r="M90" s="19">
        <v>0.0285</v>
      </c>
      <c r="N90" s="8">
        <v>-0.0034</v>
      </c>
      <c r="O90" s="7">
        <v>10897277</v>
      </c>
      <c r="P90" s="7">
        <v>116.7</v>
      </c>
      <c r="Q90" s="7">
        <v>0</v>
      </c>
      <c r="R90" s="7">
        <v>12717.12</v>
      </c>
      <c r="S90" s="8">
        <v>0.0161</v>
      </c>
      <c r="T90" s="8">
        <v>0.0084</v>
      </c>
      <c r="U90" s="8">
        <v>0.0007</v>
      </c>
    </row>
    <row r="91" spans="2:21" ht="12.75">
      <c r="B91" s="6" t="s">
        <v>261</v>
      </c>
      <c r="C91" s="17">
        <v>1132232</v>
      </c>
      <c r="D91" s="18" t="s">
        <v>130</v>
      </c>
      <c r="E91" s="6"/>
      <c r="F91" s="18">
        <v>510560188</v>
      </c>
      <c r="G91" s="6" t="s">
        <v>230</v>
      </c>
      <c r="H91" s="6" t="s">
        <v>259</v>
      </c>
      <c r="I91" s="6" t="s">
        <v>172</v>
      </c>
      <c r="J91" s="6"/>
      <c r="K91" s="17">
        <v>1.07</v>
      </c>
      <c r="L91" s="6" t="s">
        <v>93</v>
      </c>
      <c r="M91" s="19">
        <v>0.037</v>
      </c>
      <c r="N91" s="8">
        <v>-0.0076</v>
      </c>
      <c r="O91" s="7">
        <v>2590965.65</v>
      </c>
      <c r="P91" s="7">
        <v>109.1</v>
      </c>
      <c r="Q91" s="7">
        <v>0</v>
      </c>
      <c r="R91" s="7">
        <v>2826.74</v>
      </c>
      <c r="S91" s="8">
        <v>0.0051</v>
      </c>
      <c r="T91" s="8">
        <v>0.0019</v>
      </c>
      <c r="U91" s="8">
        <v>0.0002</v>
      </c>
    </row>
    <row r="92" spans="2:21" ht="12.75">
      <c r="B92" s="6" t="s">
        <v>262</v>
      </c>
      <c r="C92" s="17">
        <v>1142231</v>
      </c>
      <c r="D92" s="18" t="s">
        <v>130</v>
      </c>
      <c r="E92" s="6"/>
      <c r="F92" s="18">
        <v>510560188</v>
      </c>
      <c r="G92" s="6" t="s">
        <v>230</v>
      </c>
      <c r="H92" s="6" t="s">
        <v>259</v>
      </c>
      <c r="I92" s="6" t="s">
        <v>172</v>
      </c>
      <c r="J92" s="6"/>
      <c r="K92" s="17">
        <v>4.27</v>
      </c>
      <c r="L92" s="6" t="s">
        <v>93</v>
      </c>
      <c r="M92" s="19">
        <v>0.0257</v>
      </c>
      <c r="N92" s="8">
        <v>-0.0011</v>
      </c>
      <c r="O92" s="7">
        <v>0.35</v>
      </c>
      <c r="P92" s="7">
        <v>116.86</v>
      </c>
      <c r="Q92" s="7">
        <v>0</v>
      </c>
      <c r="R92" s="7">
        <v>0</v>
      </c>
      <c r="S92" s="8">
        <v>0</v>
      </c>
      <c r="T92" s="8">
        <v>0</v>
      </c>
      <c r="U92" s="8">
        <v>0</v>
      </c>
    </row>
    <row r="93" spans="2:21" ht="12.75">
      <c r="B93" s="6" t="s">
        <v>249</v>
      </c>
      <c r="C93" s="17">
        <v>2510204</v>
      </c>
      <c r="D93" s="18" t="s">
        <v>130</v>
      </c>
      <c r="E93" s="6"/>
      <c r="F93" s="18">
        <v>520036617</v>
      </c>
      <c r="G93" s="6" t="s">
        <v>190</v>
      </c>
      <c r="H93" s="6" t="s">
        <v>257</v>
      </c>
      <c r="I93" s="6" t="s">
        <v>167</v>
      </c>
      <c r="J93" s="6"/>
      <c r="K93" s="17">
        <v>3.06</v>
      </c>
      <c r="L93" s="6" t="s">
        <v>93</v>
      </c>
      <c r="M93" s="19">
        <v>0.0306</v>
      </c>
      <c r="N93" s="8">
        <v>-0.0084</v>
      </c>
      <c r="O93" s="7">
        <v>3136205.31</v>
      </c>
      <c r="P93" s="7">
        <v>116.72</v>
      </c>
      <c r="Q93" s="7">
        <v>0</v>
      </c>
      <c r="R93" s="7">
        <v>3660.58</v>
      </c>
      <c r="S93" s="8">
        <v>0.0067</v>
      </c>
      <c r="T93" s="8">
        <v>0.0024</v>
      </c>
      <c r="U93" s="8">
        <v>0.0002</v>
      </c>
    </row>
    <row r="94" spans="2:21" ht="12.75">
      <c r="B94" s="6" t="s">
        <v>263</v>
      </c>
      <c r="C94" s="17">
        <v>6120224</v>
      </c>
      <c r="D94" s="18" t="s">
        <v>130</v>
      </c>
      <c r="E94" s="6"/>
      <c r="F94" s="18">
        <v>520020116</v>
      </c>
      <c r="G94" s="6" t="s">
        <v>190</v>
      </c>
      <c r="H94" s="6" t="s">
        <v>257</v>
      </c>
      <c r="I94" s="6" t="s">
        <v>167</v>
      </c>
      <c r="J94" s="6"/>
      <c r="K94" s="17">
        <v>4.98</v>
      </c>
      <c r="L94" s="6" t="s">
        <v>93</v>
      </c>
      <c r="M94" s="19">
        <v>0.018</v>
      </c>
      <c r="N94" s="8">
        <v>-0.0034</v>
      </c>
      <c r="O94" s="7">
        <v>18145530.1</v>
      </c>
      <c r="P94" s="7">
        <v>114.6</v>
      </c>
      <c r="Q94" s="7">
        <v>0</v>
      </c>
      <c r="R94" s="7">
        <v>20794.78</v>
      </c>
      <c r="S94" s="8">
        <v>0.0291</v>
      </c>
      <c r="T94" s="8">
        <v>0.0138</v>
      </c>
      <c r="U94" s="8">
        <v>0.0012</v>
      </c>
    </row>
    <row r="95" spans="2:21" ht="12.75">
      <c r="B95" s="6" t="s">
        <v>264</v>
      </c>
      <c r="C95" s="17">
        <v>6990188</v>
      </c>
      <c r="D95" s="18" t="s">
        <v>130</v>
      </c>
      <c r="E95" s="6"/>
      <c r="F95" s="18">
        <v>520025438</v>
      </c>
      <c r="G95" s="6" t="s">
        <v>190</v>
      </c>
      <c r="H95" s="6" t="s">
        <v>259</v>
      </c>
      <c r="I95" s="6" t="s">
        <v>172</v>
      </c>
      <c r="J95" s="6"/>
      <c r="K95" s="17">
        <v>1.24</v>
      </c>
      <c r="L95" s="6" t="s">
        <v>93</v>
      </c>
      <c r="M95" s="19">
        <v>0.0495</v>
      </c>
      <c r="N95" s="8">
        <v>-0.0145</v>
      </c>
      <c r="O95" s="7">
        <v>0.91</v>
      </c>
      <c r="P95" s="7">
        <v>113.8</v>
      </c>
      <c r="Q95" s="7">
        <v>0</v>
      </c>
      <c r="R95" s="7">
        <v>0</v>
      </c>
      <c r="S95" s="8">
        <v>0</v>
      </c>
      <c r="T95" s="8">
        <v>0</v>
      </c>
      <c r="U95" s="8">
        <v>0</v>
      </c>
    </row>
    <row r="96" spans="2:21" ht="12.75">
      <c r="B96" s="6" t="s">
        <v>265</v>
      </c>
      <c r="C96" s="17">
        <v>1132828</v>
      </c>
      <c r="D96" s="18" t="s">
        <v>130</v>
      </c>
      <c r="E96" s="6"/>
      <c r="F96" s="18">
        <v>511930125</v>
      </c>
      <c r="G96" s="6" t="s">
        <v>266</v>
      </c>
      <c r="H96" s="6" t="s">
        <v>257</v>
      </c>
      <c r="I96" s="6" t="s">
        <v>167</v>
      </c>
      <c r="J96" s="6"/>
      <c r="K96" s="17">
        <v>1.74</v>
      </c>
      <c r="L96" s="6" t="s">
        <v>93</v>
      </c>
      <c r="M96" s="19">
        <v>0.0198</v>
      </c>
      <c r="N96" s="8">
        <v>-0.0052</v>
      </c>
      <c r="O96" s="7">
        <v>0.08</v>
      </c>
      <c r="P96" s="7">
        <v>107.32</v>
      </c>
      <c r="Q96" s="7">
        <v>0</v>
      </c>
      <c r="R96" s="7">
        <v>0</v>
      </c>
      <c r="S96" s="8">
        <v>0</v>
      </c>
      <c r="T96" s="8">
        <v>0</v>
      </c>
      <c r="U96" s="8">
        <v>0</v>
      </c>
    </row>
    <row r="97" spans="2:21" ht="12.75">
      <c r="B97" s="6" t="s">
        <v>267</v>
      </c>
      <c r="C97" s="17">
        <v>1129733</v>
      </c>
      <c r="D97" s="18" t="s">
        <v>130</v>
      </c>
      <c r="E97" s="6"/>
      <c r="F97" s="18">
        <v>520036104</v>
      </c>
      <c r="G97" s="6" t="s">
        <v>218</v>
      </c>
      <c r="H97" s="6" t="s">
        <v>257</v>
      </c>
      <c r="I97" s="6" t="s">
        <v>167</v>
      </c>
      <c r="J97" s="6"/>
      <c r="K97" s="17">
        <v>2.22</v>
      </c>
      <c r="L97" s="6" t="s">
        <v>93</v>
      </c>
      <c r="M97" s="19">
        <v>0.0434</v>
      </c>
      <c r="N97" s="8">
        <v>-0.0083</v>
      </c>
      <c r="O97" s="7">
        <v>0.66</v>
      </c>
      <c r="P97" s="7">
        <v>114.32</v>
      </c>
      <c r="Q97" s="7">
        <v>0</v>
      </c>
      <c r="R97" s="7">
        <v>0</v>
      </c>
      <c r="S97" s="8">
        <v>0</v>
      </c>
      <c r="T97" s="8">
        <v>0</v>
      </c>
      <c r="U97" s="8">
        <v>0</v>
      </c>
    </row>
    <row r="98" spans="2:21" ht="12.75">
      <c r="B98" s="6" t="s">
        <v>268</v>
      </c>
      <c r="C98" s="17">
        <v>1135888</v>
      </c>
      <c r="D98" s="18" t="s">
        <v>130</v>
      </c>
      <c r="E98" s="6"/>
      <c r="F98" s="18">
        <v>520036104</v>
      </c>
      <c r="G98" s="6" t="s">
        <v>218</v>
      </c>
      <c r="H98" s="6" t="s">
        <v>257</v>
      </c>
      <c r="I98" s="6" t="s">
        <v>167</v>
      </c>
      <c r="J98" s="6"/>
      <c r="K98" s="17">
        <v>5.13</v>
      </c>
      <c r="L98" s="6" t="s">
        <v>93</v>
      </c>
      <c r="M98" s="19">
        <v>0.039</v>
      </c>
      <c r="N98" s="8">
        <v>0.0002</v>
      </c>
      <c r="O98" s="7">
        <v>22390483.99</v>
      </c>
      <c r="P98" s="7">
        <v>126.7</v>
      </c>
      <c r="Q98" s="7">
        <v>0</v>
      </c>
      <c r="R98" s="7">
        <v>28368.74</v>
      </c>
      <c r="S98" s="8">
        <v>0.0143</v>
      </c>
      <c r="T98" s="8">
        <v>0.0188</v>
      </c>
      <c r="U98" s="8">
        <v>0.0017</v>
      </c>
    </row>
    <row r="99" spans="2:21" ht="12.75">
      <c r="B99" s="6" t="s">
        <v>269</v>
      </c>
      <c r="C99" s="17">
        <v>6990154</v>
      </c>
      <c r="D99" s="18" t="s">
        <v>130</v>
      </c>
      <c r="E99" s="6"/>
      <c r="F99" s="18">
        <v>520025438</v>
      </c>
      <c r="G99" s="6" t="s">
        <v>190</v>
      </c>
      <c r="H99" s="6" t="s">
        <v>270</v>
      </c>
      <c r="I99" s="6" t="s">
        <v>167</v>
      </c>
      <c r="J99" s="6"/>
      <c r="K99" s="17">
        <v>2.2</v>
      </c>
      <c r="L99" s="6" t="s">
        <v>93</v>
      </c>
      <c r="M99" s="19">
        <v>0.0495</v>
      </c>
      <c r="N99" s="8">
        <v>-0.0067</v>
      </c>
      <c r="O99" s="7">
        <v>11878806.75</v>
      </c>
      <c r="P99" s="7">
        <v>140.8</v>
      </c>
      <c r="Q99" s="7">
        <v>0</v>
      </c>
      <c r="R99" s="7">
        <v>16725.36</v>
      </c>
      <c r="S99" s="8">
        <v>0.0088</v>
      </c>
      <c r="T99" s="8">
        <v>0.0111</v>
      </c>
      <c r="U99" s="8">
        <v>0.001</v>
      </c>
    </row>
    <row r="100" spans="2:21" ht="12.75">
      <c r="B100" s="6" t="s">
        <v>271</v>
      </c>
      <c r="C100" s="17">
        <v>6390207</v>
      </c>
      <c r="D100" s="18" t="s">
        <v>130</v>
      </c>
      <c r="E100" s="6"/>
      <c r="F100" s="18">
        <v>520023896</v>
      </c>
      <c r="G100" s="6" t="s">
        <v>272</v>
      </c>
      <c r="H100" s="6" t="s">
        <v>273</v>
      </c>
      <c r="I100" s="6" t="s">
        <v>167</v>
      </c>
      <c r="J100" s="6"/>
      <c r="K100" s="17">
        <v>2.17</v>
      </c>
      <c r="L100" s="6" t="s">
        <v>93</v>
      </c>
      <c r="M100" s="19">
        <v>0.0495</v>
      </c>
      <c r="N100" s="8">
        <v>-0.0013</v>
      </c>
      <c r="O100" s="7">
        <v>13781206.96</v>
      </c>
      <c r="P100" s="7">
        <v>142.2</v>
      </c>
      <c r="Q100" s="7">
        <v>0</v>
      </c>
      <c r="R100" s="7">
        <v>19596.88</v>
      </c>
      <c r="S100" s="8">
        <v>0.015</v>
      </c>
      <c r="T100" s="8">
        <v>0.013</v>
      </c>
      <c r="U100" s="8">
        <v>0.0011</v>
      </c>
    </row>
    <row r="101" spans="2:21" ht="12.75">
      <c r="B101" s="6" t="s">
        <v>274</v>
      </c>
      <c r="C101" s="17">
        <v>1106046</v>
      </c>
      <c r="D101" s="18" t="s">
        <v>130</v>
      </c>
      <c r="E101" s="6"/>
      <c r="F101" s="18">
        <v>520044322</v>
      </c>
      <c r="G101" s="6" t="s">
        <v>275</v>
      </c>
      <c r="H101" s="6" t="s">
        <v>276</v>
      </c>
      <c r="I101" s="6" t="s">
        <v>167</v>
      </c>
      <c r="J101" s="6"/>
      <c r="K101" s="17">
        <v>0.25</v>
      </c>
      <c r="L101" s="6" t="s">
        <v>93</v>
      </c>
      <c r="M101" s="19">
        <v>0.045041</v>
      </c>
      <c r="N101" s="8">
        <v>0.0714</v>
      </c>
      <c r="O101" s="7">
        <v>34290.79</v>
      </c>
      <c r="P101" s="7">
        <v>123.74</v>
      </c>
      <c r="Q101" s="7">
        <v>0</v>
      </c>
      <c r="R101" s="7">
        <v>42.43</v>
      </c>
      <c r="S101" s="8">
        <v>0.0005</v>
      </c>
      <c r="T101" s="8">
        <v>0</v>
      </c>
      <c r="U101" s="8">
        <v>0</v>
      </c>
    </row>
    <row r="102" spans="2:21" ht="12.75">
      <c r="B102" s="6" t="s">
        <v>277</v>
      </c>
      <c r="C102" s="17">
        <v>1115823</v>
      </c>
      <c r="D102" s="18" t="s">
        <v>130</v>
      </c>
      <c r="E102" s="6"/>
      <c r="F102" s="18">
        <v>520044322</v>
      </c>
      <c r="G102" s="6" t="s">
        <v>275</v>
      </c>
      <c r="H102" s="6" t="s">
        <v>278</v>
      </c>
      <c r="I102" s="6"/>
      <c r="J102" s="6"/>
      <c r="K102" s="17">
        <v>0.56</v>
      </c>
      <c r="L102" s="6" t="s">
        <v>93</v>
      </c>
      <c r="M102" s="19">
        <v>0.063249</v>
      </c>
      <c r="N102" s="8">
        <v>0.0719</v>
      </c>
      <c r="O102" s="7">
        <v>0.99</v>
      </c>
      <c r="P102" s="7">
        <v>113.7</v>
      </c>
      <c r="Q102" s="7">
        <v>0</v>
      </c>
      <c r="R102" s="7">
        <v>0</v>
      </c>
      <c r="S102" s="8">
        <v>0</v>
      </c>
      <c r="T102" s="8">
        <v>0</v>
      </c>
      <c r="U102" s="8">
        <v>0</v>
      </c>
    </row>
    <row r="103" spans="2:21" ht="12.75">
      <c r="B103" s="6" t="s">
        <v>279</v>
      </c>
      <c r="C103" s="17">
        <v>1113034</v>
      </c>
      <c r="D103" s="18" t="s">
        <v>130</v>
      </c>
      <c r="E103" s="6"/>
      <c r="F103" s="6">
        <v>1154</v>
      </c>
      <c r="G103" s="6" t="s">
        <v>272</v>
      </c>
      <c r="H103" s="6" t="s">
        <v>278</v>
      </c>
      <c r="I103" s="6"/>
      <c r="J103" s="6"/>
      <c r="K103" s="17">
        <v>0.66</v>
      </c>
      <c r="L103" s="6" t="s">
        <v>93</v>
      </c>
      <c r="M103" s="19">
        <v>0.06775</v>
      </c>
      <c r="N103" s="8">
        <v>5</v>
      </c>
      <c r="O103" s="7">
        <v>2853766.76</v>
      </c>
      <c r="P103" s="7">
        <v>22.49</v>
      </c>
      <c r="Q103" s="7">
        <v>0</v>
      </c>
      <c r="R103" s="7">
        <v>641.81</v>
      </c>
      <c r="S103" s="8">
        <v>0.0045</v>
      </c>
      <c r="T103" s="8">
        <v>0.0004</v>
      </c>
      <c r="U103" s="8">
        <v>0</v>
      </c>
    </row>
    <row r="104" spans="2:21" ht="12.75">
      <c r="B104" s="13" t="s">
        <v>141</v>
      </c>
      <c r="C104" s="14"/>
      <c r="D104" s="21"/>
      <c r="E104" s="13"/>
      <c r="F104" s="13"/>
      <c r="G104" s="13"/>
      <c r="H104" s="13"/>
      <c r="I104" s="13"/>
      <c r="J104" s="13"/>
      <c r="K104" s="14">
        <v>3.57</v>
      </c>
      <c r="L104" s="13"/>
      <c r="N104" s="16">
        <v>0.0128</v>
      </c>
      <c r="O104" s="15">
        <v>61135572.21</v>
      </c>
      <c r="R104" s="15">
        <v>65467.58</v>
      </c>
      <c r="T104" s="16">
        <v>0.0435</v>
      </c>
      <c r="U104" s="16">
        <v>0.0038</v>
      </c>
    </row>
    <row r="105" spans="2:21" ht="12.75">
      <c r="B105" s="6" t="s">
        <v>177</v>
      </c>
      <c r="C105" s="17">
        <v>2310175</v>
      </c>
      <c r="D105" s="18" t="s">
        <v>130</v>
      </c>
      <c r="E105" s="6"/>
      <c r="F105" s="18">
        <v>520032046</v>
      </c>
      <c r="G105" s="6" t="s">
        <v>165</v>
      </c>
      <c r="H105" s="6" t="s">
        <v>166</v>
      </c>
      <c r="I105" s="6" t="s">
        <v>167</v>
      </c>
      <c r="J105" s="6"/>
      <c r="K105" s="17">
        <v>0.68</v>
      </c>
      <c r="L105" s="6" t="s">
        <v>93</v>
      </c>
      <c r="M105" s="19">
        <v>0.0247</v>
      </c>
      <c r="N105" s="8">
        <v>0.0019</v>
      </c>
      <c r="O105" s="7">
        <v>9286993</v>
      </c>
      <c r="P105" s="7">
        <v>102.34</v>
      </c>
      <c r="Q105" s="7">
        <v>0</v>
      </c>
      <c r="R105" s="7">
        <v>9504.31</v>
      </c>
      <c r="S105" s="8">
        <v>0.0028</v>
      </c>
      <c r="T105" s="8">
        <v>0.0063</v>
      </c>
      <c r="U105" s="8">
        <v>0.0006</v>
      </c>
    </row>
    <row r="106" spans="2:21" ht="12.75">
      <c r="B106" s="6" t="s">
        <v>177</v>
      </c>
      <c r="C106" s="17">
        <v>2310167</v>
      </c>
      <c r="D106" s="18" t="s">
        <v>130</v>
      </c>
      <c r="E106" s="6"/>
      <c r="F106" s="18">
        <v>520032046</v>
      </c>
      <c r="G106" s="6" t="s">
        <v>165</v>
      </c>
      <c r="H106" s="6" t="s">
        <v>166</v>
      </c>
      <c r="I106" s="6" t="s">
        <v>167</v>
      </c>
      <c r="J106" s="6"/>
      <c r="K106" s="17">
        <v>3.52</v>
      </c>
      <c r="L106" s="6" t="s">
        <v>93</v>
      </c>
      <c r="M106" s="19">
        <v>0.0298</v>
      </c>
      <c r="N106" s="8">
        <v>0.0078</v>
      </c>
      <c r="O106" s="7">
        <v>20349419</v>
      </c>
      <c r="P106" s="7">
        <v>108.9</v>
      </c>
      <c r="Q106" s="7">
        <v>0</v>
      </c>
      <c r="R106" s="7">
        <v>22160.52</v>
      </c>
      <c r="S106" s="8">
        <v>0.008</v>
      </c>
      <c r="T106" s="8">
        <v>0.0147</v>
      </c>
      <c r="U106" s="8">
        <v>0.0013</v>
      </c>
    </row>
    <row r="107" spans="2:21" ht="12.75">
      <c r="B107" s="6" t="s">
        <v>281</v>
      </c>
      <c r="C107" s="17">
        <v>1138940</v>
      </c>
      <c r="D107" s="18" t="s">
        <v>130</v>
      </c>
      <c r="E107" s="6"/>
      <c r="F107" s="18">
        <v>520043720</v>
      </c>
      <c r="G107" s="6" t="s">
        <v>230</v>
      </c>
      <c r="H107" s="6" t="s">
        <v>191</v>
      </c>
      <c r="I107" s="6" t="s">
        <v>172</v>
      </c>
      <c r="J107" s="6"/>
      <c r="K107" s="17">
        <v>4.21</v>
      </c>
      <c r="L107" s="6" t="s">
        <v>93</v>
      </c>
      <c r="M107" s="19">
        <v>0.0275</v>
      </c>
      <c r="N107" s="8">
        <v>0.0125</v>
      </c>
      <c r="O107" s="7">
        <v>27104.54</v>
      </c>
      <c r="P107" s="7">
        <v>107.14</v>
      </c>
      <c r="Q107" s="7">
        <v>0</v>
      </c>
      <c r="R107" s="7">
        <v>29.04</v>
      </c>
      <c r="S107" s="8">
        <v>0.0003</v>
      </c>
      <c r="T107" s="8">
        <v>0</v>
      </c>
      <c r="U107" s="8">
        <v>0</v>
      </c>
    </row>
    <row r="108" spans="2:21" ht="12.75">
      <c r="B108" s="6" t="s">
        <v>282</v>
      </c>
      <c r="C108" s="17">
        <v>4160156</v>
      </c>
      <c r="D108" s="18" t="s">
        <v>130</v>
      </c>
      <c r="E108" s="6"/>
      <c r="F108" s="18">
        <v>520038910</v>
      </c>
      <c r="G108" s="6" t="s">
        <v>190</v>
      </c>
      <c r="H108" s="6" t="s">
        <v>199</v>
      </c>
      <c r="I108" s="6" t="s">
        <v>167</v>
      </c>
      <c r="J108" s="6"/>
      <c r="K108" s="17">
        <v>2.37</v>
      </c>
      <c r="L108" s="6" t="s">
        <v>93</v>
      </c>
      <c r="M108" s="19">
        <v>0.0255</v>
      </c>
      <c r="N108" s="8">
        <v>0.0089</v>
      </c>
      <c r="O108" s="7">
        <v>2367955</v>
      </c>
      <c r="P108" s="7">
        <v>104.67</v>
      </c>
      <c r="Q108" s="7">
        <v>0</v>
      </c>
      <c r="R108" s="7">
        <v>2478.54</v>
      </c>
      <c r="S108" s="8">
        <v>0.0071</v>
      </c>
      <c r="T108" s="8">
        <v>0.0016</v>
      </c>
      <c r="U108" s="8">
        <v>0.0001</v>
      </c>
    </row>
    <row r="109" spans="2:21" ht="12.75">
      <c r="B109" s="6" t="s">
        <v>283</v>
      </c>
      <c r="C109" s="17">
        <v>1143395</v>
      </c>
      <c r="D109" s="18" t="s">
        <v>130</v>
      </c>
      <c r="E109" s="6"/>
      <c r="F109" s="18">
        <v>520043720</v>
      </c>
      <c r="G109" s="6" t="s">
        <v>230</v>
      </c>
      <c r="H109" s="6" t="s">
        <v>284</v>
      </c>
      <c r="I109" s="6" t="s">
        <v>172</v>
      </c>
      <c r="J109" s="6"/>
      <c r="K109" s="17">
        <v>6</v>
      </c>
      <c r="L109" s="6" t="s">
        <v>93</v>
      </c>
      <c r="M109" s="19">
        <v>0.0369</v>
      </c>
      <c r="N109" s="8">
        <v>0.0202</v>
      </c>
      <c r="O109" s="7">
        <v>11966240.97</v>
      </c>
      <c r="P109" s="7">
        <v>111</v>
      </c>
      <c r="Q109" s="7">
        <v>0</v>
      </c>
      <c r="R109" s="7">
        <v>13282.53</v>
      </c>
      <c r="S109" s="8">
        <v>0.0389</v>
      </c>
      <c r="T109" s="8">
        <v>0.0088</v>
      </c>
      <c r="U109" s="8">
        <v>0.0008</v>
      </c>
    </row>
    <row r="110" spans="2:21" ht="12.75">
      <c r="B110" s="6" t="s">
        <v>285</v>
      </c>
      <c r="C110" s="17">
        <v>1145598</v>
      </c>
      <c r="D110" s="18" t="s">
        <v>130</v>
      </c>
      <c r="E110" s="6"/>
      <c r="F110" s="18">
        <v>1970336</v>
      </c>
      <c r="G110" s="6" t="s">
        <v>230</v>
      </c>
      <c r="H110" s="6" t="s">
        <v>199</v>
      </c>
      <c r="I110" s="6" t="s">
        <v>167</v>
      </c>
      <c r="J110" s="6"/>
      <c r="K110" s="17">
        <v>1.7</v>
      </c>
      <c r="L110" s="6" t="s">
        <v>93</v>
      </c>
      <c r="M110" s="19">
        <v>0.0338</v>
      </c>
      <c r="N110" s="8">
        <v>0.0229</v>
      </c>
      <c r="O110" s="7">
        <v>148372</v>
      </c>
      <c r="P110" s="7">
        <v>102.71</v>
      </c>
      <c r="Q110" s="7">
        <v>0</v>
      </c>
      <c r="R110" s="7">
        <v>152.39</v>
      </c>
      <c r="S110" s="8">
        <v>0.0002</v>
      </c>
      <c r="T110" s="8">
        <v>0.0001</v>
      </c>
      <c r="U110" s="8">
        <v>0</v>
      </c>
    </row>
    <row r="111" spans="2:21" ht="12.75">
      <c r="B111" s="6" t="s">
        <v>286</v>
      </c>
      <c r="C111" s="17">
        <v>3900354</v>
      </c>
      <c r="D111" s="18" t="s">
        <v>130</v>
      </c>
      <c r="E111" s="6"/>
      <c r="F111" s="18">
        <v>520038506</v>
      </c>
      <c r="G111" s="6" t="s">
        <v>190</v>
      </c>
      <c r="H111" s="6" t="s">
        <v>225</v>
      </c>
      <c r="I111" s="6" t="s">
        <v>167</v>
      </c>
      <c r="J111" s="6"/>
      <c r="K111" s="17">
        <v>3.01</v>
      </c>
      <c r="L111" s="6" t="s">
        <v>93</v>
      </c>
      <c r="M111" s="19">
        <v>0.0385</v>
      </c>
      <c r="N111" s="8">
        <v>0.0095</v>
      </c>
      <c r="O111" s="7">
        <v>118486</v>
      </c>
      <c r="P111" s="7">
        <v>111.22</v>
      </c>
      <c r="Q111" s="7">
        <v>0</v>
      </c>
      <c r="R111" s="7">
        <v>131.78</v>
      </c>
      <c r="S111" s="8">
        <v>0.0001</v>
      </c>
      <c r="T111" s="8">
        <v>0.0001</v>
      </c>
      <c r="U111" s="8">
        <v>0</v>
      </c>
    </row>
    <row r="112" spans="2:21" ht="12.75">
      <c r="B112" s="6" t="s">
        <v>287</v>
      </c>
      <c r="C112" s="17">
        <v>1139419</v>
      </c>
      <c r="D112" s="18" t="s">
        <v>130</v>
      </c>
      <c r="E112" s="6"/>
      <c r="F112" s="18">
        <v>520042482</v>
      </c>
      <c r="G112" s="6" t="s">
        <v>288</v>
      </c>
      <c r="H112" s="6" t="s">
        <v>222</v>
      </c>
      <c r="I112" s="6" t="s">
        <v>172</v>
      </c>
      <c r="J112" s="6"/>
      <c r="K112" s="17">
        <v>0.95</v>
      </c>
      <c r="L112" s="6" t="s">
        <v>93</v>
      </c>
      <c r="M112" s="19">
        <v>0.0245</v>
      </c>
      <c r="N112" s="8">
        <v>0.0114</v>
      </c>
      <c r="O112" s="7">
        <v>1896800</v>
      </c>
      <c r="P112" s="7">
        <v>102.26</v>
      </c>
      <c r="Q112" s="7">
        <v>0</v>
      </c>
      <c r="R112" s="7">
        <v>1939.67</v>
      </c>
      <c r="S112" s="8">
        <v>0.0137</v>
      </c>
      <c r="T112" s="8">
        <v>0.0013</v>
      </c>
      <c r="U112" s="8">
        <v>0.0001</v>
      </c>
    </row>
    <row r="113" spans="2:21" ht="12.75">
      <c r="B113" s="6" t="s">
        <v>289</v>
      </c>
      <c r="C113" s="17">
        <v>1133289</v>
      </c>
      <c r="D113" s="18" t="s">
        <v>130</v>
      </c>
      <c r="E113" s="6"/>
      <c r="F113" s="18">
        <v>510119068</v>
      </c>
      <c r="G113" s="6" t="s">
        <v>290</v>
      </c>
      <c r="H113" s="6" t="s">
        <v>248</v>
      </c>
      <c r="I113" s="6" t="s">
        <v>167</v>
      </c>
      <c r="J113" s="6"/>
      <c r="K113" s="17">
        <v>1.7</v>
      </c>
      <c r="L113" s="6" t="s">
        <v>93</v>
      </c>
      <c r="M113" s="19">
        <v>0.0475</v>
      </c>
      <c r="N113" s="8">
        <v>0.0114</v>
      </c>
      <c r="O113" s="7">
        <v>609961.98</v>
      </c>
      <c r="P113" s="7">
        <v>107.4</v>
      </c>
      <c r="Q113" s="7">
        <v>0</v>
      </c>
      <c r="R113" s="7">
        <v>655.1</v>
      </c>
      <c r="S113" s="8">
        <v>0.0018</v>
      </c>
      <c r="T113" s="8">
        <v>0.0004</v>
      </c>
      <c r="U113" s="8">
        <v>0</v>
      </c>
    </row>
    <row r="114" spans="2:21" ht="12.75">
      <c r="B114" s="6" t="s">
        <v>291</v>
      </c>
      <c r="C114" s="17">
        <v>1141191</v>
      </c>
      <c r="D114" s="18" t="s">
        <v>130</v>
      </c>
      <c r="E114" s="6"/>
      <c r="F114" s="18">
        <v>511399388</v>
      </c>
      <c r="G114" s="6" t="s">
        <v>218</v>
      </c>
      <c r="H114" s="6" t="s">
        <v>251</v>
      </c>
      <c r="I114" s="6" t="s">
        <v>172</v>
      </c>
      <c r="J114" s="6"/>
      <c r="K114" s="17">
        <v>1.98</v>
      </c>
      <c r="L114" s="6" t="s">
        <v>93</v>
      </c>
      <c r="M114" s="19">
        <v>0.0305</v>
      </c>
      <c r="N114" s="8">
        <v>0.0109</v>
      </c>
      <c r="O114" s="7">
        <v>1165761.1</v>
      </c>
      <c r="P114" s="7">
        <v>104.7</v>
      </c>
      <c r="Q114" s="7">
        <v>0</v>
      </c>
      <c r="R114" s="7">
        <v>1220.55</v>
      </c>
      <c r="S114" s="8">
        <v>0.0074</v>
      </c>
      <c r="T114" s="8">
        <v>0.0008</v>
      </c>
      <c r="U114" s="8">
        <v>0.0001</v>
      </c>
    </row>
    <row r="115" spans="2:21" ht="12.75">
      <c r="B115" s="6" t="s">
        <v>292</v>
      </c>
      <c r="C115" s="17">
        <v>1141415</v>
      </c>
      <c r="D115" s="18" t="s">
        <v>130</v>
      </c>
      <c r="E115" s="6"/>
      <c r="F115" s="18">
        <v>520044314</v>
      </c>
      <c r="G115" s="6" t="s">
        <v>266</v>
      </c>
      <c r="H115" s="6" t="s">
        <v>248</v>
      </c>
      <c r="I115" s="6" t="s">
        <v>167</v>
      </c>
      <c r="J115" s="6"/>
      <c r="K115" s="17">
        <v>1.71</v>
      </c>
      <c r="L115" s="6" t="s">
        <v>93</v>
      </c>
      <c r="M115" s="19">
        <v>0.0216</v>
      </c>
      <c r="N115" s="8">
        <v>0.0086</v>
      </c>
      <c r="O115" s="7">
        <v>0.26</v>
      </c>
      <c r="P115" s="7">
        <v>102.81</v>
      </c>
      <c r="Q115" s="7">
        <v>0</v>
      </c>
      <c r="R115" s="7">
        <v>0</v>
      </c>
      <c r="S115" s="8">
        <v>0</v>
      </c>
      <c r="T115" s="8">
        <v>0</v>
      </c>
      <c r="U115" s="8">
        <v>0</v>
      </c>
    </row>
    <row r="116" spans="2:21" ht="12.75">
      <c r="B116" s="6" t="s">
        <v>293</v>
      </c>
      <c r="C116" s="17">
        <v>1155878</v>
      </c>
      <c r="D116" s="18" t="s">
        <v>130</v>
      </c>
      <c r="E116" s="6"/>
      <c r="F116" s="18">
        <v>514486042</v>
      </c>
      <c r="G116" s="6" t="s">
        <v>207</v>
      </c>
      <c r="H116" s="6" t="s">
        <v>259</v>
      </c>
      <c r="I116" s="6" t="s">
        <v>172</v>
      </c>
      <c r="J116" s="6"/>
      <c r="K116" s="17">
        <v>3.89</v>
      </c>
      <c r="L116" s="6" t="s">
        <v>93</v>
      </c>
      <c r="M116" s="19">
        <v>0.0327</v>
      </c>
      <c r="N116" s="8">
        <v>0.0115</v>
      </c>
      <c r="O116" s="7">
        <v>4922044</v>
      </c>
      <c r="P116" s="7">
        <v>109.8</v>
      </c>
      <c r="Q116" s="7">
        <v>0</v>
      </c>
      <c r="R116" s="7">
        <v>5404.4</v>
      </c>
      <c r="S116" s="8">
        <v>0.0156</v>
      </c>
      <c r="T116" s="8">
        <v>0.0036</v>
      </c>
      <c r="U116" s="8">
        <v>0.0003</v>
      </c>
    </row>
    <row r="117" spans="2:21" ht="12.75">
      <c r="B117" s="6" t="s">
        <v>294</v>
      </c>
      <c r="C117" s="17">
        <v>1135698</v>
      </c>
      <c r="D117" s="18" t="s">
        <v>130</v>
      </c>
      <c r="E117" s="6"/>
      <c r="F117" s="18">
        <v>520034760</v>
      </c>
      <c r="G117" s="6" t="s">
        <v>218</v>
      </c>
      <c r="H117" s="6" t="s">
        <v>259</v>
      </c>
      <c r="I117" s="6" t="s">
        <v>172</v>
      </c>
      <c r="J117" s="6"/>
      <c r="K117" s="17">
        <v>0.5</v>
      </c>
      <c r="L117" s="6" t="s">
        <v>93</v>
      </c>
      <c r="M117" s="19">
        <v>0.039</v>
      </c>
      <c r="N117" s="8">
        <v>0.0113</v>
      </c>
      <c r="O117" s="7">
        <v>129278.97</v>
      </c>
      <c r="P117" s="7">
        <v>101.38</v>
      </c>
      <c r="Q117" s="7">
        <v>0</v>
      </c>
      <c r="R117" s="7">
        <v>131.06</v>
      </c>
      <c r="S117" s="8">
        <v>0.0011</v>
      </c>
      <c r="T117" s="8">
        <v>0.0001</v>
      </c>
      <c r="U117" s="8">
        <v>0</v>
      </c>
    </row>
    <row r="118" spans="2:21" ht="12.75">
      <c r="B118" s="6" t="s">
        <v>295</v>
      </c>
      <c r="C118" s="17">
        <v>2510170</v>
      </c>
      <c r="D118" s="18" t="s">
        <v>130</v>
      </c>
      <c r="E118" s="6"/>
      <c r="F118" s="18">
        <v>520036617</v>
      </c>
      <c r="G118" s="6" t="s">
        <v>190</v>
      </c>
      <c r="H118" s="6" t="s">
        <v>257</v>
      </c>
      <c r="I118" s="6" t="s">
        <v>167</v>
      </c>
      <c r="J118" s="6"/>
      <c r="K118" s="17">
        <v>4.16</v>
      </c>
      <c r="L118" s="6" t="s">
        <v>93</v>
      </c>
      <c r="M118" s="19">
        <v>0.049</v>
      </c>
      <c r="N118" s="8">
        <v>0.0164</v>
      </c>
      <c r="O118" s="7">
        <v>53042.56</v>
      </c>
      <c r="P118" s="7">
        <v>114</v>
      </c>
      <c r="Q118" s="7">
        <v>1.3</v>
      </c>
      <c r="R118" s="7">
        <v>61.77</v>
      </c>
      <c r="S118" s="8">
        <v>0.0001</v>
      </c>
      <c r="T118" s="8">
        <v>0</v>
      </c>
      <c r="U118" s="8">
        <v>0</v>
      </c>
    </row>
    <row r="119" spans="2:21" ht="12.75">
      <c r="B119" s="6" t="s">
        <v>296</v>
      </c>
      <c r="C119" s="17">
        <v>5760236</v>
      </c>
      <c r="D119" s="18" t="s">
        <v>130</v>
      </c>
      <c r="E119" s="6"/>
      <c r="F119" s="18">
        <v>520028010</v>
      </c>
      <c r="G119" s="6" t="s">
        <v>272</v>
      </c>
      <c r="H119" s="6" t="s">
        <v>257</v>
      </c>
      <c r="I119" s="6" t="s">
        <v>167</v>
      </c>
      <c r="J119" s="6"/>
      <c r="K119" s="17">
        <v>1.68</v>
      </c>
      <c r="L119" s="6" t="s">
        <v>93</v>
      </c>
      <c r="M119" s="19">
        <v>0.0455</v>
      </c>
      <c r="N119" s="8">
        <v>0.0114</v>
      </c>
      <c r="O119" s="7">
        <v>75232.95</v>
      </c>
      <c r="P119" s="7">
        <v>107.37</v>
      </c>
      <c r="Q119" s="7">
        <v>0</v>
      </c>
      <c r="R119" s="7">
        <v>80.78</v>
      </c>
      <c r="S119" s="8">
        <v>0.0002</v>
      </c>
      <c r="T119" s="8">
        <v>0.0001</v>
      </c>
      <c r="U119" s="8">
        <v>0</v>
      </c>
    </row>
    <row r="120" spans="2:21" ht="12.75">
      <c r="B120" s="6" t="s">
        <v>297</v>
      </c>
      <c r="C120" s="17">
        <v>6990212</v>
      </c>
      <c r="D120" s="18" t="s">
        <v>130</v>
      </c>
      <c r="E120" s="6"/>
      <c r="F120" s="18">
        <v>520025438</v>
      </c>
      <c r="G120" s="6" t="s">
        <v>190</v>
      </c>
      <c r="H120" s="6" t="s">
        <v>259</v>
      </c>
      <c r="I120" s="6" t="s">
        <v>172</v>
      </c>
      <c r="J120" s="6"/>
      <c r="K120" s="17">
        <v>5.17</v>
      </c>
      <c r="L120" s="6" t="s">
        <v>93</v>
      </c>
      <c r="M120" s="19">
        <v>0.0395</v>
      </c>
      <c r="N120" s="8">
        <v>0.023</v>
      </c>
      <c r="O120" s="7">
        <v>0.7</v>
      </c>
      <c r="P120" s="7">
        <v>109.85</v>
      </c>
      <c r="Q120" s="7">
        <v>0</v>
      </c>
      <c r="R120" s="7">
        <v>0</v>
      </c>
      <c r="S120" s="8">
        <v>0</v>
      </c>
      <c r="T120" s="8">
        <v>0</v>
      </c>
      <c r="U120" s="8">
        <v>0</v>
      </c>
    </row>
    <row r="121" spans="2:21" ht="12.75">
      <c r="B121" s="6" t="s">
        <v>267</v>
      </c>
      <c r="C121" s="17">
        <v>1129741</v>
      </c>
      <c r="D121" s="18" t="s">
        <v>130</v>
      </c>
      <c r="E121" s="6"/>
      <c r="F121" s="18">
        <v>520036104</v>
      </c>
      <c r="G121" s="6" t="s">
        <v>218</v>
      </c>
      <c r="H121" s="6" t="s">
        <v>257</v>
      </c>
      <c r="I121" s="6" t="s">
        <v>167</v>
      </c>
      <c r="J121" s="6"/>
      <c r="K121" s="17">
        <v>2.13</v>
      </c>
      <c r="L121" s="6" t="s">
        <v>93</v>
      </c>
      <c r="M121" s="19">
        <v>0.0623</v>
      </c>
      <c r="N121" s="8">
        <v>0.0143</v>
      </c>
      <c r="O121" s="7">
        <v>0.58</v>
      </c>
      <c r="P121" s="7">
        <v>110.4</v>
      </c>
      <c r="Q121" s="7">
        <v>0</v>
      </c>
      <c r="R121" s="7">
        <v>0</v>
      </c>
      <c r="S121" s="8">
        <v>0</v>
      </c>
      <c r="T121" s="8">
        <v>0</v>
      </c>
      <c r="U121" s="8">
        <v>0</v>
      </c>
    </row>
    <row r="122" spans="2:21" ht="12.75">
      <c r="B122" s="6" t="s">
        <v>298</v>
      </c>
      <c r="C122" s="17">
        <v>2590511</v>
      </c>
      <c r="D122" s="18" t="s">
        <v>130</v>
      </c>
      <c r="E122" s="6"/>
      <c r="F122" s="18">
        <v>520036658</v>
      </c>
      <c r="G122" s="6" t="s">
        <v>193</v>
      </c>
      <c r="H122" s="6" t="s">
        <v>270</v>
      </c>
      <c r="I122" s="6" t="s">
        <v>167</v>
      </c>
      <c r="J122" s="6"/>
      <c r="K122" s="17">
        <v>4.52</v>
      </c>
      <c r="L122" s="6" t="s">
        <v>93</v>
      </c>
      <c r="M122" s="19">
        <v>0.027</v>
      </c>
      <c r="N122" s="8">
        <v>0.0386</v>
      </c>
      <c r="O122" s="7">
        <v>3777344.61</v>
      </c>
      <c r="P122" s="7">
        <v>95.15</v>
      </c>
      <c r="Q122" s="7">
        <v>0</v>
      </c>
      <c r="R122" s="7">
        <v>3594.14</v>
      </c>
      <c r="S122" s="8">
        <v>0.0046</v>
      </c>
      <c r="T122" s="8">
        <v>0.0024</v>
      </c>
      <c r="U122" s="8">
        <v>0.0002</v>
      </c>
    </row>
    <row r="123" spans="2:21" ht="12.75">
      <c r="B123" s="6" t="s">
        <v>299</v>
      </c>
      <c r="C123" s="17">
        <v>2590388</v>
      </c>
      <c r="D123" s="18" t="s">
        <v>130</v>
      </c>
      <c r="E123" s="6"/>
      <c r="F123" s="18">
        <v>520036658</v>
      </c>
      <c r="G123" s="6" t="s">
        <v>193</v>
      </c>
      <c r="H123" s="6" t="s">
        <v>270</v>
      </c>
      <c r="I123" s="6" t="s">
        <v>167</v>
      </c>
      <c r="J123" s="6"/>
      <c r="K123" s="17">
        <v>1.67</v>
      </c>
      <c r="L123" s="6" t="s">
        <v>93</v>
      </c>
      <c r="M123" s="19">
        <v>0.059</v>
      </c>
      <c r="N123" s="8">
        <v>0.0197</v>
      </c>
      <c r="O123" s="7">
        <v>0.25</v>
      </c>
      <c r="P123" s="7">
        <v>108.2</v>
      </c>
      <c r="Q123" s="7">
        <v>0</v>
      </c>
      <c r="R123" s="7">
        <v>0</v>
      </c>
      <c r="S123" s="8">
        <v>0</v>
      </c>
      <c r="T123" s="8">
        <v>0</v>
      </c>
      <c r="U123" s="8">
        <v>0</v>
      </c>
    </row>
    <row r="124" spans="2:21" ht="12.75">
      <c r="B124" s="6" t="s">
        <v>300</v>
      </c>
      <c r="C124" s="17">
        <v>1140656</v>
      </c>
      <c r="D124" s="18" t="s">
        <v>130</v>
      </c>
      <c r="E124" s="6"/>
      <c r="F124" s="18">
        <v>520043878</v>
      </c>
      <c r="G124" s="6" t="s">
        <v>193</v>
      </c>
      <c r="H124" s="6" t="s">
        <v>301</v>
      </c>
      <c r="I124" s="6" t="s">
        <v>172</v>
      </c>
      <c r="J124" s="6"/>
      <c r="K124" s="17">
        <v>2.1</v>
      </c>
      <c r="L124" s="6" t="s">
        <v>93</v>
      </c>
      <c r="M124" s="19">
        <v>0.0295</v>
      </c>
      <c r="N124" s="8">
        <v>0.0136</v>
      </c>
      <c r="O124" s="7">
        <v>0.89</v>
      </c>
      <c r="P124" s="7">
        <v>104.36</v>
      </c>
      <c r="Q124" s="7">
        <v>0</v>
      </c>
      <c r="R124" s="7">
        <v>0</v>
      </c>
      <c r="S124" s="8">
        <v>0</v>
      </c>
      <c r="T124" s="8">
        <v>0</v>
      </c>
      <c r="U124" s="8">
        <v>0</v>
      </c>
    </row>
    <row r="125" spans="2:21" ht="12.75">
      <c r="B125" s="6" t="s">
        <v>302</v>
      </c>
      <c r="C125" s="17">
        <v>1141852</v>
      </c>
      <c r="D125" s="18" t="s">
        <v>130</v>
      </c>
      <c r="E125" s="6"/>
      <c r="F125" s="18">
        <v>515328250</v>
      </c>
      <c r="G125" s="6" t="s">
        <v>230</v>
      </c>
      <c r="H125" s="6" t="s">
        <v>301</v>
      </c>
      <c r="I125" s="6" t="s">
        <v>172</v>
      </c>
      <c r="J125" s="6"/>
      <c r="K125" s="17">
        <v>3.79</v>
      </c>
      <c r="L125" s="6" t="s">
        <v>93</v>
      </c>
      <c r="M125" s="19">
        <v>0.0315</v>
      </c>
      <c r="N125" s="8">
        <v>0.0379</v>
      </c>
      <c r="O125" s="7">
        <v>843609.93</v>
      </c>
      <c r="P125" s="7">
        <v>98.01</v>
      </c>
      <c r="Q125" s="7">
        <v>0</v>
      </c>
      <c r="R125" s="7">
        <v>826.82</v>
      </c>
      <c r="S125" s="8">
        <v>0.0017</v>
      </c>
      <c r="T125" s="8">
        <v>0.0005</v>
      </c>
      <c r="U125" s="8">
        <v>0</v>
      </c>
    </row>
    <row r="126" spans="2:21" ht="12.75">
      <c r="B126" s="6" t="s">
        <v>303</v>
      </c>
      <c r="C126" s="17">
        <v>1169721</v>
      </c>
      <c r="D126" s="18" t="s">
        <v>130</v>
      </c>
      <c r="E126" s="6"/>
      <c r="F126" s="18">
        <v>512607888</v>
      </c>
      <c r="G126" s="6" t="s">
        <v>288</v>
      </c>
      <c r="H126" s="6" t="s">
        <v>304</v>
      </c>
      <c r="I126" s="6" t="s">
        <v>172</v>
      </c>
      <c r="J126" s="6"/>
      <c r="K126" s="17">
        <v>4.33</v>
      </c>
      <c r="L126" s="6" t="s">
        <v>93</v>
      </c>
      <c r="M126" s="19">
        <v>0.041493</v>
      </c>
      <c r="N126" s="8">
        <v>0.0101</v>
      </c>
      <c r="O126" s="7">
        <v>2806079</v>
      </c>
      <c r="P126" s="7">
        <v>115.3</v>
      </c>
      <c r="Q126" s="7">
        <v>0</v>
      </c>
      <c r="R126" s="7">
        <v>3235.41</v>
      </c>
      <c r="S126" s="8">
        <v>0.0094</v>
      </c>
      <c r="T126" s="8">
        <v>0.0021</v>
      </c>
      <c r="U126" s="8">
        <v>0.0002</v>
      </c>
    </row>
    <row r="127" spans="2:21" ht="12.75">
      <c r="B127" s="6" t="s">
        <v>305</v>
      </c>
      <c r="C127" s="17">
        <v>1143361</v>
      </c>
      <c r="D127" s="18" t="s">
        <v>130</v>
      </c>
      <c r="E127" s="6"/>
      <c r="F127" s="18">
        <v>520044322</v>
      </c>
      <c r="G127" s="6" t="s">
        <v>275</v>
      </c>
      <c r="H127" s="6" t="s">
        <v>276</v>
      </c>
      <c r="I127" s="6" t="s">
        <v>167</v>
      </c>
      <c r="J127" s="6"/>
      <c r="K127" s="17">
        <v>3.91</v>
      </c>
      <c r="L127" s="6" t="s">
        <v>93</v>
      </c>
      <c r="M127" s="19">
        <v>0.055061</v>
      </c>
      <c r="N127" s="8">
        <v>0.068</v>
      </c>
      <c r="O127" s="7">
        <v>591843.92</v>
      </c>
      <c r="P127" s="7">
        <v>97.79</v>
      </c>
      <c r="Q127" s="7">
        <v>0</v>
      </c>
      <c r="R127" s="7">
        <v>578.76</v>
      </c>
      <c r="S127" s="8">
        <v>0.0012</v>
      </c>
      <c r="T127" s="8">
        <v>0.0004</v>
      </c>
      <c r="U127" s="8">
        <v>0</v>
      </c>
    </row>
    <row r="128" spans="2:21" ht="12.75">
      <c r="B128" s="13" t="s">
        <v>158</v>
      </c>
      <c r="C128" s="14"/>
      <c r="D128" s="21"/>
      <c r="E128" s="13"/>
      <c r="F128" s="13"/>
      <c r="G128" s="13"/>
      <c r="H128" s="13"/>
      <c r="I128" s="13"/>
      <c r="J128" s="13"/>
      <c r="K128" s="14">
        <v>4.77</v>
      </c>
      <c r="L128" s="13"/>
      <c r="N128" s="16">
        <v>0.0446</v>
      </c>
      <c r="O128" s="15">
        <v>28992668.39</v>
      </c>
      <c r="R128" s="15">
        <v>26841.47</v>
      </c>
      <c r="T128" s="16">
        <v>0.0178</v>
      </c>
      <c r="U128" s="16">
        <v>0.0016</v>
      </c>
    </row>
    <row r="129" spans="2:21" ht="12.75">
      <c r="B129" s="6" t="s">
        <v>306</v>
      </c>
      <c r="C129" s="17">
        <v>1155951</v>
      </c>
      <c r="D129" s="18" t="s">
        <v>130</v>
      </c>
      <c r="E129" s="6"/>
      <c r="F129" s="18">
        <v>633896</v>
      </c>
      <c r="G129" s="6" t="s">
        <v>230</v>
      </c>
      <c r="H129" s="6" t="s">
        <v>222</v>
      </c>
      <c r="I129" s="6" t="s">
        <v>172</v>
      </c>
      <c r="J129" s="6"/>
      <c r="K129" s="17">
        <v>4.75</v>
      </c>
      <c r="L129" s="6" t="s">
        <v>93</v>
      </c>
      <c r="M129" s="19">
        <v>0.043</v>
      </c>
      <c r="N129" s="8">
        <v>0.0397</v>
      </c>
      <c r="O129" s="7">
        <v>18613615.92</v>
      </c>
      <c r="P129" s="7">
        <v>93.4</v>
      </c>
      <c r="Q129" s="7">
        <v>0</v>
      </c>
      <c r="R129" s="7">
        <v>17385.12</v>
      </c>
      <c r="S129" s="8">
        <v>0.0139</v>
      </c>
      <c r="T129" s="8">
        <v>0.0115</v>
      </c>
      <c r="U129" s="8">
        <v>0.001</v>
      </c>
    </row>
    <row r="130" spans="2:21" ht="12.75">
      <c r="B130" s="6" t="s">
        <v>307</v>
      </c>
      <c r="C130" s="17">
        <v>1143593</v>
      </c>
      <c r="D130" s="18" t="s">
        <v>130</v>
      </c>
      <c r="E130" s="6"/>
      <c r="F130" s="18">
        <v>515334662</v>
      </c>
      <c r="G130" s="6" t="s">
        <v>275</v>
      </c>
      <c r="H130" s="6" t="s">
        <v>251</v>
      </c>
      <c r="I130" s="6" t="s">
        <v>172</v>
      </c>
      <c r="J130" s="6"/>
      <c r="K130" s="17">
        <v>4.8</v>
      </c>
      <c r="L130" s="6" t="s">
        <v>93</v>
      </c>
      <c r="M130" s="19">
        <v>0.0469</v>
      </c>
      <c r="N130" s="8">
        <v>0.0536</v>
      </c>
      <c r="O130" s="7">
        <v>10379051.07</v>
      </c>
      <c r="P130" s="7">
        <v>91.11</v>
      </c>
      <c r="Q130" s="7">
        <v>0</v>
      </c>
      <c r="R130" s="7">
        <v>9456.35</v>
      </c>
      <c r="S130" s="8">
        <v>0.0073</v>
      </c>
      <c r="T130" s="8">
        <v>0.0063</v>
      </c>
      <c r="U130" s="8">
        <v>0.0006</v>
      </c>
    </row>
    <row r="131" spans="2:21" ht="12.75">
      <c r="B131" s="6" t="s">
        <v>308</v>
      </c>
      <c r="C131" s="17">
        <v>5760244</v>
      </c>
      <c r="D131" s="18" t="s">
        <v>130</v>
      </c>
      <c r="E131" s="6"/>
      <c r="F131" s="18">
        <v>520028010</v>
      </c>
      <c r="G131" s="6" t="s">
        <v>272</v>
      </c>
      <c r="H131" s="6" t="s">
        <v>257</v>
      </c>
      <c r="I131" s="6" t="s">
        <v>167</v>
      </c>
      <c r="J131" s="6"/>
      <c r="K131" s="17">
        <v>1.66</v>
      </c>
      <c r="L131" s="6" t="s">
        <v>93</v>
      </c>
      <c r="M131" s="19">
        <v>0.057</v>
      </c>
      <c r="N131" s="8">
        <v>0.0257</v>
      </c>
      <c r="O131" s="7">
        <v>1.4</v>
      </c>
      <c r="P131" s="7">
        <v>89.79</v>
      </c>
      <c r="Q131" s="7">
        <v>0</v>
      </c>
      <c r="R131" s="7">
        <v>0</v>
      </c>
      <c r="S131" s="8">
        <v>0</v>
      </c>
      <c r="T131" s="8">
        <v>0</v>
      </c>
      <c r="U131" s="8">
        <v>0</v>
      </c>
    </row>
    <row r="132" spans="2:21" ht="12.75">
      <c r="B132" s="13" t="s">
        <v>309</v>
      </c>
      <c r="C132" s="14"/>
      <c r="D132" s="21"/>
      <c r="E132" s="13"/>
      <c r="F132" s="13"/>
      <c r="G132" s="13"/>
      <c r="H132" s="13"/>
      <c r="I132" s="13"/>
      <c r="J132" s="13"/>
      <c r="K132" s="14">
        <v>0</v>
      </c>
      <c r="L132" s="13"/>
      <c r="N132" s="16">
        <v>0</v>
      </c>
      <c r="O132" s="15">
        <v>0</v>
      </c>
      <c r="R132" s="15">
        <v>0</v>
      </c>
      <c r="T132" s="16">
        <v>0</v>
      </c>
      <c r="U132" s="16">
        <v>0</v>
      </c>
    </row>
    <row r="133" spans="2:21" ht="12.75">
      <c r="B133" s="3" t="s">
        <v>110</v>
      </c>
      <c r="C133" s="12"/>
      <c r="D133" s="20"/>
      <c r="E133" s="3"/>
      <c r="F133" s="3"/>
      <c r="G133" s="3"/>
      <c r="H133" s="3"/>
      <c r="I133" s="3"/>
      <c r="J133" s="3"/>
      <c r="K133" s="12">
        <v>4.15</v>
      </c>
      <c r="L133" s="3"/>
      <c r="N133" s="10">
        <v>0.0224</v>
      </c>
      <c r="O133" s="9">
        <v>9882000</v>
      </c>
      <c r="R133" s="9">
        <v>31718.49</v>
      </c>
      <c r="T133" s="10">
        <v>0.0211</v>
      </c>
      <c r="U133" s="10">
        <v>0.0019</v>
      </c>
    </row>
    <row r="134" spans="2:21" ht="12.75">
      <c r="B134" s="13" t="s">
        <v>160</v>
      </c>
      <c r="C134" s="14"/>
      <c r="D134" s="21"/>
      <c r="E134" s="13"/>
      <c r="F134" s="13"/>
      <c r="G134" s="13"/>
      <c r="H134" s="13"/>
      <c r="I134" s="13"/>
      <c r="J134" s="13"/>
      <c r="K134" s="14">
        <v>0</v>
      </c>
      <c r="L134" s="13"/>
      <c r="N134" s="16">
        <v>0</v>
      </c>
      <c r="O134" s="15">
        <v>0</v>
      </c>
      <c r="R134" s="15">
        <v>0</v>
      </c>
      <c r="T134" s="16">
        <v>0</v>
      </c>
      <c r="U134" s="16">
        <v>0</v>
      </c>
    </row>
    <row r="135" spans="2:21" ht="12.75">
      <c r="B135" s="13" t="s">
        <v>161</v>
      </c>
      <c r="C135" s="14"/>
      <c r="D135" s="21"/>
      <c r="E135" s="13"/>
      <c r="F135" s="13"/>
      <c r="G135" s="13"/>
      <c r="H135" s="13"/>
      <c r="I135" s="13"/>
      <c r="J135" s="13"/>
      <c r="K135" s="14">
        <v>4.15</v>
      </c>
      <c r="L135" s="13"/>
      <c r="N135" s="16">
        <v>0.0224</v>
      </c>
      <c r="O135" s="15">
        <v>9882000</v>
      </c>
      <c r="R135" s="15">
        <v>31718.49</v>
      </c>
      <c r="T135" s="16">
        <v>0.0211</v>
      </c>
      <c r="U135" s="16">
        <v>0.0019</v>
      </c>
    </row>
    <row r="136" spans="2:21" ht="12.75">
      <c r="B136" s="6" t="s">
        <v>310</v>
      </c>
      <c r="C136" s="17" t="s">
        <v>311</v>
      </c>
      <c r="D136" s="18" t="s">
        <v>312</v>
      </c>
      <c r="E136" s="6"/>
      <c r="F136" s="6"/>
      <c r="G136" s="6" t="s">
        <v>313</v>
      </c>
      <c r="H136" s="6" t="s">
        <v>314</v>
      </c>
      <c r="I136" s="6" t="s">
        <v>315</v>
      </c>
      <c r="J136" s="6"/>
      <c r="K136" s="17">
        <v>5.59</v>
      </c>
      <c r="L136" s="6" t="s">
        <v>43</v>
      </c>
      <c r="M136" s="19">
        <v>0.04</v>
      </c>
      <c r="N136" s="8">
        <v>0.0264</v>
      </c>
      <c r="O136" s="7">
        <v>3935000</v>
      </c>
      <c r="P136" s="7">
        <v>109</v>
      </c>
      <c r="Q136" s="7">
        <v>0</v>
      </c>
      <c r="R136" s="7">
        <v>13849.45</v>
      </c>
      <c r="S136" s="8">
        <v>0.0031</v>
      </c>
      <c r="T136" s="8">
        <v>0.0092</v>
      </c>
      <c r="U136" s="8">
        <v>0.0008</v>
      </c>
    </row>
    <row r="137" spans="2:21" ht="12.75">
      <c r="B137" s="6" t="s">
        <v>316</v>
      </c>
      <c r="C137" s="17" t="s">
        <v>317</v>
      </c>
      <c r="D137" s="18" t="s">
        <v>312</v>
      </c>
      <c r="E137" s="6"/>
      <c r="F137" s="6"/>
      <c r="G137" s="6" t="s">
        <v>318</v>
      </c>
      <c r="H137" s="6" t="s">
        <v>319</v>
      </c>
      <c r="I137" s="6" t="s">
        <v>315</v>
      </c>
      <c r="J137" s="6"/>
      <c r="K137" s="17">
        <v>3.57</v>
      </c>
      <c r="L137" s="6" t="s">
        <v>43</v>
      </c>
      <c r="M137" s="19">
        <v>0.0575</v>
      </c>
      <c r="N137" s="8">
        <v>0.0341</v>
      </c>
      <c r="O137" s="7">
        <v>249000</v>
      </c>
      <c r="P137" s="7">
        <v>114.37</v>
      </c>
      <c r="Q137" s="7">
        <v>0</v>
      </c>
      <c r="R137" s="7">
        <v>919.59</v>
      </c>
      <c r="S137" s="8">
        <v>0.0004</v>
      </c>
      <c r="T137" s="8">
        <v>0.0006</v>
      </c>
      <c r="U137" s="8">
        <v>0.0001</v>
      </c>
    </row>
    <row r="138" spans="2:21" ht="12.75">
      <c r="B138" s="6" t="s">
        <v>320</v>
      </c>
      <c r="C138" s="17" t="s">
        <v>321</v>
      </c>
      <c r="D138" s="18" t="s">
        <v>322</v>
      </c>
      <c r="E138" s="6"/>
      <c r="F138" s="6"/>
      <c r="G138" s="6" t="s">
        <v>313</v>
      </c>
      <c r="H138" s="6" t="s">
        <v>319</v>
      </c>
      <c r="I138" s="6" t="s">
        <v>315</v>
      </c>
      <c r="J138" s="6"/>
      <c r="K138" s="17">
        <v>1.33</v>
      </c>
      <c r="L138" s="6" t="s">
        <v>43</v>
      </c>
      <c r="M138" s="19">
        <v>0.0345</v>
      </c>
      <c r="N138" s="8">
        <v>0.0038</v>
      </c>
      <c r="O138" s="7">
        <v>2600000</v>
      </c>
      <c r="P138" s="7">
        <v>104.65</v>
      </c>
      <c r="Q138" s="7">
        <v>0</v>
      </c>
      <c r="R138" s="7">
        <v>8786.19</v>
      </c>
      <c r="S138" s="8">
        <v>0.0013</v>
      </c>
      <c r="T138" s="8">
        <v>0.0058</v>
      </c>
      <c r="U138" s="8">
        <v>0.0005</v>
      </c>
    </row>
    <row r="139" spans="2:21" ht="12.75">
      <c r="B139" s="6" t="s">
        <v>323</v>
      </c>
      <c r="C139" s="17" t="s">
        <v>324</v>
      </c>
      <c r="D139" s="18" t="s">
        <v>312</v>
      </c>
      <c r="E139" s="6"/>
      <c r="F139" s="6"/>
      <c r="G139" s="6" t="s">
        <v>325</v>
      </c>
      <c r="H139" s="6" t="s">
        <v>326</v>
      </c>
      <c r="I139" s="6" t="s">
        <v>315</v>
      </c>
      <c r="J139" s="6"/>
      <c r="K139" s="17">
        <v>4.82</v>
      </c>
      <c r="L139" s="6" t="s">
        <v>43</v>
      </c>
      <c r="M139" s="19">
        <v>0.053</v>
      </c>
      <c r="N139" s="8">
        <v>0.0344</v>
      </c>
      <c r="O139" s="7">
        <v>2348000</v>
      </c>
      <c r="P139" s="7">
        <v>107.67</v>
      </c>
      <c r="Q139" s="7">
        <v>0</v>
      </c>
      <c r="R139" s="7">
        <v>8163.26</v>
      </c>
      <c r="S139" s="8">
        <v>0.0016</v>
      </c>
      <c r="T139" s="8">
        <v>0.0054</v>
      </c>
      <c r="U139" s="8">
        <v>0.0005</v>
      </c>
    </row>
    <row r="140" spans="2:21" ht="12.75">
      <c r="B140" s="6" t="s">
        <v>327</v>
      </c>
      <c r="C140" s="17" t="s">
        <v>328</v>
      </c>
      <c r="D140" s="18" t="s">
        <v>312</v>
      </c>
      <c r="E140" s="6"/>
      <c r="F140" s="6"/>
      <c r="G140" s="6" t="s">
        <v>329</v>
      </c>
      <c r="H140" s="6" t="s">
        <v>278</v>
      </c>
      <c r="I140" s="6"/>
      <c r="J140" s="6"/>
      <c r="K140" s="17">
        <v>0</v>
      </c>
      <c r="L140" s="6" t="s">
        <v>43</v>
      </c>
      <c r="M140" s="19">
        <v>0</v>
      </c>
      <c r="N140" s="8">
        <v>0</v>
      </c>
      <c r="O140" s="7">
        <v>750000</v>
      </c>
      <c r="P140" s="7">
        <v>0</v>
      </c>
      <c r="Q140" s="7">
        <v>0</v>
      </c>
      <c r="R140" s="7">
        <v>0.01</v>
      </c>
      <c r="S140" s="8">
        <v>0.0383</v>
      </c>
      <c r="T140" s="8">
        <v>0</v>
      </c>
      <c r="U140" s="8">
        <v>0</v>
      </c>
    </row>
    <row r="143" spans="2:12" ht="12.75">
      <c r="B143" s="6" t="s">
        <v>111</v>
      </c>
      <c r="C143" s="17"/>
      <c r="D143" s="18"/>
      <c r="E143" s="6"/>
      <c r="F143" s="6"/>
      <c r="G143" s="6"/>
      <c r="H143" s="6"/>
      <c r="I143" s="6"/>
      <c r="J143" s="6"/>
      <c r="L143" s="6"/>
    </row>
    <row r="147" ht="12.75">
      <c r="B147" s="5"/>
    </row>
  </sheetData>
  <sheetProtection/>
  <printOptions/>
  <pageMargins left="0.75" right="0.75" top="1" bottom="1" header="0.5" footer="0.5"/>
  <pageSetup horizontalDpi="600" verticalDpi="600" orientation="portrait" paperSize="9"/>
  <ignoredErrors>
    <ignoredError sqref="C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O156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2" max="2" width="30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46.7109375" style="0" customWidth="1"/>
    <col min="8" max="8" width="17.7109375" style="0" customWidth="1"/>
    <col min="9" max="9" width="16.7109375" style="0" customWidth="1"/>
    <col min="10" max="10" width="13.7109375" style="0" customWidth="1"/>
    <col min="11" max="11" width="21.7109375" style="0" customWidth="1"/>
    <col min="12" max="12" width="15.7109375" style="0" customWidth="1"/>
    <col min="13" max="13" width="24.7109375" style="0" customWidth="1"/>
    <col min="14" max="14" width="26.7109375" style="0" customWidth="1"/>
    <col min="15" max="15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1267</v>
      </c>
    </row>
    <row r="3" spans="2:3" ht="15.75">
      <c r="B3" s="1" t="s">
        <v>3</v>
      </c>
      <c r="C3" s="1" t="s">
        <v>4</v>
      </c>
    </row>
    <row r="4" spans="2:3" ht="15.75">
      <c r="B4" s="1" t="s">
        <v>5</v>
      </c>
      <c r="C4" s="1" t="s">
        <v>6</v>
      </c>
    </row>
    <row r="6" ht="15.75">
      <c r="B6" s="2" t="s">
        <v>112</v>
      </c>
    </row>
    <row r="7" ht="15.75">
      <c r="B7" s="2" t="s">
        <v>330</v>
      </c>
    </row>
    <row r="8" spans="2:15" ht="12.75">
      <c r="B8" s="3" t="s">
        <v>75</v>
      </c>
      <c r="C8" s="3" t="s">
        <v>76</v>
      </c>
      <c r="D8" s="3" t="s">
        <v>114</v>
      </c>
      <c r="E8" s="3" t="s">
        <v>154</v>
      </c>
      <c r="F8" s="3" t="s">
        <v>77</v>
      </c>
      <c r="G8" s="3" t="s">
        <v>155</v>
      </c>
      <c r="H8" s="3" t="s">
        <v>80</v>
      </c>
      <c r="I8" s="3" t="s">
        <v>117</v>
      </c>
      <c r="J8" s="3" t="s">
        <v>42</v>
      </c>
      <c r="K8" s="3" t="s">
        <v>118</v>
      </c>
      <c r="L8" s="3" t="s">
        <v>83</v>
      </c>
      <c r="M8" s="3" t="s">
        <v>119</v>
      </c>
      <c r="N8" s="3" t="s">
        <v>120</v>
      </c>
      <c r="O8" s="3" t="s">
        <v>121</v>
      </c>
    </row>
    <row r="9" spans="2:15" ht="12.75">
      <c r="B9" s="4"/>
      <c r="C9" s="4"/>
      <c r="D9" s="4"/>
      <c r="E9" s="4"/>
      <c r="F9" s="4"/>
      <c r="G9" s="4"/>
      <c r="H9" s="4"/>
      <c r="I9" s="4" t="s">
        <v>124</v>
      </c>
      <c r="J9" s="4" t="s">
        <v>125</v>
      </c>
      <c r="K9" s="4" t="s">
        <v>87</v>
      </c>
      <c r="L9" s="4" t="s">
        <v>87</v>
      </c>
      <c r="M9" s="4" t="s">
        <v>86</v>
      </c>
      <c r="N9" s="4" t="s">
        <v>86</v>
      </c>
      <c r="O9" s="4" t="s">
        <v>86</v>
      </c>
    </row>
    <row r="11" spans="2:15" ht="12.75">
      <c r="B11" s="3" t="s">
        <v>331</v>
      </c>
      <c r="C11" s="12"/>
      <c r="D11" s="20"/>
      <c r="E11" s="3"/>
      <c r="F11" s="3"/>
      <c r="G11" s="3"/>
      <c r="H11" s="3"/>
      <c r="I11" s="9">
        <v>29205661</v>
      </c>
      <c r="L11" s="9">
        <v>1390341.46</v>
      </c>
      <c r="N11" s="10">
        <v>1</v>
      </c>
      <c r="O11" s="10">
        <v>0.0813</v>
      </c>
    </row>
    <row r="12" spans="2:15" ht="12.75">
      <c r="B12" s="3" t="s">
        <v>89</v>
      </c>
      <c r="C12" s="12"/>
      <c r="D12" s="20"/>
      <c r="E12" s="3"/>
      <c r="F12" s="3"/>
      <c r="G12" s="3"/>
      <c r="H12" s="3"/>
      <c r="I12" s="9">
        <v>24185826</v>
      </c>
      <c r="L12" s="9">
        <v>403045.14</v>
      </c>
      <c r="N12" s="10">
        <v>0.2899</v>
      </c>
      <c r="O12" s="10">
        <v>0.0236</v>
      </c>
    </row>
    <row r="13" spans="2:15" ht="12.75">
      <c r="B13" s="13" t="s">
        <v>332</v>
      </c>
      <c r="C13" s="14"/>
      <c r="D13" s="21"/>
      <c r="E13" s="13"/>
      <c r="F13" s="13"/>
      <c r="G13" s="13"/>
      <c r="H13" s="13"/>
      <c r="I13" s="15">
        <v>6536922.43</v>
      </c>
      <c r="L13" s="15">
        <v>242952.79</v>
      </c>
      <c r="N13" s="16">
        <v>0.1747</v>
      </c>
      <c r="O13" s="16">
        <v>0.0142</v>
      </c>
    </row>
    <row r="14" spans="2:15" ht="12.75">
      <c r="B14" s="6" t="s">
        <v>333</v>
      </c>
      <c r="C14" s="17">
        <v>593038</v>
      </c>
      <c r="D14" s="18" t="s">
        <v>130</v>
      </c>
      <c r="E14" s="6"/>
      <c r="F14" s="18">
        <v>520029083</v>
      </c>
      <c r="G14" s="6" t="s">
        <v>165</v>
      </c>
      <c r="H14" s="6" t="s">
        <v>93</v>
      </c>
      <c r="I14" s="7">
        <v>108880</v>
      </c>
      <c r="J14" s="7">
        <v>11820</v>
      </c>
      <c r="K14" s="7">
        <v>0</v>
      </c>
      <c r="L14" s="7">
        <v>12869.62</v>
      </c>
      <c r="M14" s="8">
        <v>0.0011</v>
      </c>
      <c r="N14" s="8">
        <v>0.0093</v>
      </c>
      <c r="O14" s="8">
        <v>0.0008</v>
      </c>
    </row>
    <row r="15" spans="2:15" ht="12.75">
      <c r="B15" s="6" t="s">
        <v>334</v>
      </c>
      <c r="C15" s="17">
        <v>691212</v>
      </c>
      <c r="D15" s="18" t="s">
        <v>130</v>
      </c>
      <c r="E15" s="6"/>
      <c r="F15" s="18">
        <v>520007030</v>
      </c>
      <c r="G15" s="6" t="s">
        <v>165</v>
      </c>
      <c r="H15" s="6" t="s">
        <v>93</v>
      </c>
      <c r="I15" s="7">
        <v>489545.88</v>
      </c>
      <c r="J15" s="7">
        <v>1712</v>
      </c>
      <c r="K15" s="7">
        <v>0</v>
      </c>
      <c r="L15" s="7">
        <v>8381.03</v>
      </c>
      <c r="M15" s="8">
        <v>0.0004</v>
      </c>
      <c r="N15" s="8">
        <v>0.006</v>
      </c>
      <c r="O15" s="8">
        <v>0.0005</v>
      </c>
    </row>
    <row r="16" spans="2:15" ht="12.75">
      <c r="B16" s="6" t="s">
        <v>335</v>
      </c>
      <c r="C16" s="17">
        <v>604611</v>
      </c>
      <c r="D16" s="18" t="s">
        <v>130</v>
      </c>
      <c r="E16" s="6"/>
      <c r="F16" s="18">
        <v>520018078</v>
      </c>
      <c r="G16" s="6" t="s">
        <v>165</v>
      </c>
      <c r="H16" s="6" t="s">
        <v>93</v>
      </c>
      <c r="I16" s="7">
        <v>1746638</v>
      </c>
      <c r="J16" s="7">
        <v>2749</v>
      </c>
      <c r="K16" s="7">
        <v>0</v>
      </c>
      <c r="L16" s="7">
        <v>48015.08</v>
      </c>
      <c r="M16" s="8">
        <v>0.0011</v>
      </c>
      <c r="N16" s="8">
        <v>0.0345</v>
      </c>
      <c r="O16" s="8">
        <v>0.0028</v>
      </c>
    </row>
    <row r="17" spans="2:15" ht="12.75">
      <c r="B17" s="6" t="s">
        <v>336</v>
      </c>
      <c r="C17" s="17">
        <v>662577</v>
      </c>
      <c r="D17" s="18" t="s">
        <v>130</v>
      </c>
      <c r="E17" s="6"/>
      <c r="F17" s="18">
        <v>520000118</v>
      </c>
      <c r="G17" s="6" t="s">
        <v>165</v>
      </c>
      <c r="H17" s="6" t="s">
        <v>93</v>
      </c>
      <c r="I17" s="7">
        <v>1441352</v>
      </c>
      <c r="J17" s="7">
        <v>2850</v>
      </c>
      <c r="K17" s="7">
        <v>0</v>
      </c>
      <c r="L17" s="7">
        <v>41078.53</v>
      </c>
      <c r="M17" s="8">
        <v>0.0011</v>
      </c>
      <c r="N17" s="8">
        <v>0.0295</v>
      </c>
      <c r="O17" s="8">
        <v>0.0024</v>
      </c>
    </row>
    <row r="18" spans="2:15" ht="12.75">
      <c r="B18" s="6" t="s">
        <v>337</v>
      </c>
      <c r="C18" s="17">
        <v>746016</v>
      </c>
      <c r="D18" s="18" t="s">
        <v>130</v>
      </c>
      <c r="E18" s="6"/>
      <c r="F18" s="18">
        <v>520003781</v>
      </c>
      <c r="G18" s="6" t="s">
        <v>338</v>
      </c>
      <c r="H18" s="6" t="s">
        <v>93</v>
      </c>
      <c r="I18" s="7">
        <v>68895</v>
      </c>
      <c r="J18" s="7">
        <v>9441</v>
      </c>
      <c r="K18" s="7">
        <v>0</v>
      </c>
      <c r="L18" s="7">
        <v>6504.38</v>
      </c>
      <c r="M18" s="8">
        <v>0.0006</v>
      </c>
      <c r="N18" s="8">
        <v>0.0047</v>
      </c>
      <c r="O18" s="8">
        <v>0.0004</v>
      </c>
    </row>
    <row r="19" spans="2:15" ht="12.75">
      <c r="B19" s="6" t="s">
        <v>339</v>
      </c>
      <c r="C19" s="17">
        <v>1133875</v>
      </c>
      <c r="D19" s="18" t="s">
        <v>130</v>
      </c>
      <c r="E19" s="6"/>
      <c r="F19" s="18">
        <v>514892801</v>
      </c>
      <c r="G19" s="6" t="s">
        <v>340</v>
      </c>
      <c r="H19" s="6" t="s">
        <v>93</v>
      </c>
      <c r="I19" s="7">
        <v>36569</v>
      </c>
      <c r="J19" s="7">
        <v>2597</v>
      </c>
      <c r="K19" s="7">
        <v>0</v>
      </c>
      <c r="L19" s="7">
        <v>949.7</v>
      </c>
      <c r="M19" s="8">
        <v>0.0001</v>
      </c>
      <c r="N19" s="8">
        <v>0.0007</v>
      </c>
      <c r="O19" s="8">
        <v>0.0001</v>
      </c>
    </row>
    <row r="20" spans="2:15" ht="12.75">
      <c r="B20" s="6" t="s">
        <v>341</v>
      </c>
      <c r="C20" s="17">
        <v>281014</v>
      </c>
      <c r="D20" s="18" t="s">
        <v>130</v>
      </c>
      <c r="E20" s="6"/>
      <c r="F20" s="18">
        <v>520027830</v>
      </c>
      <c r="G20" s="6" t="s">
        <v>342</v>
      </c>
      <c r="H20" s="6" t="s">
        <v>93</v>
      </c>
      <c r="I20" s="7">
        <v>76655</v>
      </c>
      <c r="J20" s="7">
        <v>2370</v>
      </c>
      <c r="K20" s="7">
        <v>0</v>
      </c>
      <c r="L20" s="7">
        <v>1816.72</v>
      </c>
      <c r="M20" s="8">
        <v>0.0001</v>
      </c>
      <c r="N20" s="8">
        <v>0.0013</v>
      </c>
      <c r="O20" s="8">
        <v>0.0001</v>
      </c>
    </row>
    <row r="21" spans="2:15" ht="12.75">
      <c r="B21" s="6" t="s">
        <v>343</v>
      </c>
      <c r="C21" s="17">
        <v>739037</v>
      </c>
      <c r="D21" s="18" t="s">
        <v>130</v>
      </c>
      <c r="E21" s="6"/>
      <c r="F21" s="18">
        <v>520028911</v>
      </c>
      <c r="G21" s="6" t="s">
        <v>272</v>
      </c>
      <c r="H21" s="6" t="s">
        <v>93</v>
      </c>
      <c r="I21" s="7">
        <v>2707</v>
      </c>
      <c r="J21" s="7">
        <v>203140</v>
      </c>
      <c r="K21" s="7">
        <v>28.51</v>
      </c>
      <c r="L21" s="7">
        <v>5527.51</v>
      </c>
      <c r="M21" s="8">
        <v>0.0007</v>
      </c>
      <c r="N21" s="8">
        <v>0.004</v>
      </c>
      <c r="O21" s="8">
        <v>0.0003</v>
      </c>
    </row>
    <row r="22" spans="2:15" ht="12.75">
      <c r="B22" s="6" t="s">
        <v>344</v>
      </c>
      <c r="C22" s="17">
        <v>7390370</v>
      </c>
      <c r="D22" s="18" t="s">
        <v>130</v>
      </c>
      <c r="E22" s="6"/>
      <c r="F22" s="18">
        <v>520028911</v>
      </c>
      <c r="G22" s="6" t="s">
        <v>272</v>
      </c>
      <c r="H22" s="6" t="s">
        <v>93</v>
      </c>
      <c r="I22" s="7">
        <v>2151</v>
      </c>
      <c r="J22" s="7">
        <v>203140</v>
      </c>
      <c r="K22" s="7">
        <v>22.66</v>
      </c>
      <c r="L22" s="7">
        <v>4392.2</v>
      </c>
      <c r="M22" s="8">
        <v>0</v>
      </c>
      <c r="N22" s="8">
        <v>0.0032</v>
      </c>
      <c r="O22" s="8">
        <v>0.0003</v>
      </c>
    </row>
    <row r="23" spans="2:15" ht="12.75">
      <c r="B23" s="6" t="s">
        <v>345</v>
      </c>
      <c r="C23" s="17">
        <v>576017</v>
      </c>
      <c r="D23" s="18" t="s">
        <v>130</v>
      </c>
      <c r="E23" s="6"/>
      <c r="F23" s="18">
        <v>520028010</v>
      </c>
      <c r="G23" s="6" t="s">
        <v>272</v>
      </c>
      <c r="H23" s="6" t="s">
        <v>93</v>
      </c>
      <c r="I23" s="7">
        <v>15715</v>
      </c>
      <c r="J23" s="7">
        <v>100410</v>
      </c>
      <c r="K23" s="7">
        <v>0</v>
      </c>
      <c r="L23" s="7">
        <v>15779.43</v>
      </c>
      <c r="M23" s="8">
        <v>0.002</v>
      </c>
      <c r="N23" s="8">
        <v>0.0113</v>
      </c>
      <c r="O23" s="8">
        <v>0.0009</v>
      </c>
    </row>
    <row r="24" spans="2:15" ht="12.75">
      <c r="B24" s="6" t="s">
        <v>346</v>
      </c>
      <c r="C24" s="17">
        <v>1180272</v>
      </c>
      <c r="D24" s="18" t="s">
        <v>130</v>
      </c>
      <c r="E24" s="6"/>
      <c r="F24" s="18">
        <v>514401702</v>
      </c>
      <c r="G24" s="6" t="s">
        <v>275</v>
      </c>
      <c r="H24" s="6" t="s">
        <v>93</v>
      </c>
      <c r="I24" s="7">
        <v>3096.6</v>
      </c>
      <c r="J24" s="7">
        <v>1362</v>
      </c>
      <c r="K24" s="7">
        <v>0</v>
      </c>
      <c r="L24" s="7">
        <v>42.18</v>
      </c>
      <c r="M24" s="8">
        <v>0.0007</v>
      </c>
      <c r="N24" s="8">
        <v>0</v>
      </c>
      <c r="O24" s="8">
        <v>0</v>
      </c>
    </row>
    <row r="25" spans="2:15" ht="12.75">
      <c r="B25" s="6" t="s">
        <v>347</v>
      </c>
      <c r="C25" s="17">
        <v>1141571</v>
      </c>
      <c r="D25" s="18" t="s">
        <v>130</v>
      </c>
      <c r="E25" s="6"/>
      <c r="F25" s="18">
        <v>514401702</v>
      </c>
      <c r="G25" s="6" t="s">
        <v>193</v>
      </c>
      <c r="H25" s="6" t="s">
        <v>93</v>
      </c>
      <c r="I25" s="7">
        <v>133154</v>
      </c>
      <c r="J25" s="7">
        <v>2954</v>
      </c>
      <c r="K25" s="7">
        <v>0</v>
      </c>
      <c r="L25" s="7">
        <v>3933.37</v>
      </c>
      <c r="M25" s="8">
        <v>0.0007</v>
      </c>
      <c r="N25" s="8">
        <v>0.0028</v>
      </c>
      <c r="O25" s="8">
        <v>0.0002</v>
      </c>
    </row>
    <row r="26" spans="2:15" ht="12.75">
      <c r="B26" s="6" t="s">
        <v>348</v>
      </c>
      <c r="C26" s="17">
        <v>1082379</v>
      </c>
      <c r="D26" s="18" t="s">
        <v>130</v>
      </c>
      <c r="E26" s="6"/>
      <c r="F26" s="18">
        <v>520041997</v>
      </c>
      <c r="G26" s="6" t="s">
        <v>349</v>
      </c>
      <c r="H26" s="6" t="s">
        <v>93</v>
      </c>
      <c r="I26" s="7">
        <v>1.57</v>
      </c>
      <c r="J26" s="7">
        <v>9729</v>
      </c>
      <c r="K26" s="7">
        <v>0</v>
      </c>
      <c r="L26" s="7">
        <v>0.15</v>
      </c>
      <c r="M26" s="8">
        <v>0</v>
      </c>
      <c r="N26" s="8">
        <v>0</v>
      </c>
      <c r="O26" s="8">
        <v>0</v>
      </c>
    </row>
    <row r="27" spans="2:15" ht="12.75">
      <c r="B27" s="6" t="s">
        <v>350</v>
      </c>
      <c r="C27" s="17">
        <v>1081124</v>
      </c>
      <c r="D27" s="18" t="s">
        <v>130</v>
      </c>
      <c r="E27" s="6"/>
      <c r="F27" s="18">
        <v>520043027</v>
      </c>
      <c r="G27" s="6" t="s">
        <v>351</v>
      </c>
      <c r="H27" s="6" t="s">
        <v>93</v>
      </c>
      <c r="I27" s="7">
        <v>11834</v>
      </c>
      <c r="J27" s="7">
        <v>46960</v>
      </c>
      <c r="K27" s="7">
        <v>0</v>
      </c>
      <c r="L27" s="7">
        <v>5557.25</v>
      </c>
      <c r="M27" s="8">
        <v>0.0003</v>
      </c>
      <c r="N27" s="8">
        <v>0.004</v>
      </c>
      <c r="O27" s="8">
        <v>0.0003</v>
      </c>
    </row>
    <row r="28" spans="2:15" ht="12.75">
      <c r="B28" s="6" t="s">
        <v>352</v>
      </c>
      <c r="C28" s="17">
        <v>390013</v>
      </c>
      <c r="D28" s="18" t="s">
        <v>130</v>
      </c>
      <c r="E28" s="6"/>
      <c r="F28" s="18">
        <v>520038506</v>
      </c>
      <c r="G28" s="6" t="s">
        <v>190</v>
      </c>
      <c r="H28" s="6" t="s">
        <v>93</v>
      </c>
      <c r="I28" s="7">
        <v>152892</v>
      </c>
      <c r="J28" s="7">
        <v>4960</v>
      </c>
      <c r="K28" s="7">
        <v>0</v>
      </c>
      <c r="L28" s="7">
        <v>7583.44</v>
      </c>
      <c r="M28" s="8">
        <v>0.0009</v>
      </c>
      <c r="N28" s="8">
        <v>0.0055</v>
      </c>
      <c r="O28" s="8">
        <v>0.0004</v>
      </c>
    </row>
    <row r="29" spans="2:15" ht="12.75">
      <c r="B29" s="6" t="s">
        <v>353</v>
      </c>
      <c r="C29" s="17">
        <v>1095835</v>
      </c>
      <c r="D29" s="18" t="s">
        <v>130</v>
      </c>
      <c r="E29" s="6"/>
      <c r="F29" s="18">
        <v>511659401</v>
      </c>
      <c r="G29" s="6" t="s">
        <v>190</v>
      </c>
      <c r="H29" s="6" t="s">
        <v>93</v>
      </c>
      <c r="I29" s="7">
        <v>275380.51</v>
      </c>
      <c r="J29" s="7">
        <v>5834</v>
      </c>
      <c r="K29" s="7">
        <v>0</v>
      </c>
      <c r="L29" s="7">
        <v>16065.7</v>
      </c>
      <c r="M29" s="8">
        <v>0.0021</v>
      </c>
      <c r="N29" s="8">
        <v>0.0116</v>
      </c>
      <c r="O29" s="8">
        <v>0.0009</v>
      </c>
    </row>
    <row r="30" spans="2:15" ht="12.75">
      <c r="B30" s="6" t="s">
        <v>354</v>
      </c>
      <c r="C30" s="17">
        <v>1097260</v>
      </c>
      <c r="D30" s="18" t="s">
        <v>130</v>
      </c>
      <c r="E30" s="6"/>
      <c r="F30" s="18">
        <v>513623314</v>
      </c>
      <c r="G30" s="6" t="s">
        <v>190</v>
      </c>
      <c r="H30" s="6" t="s">
        <v>93</v>
      </c>
      <c r="I30" s="7">
        <v>45959</v>
      </c>
      <c r="J30" s="7">
        <v>47890</v>
      </c>
      <c r="K30" s="7">
        <v>0</v>
      </c>
      <c r="L30" s="7">
        <v>22009.77</v>
      </c>
      <c r="M30" s="8">
        <v>0.0023</v>
      </c>
      <c r="N30" s="8">
        <v>0.0158</v>
      </c>
      <c r="O30" s="8">
        <v>0.0013</v>
      </c>
    </row>
    <row r="31" spans="2:15" ht="12.75">
      <c r="B31" s="6" t="s">
        <v>355</v>
      </c>
      <c r="C31" s="17">
        <v>226019</v>
      </c>
      <c r="D31" s="18" t="s">
        <v>130</v>
      </c>
      <c r="E31" s="6"/>
      <c r="F31" s="18">
        <v>520024126</v>
      </c>
      <c r="G31" s="6" t="s">
        <v>190</v>
      </c>
      <c r="H31" s="6" t="s">
        <v>93</v>
      </c>
      <c r="I31" s="7">
        <v>1103093.11</v>
      </c>
      <c r="J31" s="7">
        <v>1135</v>
      </c>
      <c r="K31" s="7">
        <v>0</v>
      </c>
      <c r="L31" s="7">
        <v>12520.11</v>
      </c>
      <c r="M31" s="8">
        <v>0.0014</v>
      </c>
      <c r="N31" s="8">
        <v>0.009</v>
      </c>
      <c r="O31" s="8">
        <v>0.0007</v>
      </c>
    </row>
    <row r="32" spans="2:15" ht="12.75">
      <c r="B32" s="6" t="s">
        <v>356</v>
      </c>
      <c r="C32" s="17">
        <v>323014</v>
      </c>
      <c r="D32" s="18" t="s">
        <v>130</v>
      </c>
      <c r="E32" s="6"/>
      <c r="F32" s="18">
        <v>520037789</v>
      </c>
      <c r="G32" s="6" t="s">
        <v>190</v>
      </c>
      <c r="H32" s="6" t="s">
        <v>93</v>
      </c>
      <c r="I32" s="7">
        <v>5620</v>
      </c>
      <c r="J32" s="7">
        <v>25870</v>
      </c>
      <c r="K32" s="7">
        <v>0</v>
      </c>
      <c r="L32" s="7">
        <v>1453.89</v>
      </c>
      <c r="M32" s="8">
        <v>0.0001</v>
      </c>
      <c r="N32" s="8">
        <v>0.001</v>
      </c>
      <c r="O32" s="8">
        <v>0.0001</v>
      </c>
    </row>
    <row r="33" spans="2:15" ht="12.75">
      <c r="B33" s="6" t="s">
        <v>357</v>
      </c>
      <c r="C33" s="17">
        <v>1119478</v>
      </c>
      <c r="D33" s="18" t="s">
        <v>130</v>
      </c>
      <c r="E33" s="6"/>
      <c r="F33" s="18">
        <v>510960719</v>
      </c>
      <c r="G33" s="6" t="s">
        <v>190</v>
      </c>
      <c r="H33" s="6" t="s">
        <v>93</v>
      </c>
      <c r="I33" s="7">
        <v>26680</v>
      </c>
      <c r="J33" s="7">
        <v>29130</v>
      </c>
      <c r="K33" s="7">
        <v>0</v>
      </c>
      <c r="L33" s="7">
        <v>7771.88</v>
      </c>
      <c r="M33" s="8">
        <v>0.0002</v>
      </c>
      <c r="N33" s="8">
        <v>0.0056</v>
      </c>
      <c r="O33" s="8">
        <v>0.0005</v>
      </c>
    </row>
    <row r="34" spans="2:15" ht="12.75">
      <c r="B34" s="6" t="s">
        <v>358</v>
      </c>
      <c r="C34" s="17">
        <v>1123355</v>
      </c>
      <c r="D34" s="18" t="s">
        <v>130</v>
      </c>
      <c r="E34" s="6"/>
      <c r="F34" s="18">
        <v>513901371</v>
      </c>
      <c r="G34" s="6" t="s">
        <v>359</v>
      </c>
      <c r="H34" s="6" t="s">
        <v>93</v>
      </c>
      <c r="I34" s="7">
        <v>0.93</v>
      </c>
      <c r="J34" s="7">
        <v>1367</v>
      </c>
      <c r="K34" s="7">
        <v>0</v>
      </c>
      <c r="L34" s="7">
        <v>0.01</v>
      </c>
      <c r="M34" s="8">
        <v>0</v>
      </c>
      <c r="N34" s="8">
        <v>0</v>
      </c>
      <c r="O34" s="8">
        <v>0</v>
      </c>
    </row>
    <row r="35" spans="2:15" ht="12.75">
      <c r="B35" s="6" t="s">
        <v>360</v>
      </c>
      <c r="C35" s="17">
        <v>1134402</v>
      </c>
      <c r="D35" s="18" t="s">
        <v>130</v>
      </c>
      <c r="E35" s="6"/>
      <c r="F35" s="18">
        <v>880326081</v>
      </c>
      <c r="G35" s="6" t="s">
        <v>359</v>
      </c>
      <c r="H35" s="6" t="s">
        <v>93</v>
      </c>
      <c r="I35" s="7">
        <v>0.83</v>
      </c>
      <c r="J35" s="7">
        <v>21770</v>
      </c>
      <c r="K35" s="7">
        <v>0</v>
      </c>
      <c r="L35" s="7">
        <v>0.18</v>
      </c>
      <c r="M35" s="8">
        <v>0</v>
      </c>
      <c r="N35" s="8">
        <v>0</v>
      </c>
      <c r="O35" s="8">
        <v>0</v>
      </c>
    </row>
    <row r="36" spans="2:15" ht="12.75">
      <c r="B36" s="6" t="s">
        <v>361</v>
      </c>
      <c r="C36" s="17">
        <v>777037</v>
      </c>
      <c r="D36" s="18" t="s">
        <v>130</v>
      </c>
      <c r="E36" s="6"/>
      <c r="F36" s="18">
        <v>520022732</v>
      </c>
      <c r="G36" s="6" t="s">
        <v>362</v>
      </c>
      <c r="H36" s="6" t="s">
        <v>93</v>
      </c>
      <c r="I36" s="7">
        <v>790102</v>
      </c>
      <c r="J36" s="7">
        <v>2620</v>
      </c>
      <c r="K36" s="7">
        <v>0</v>
      </c>
      <c r="L36" s="7">
        <v>20700.67</v>
      </c>
      <c r="M36" s="8">
        <v>0.0029</v>
      </c>
      <c r="N36" s="8">
        <v>0.0149</v>
      </c>
      <c r="O36" s="8">
        <v>0.0012</v>
      </c>
    </row>
    <row r="37" spans="2:15" ht="12.75">
      <c r="B37" s="13" t="s">
        <v>363</v>
      </c>
      <c r="C37" s="14"/>
      <c r="D37" s="21"/>
      <c r="E37" s="13"/>
      <c r="F37" s="13"/>
      <c r="G37" s="13"/>
      <c r="H37" s="13"/>
      <c r="I37" s="15">
        <v>11275181.55</v>
      </c>
      <c r="L37" s="15">
        <v>116910.79</v>
      </c>
      <c r="N37" s="16">
        <v>0.0841</v>
      </c>
      <c r="O37" s="16">
        <v>0.0068</v>
      </c>
    </row>
    <row r="38" spans="2:15" ht="12.75">
      <c r="B38" s="6" t="s">
        <v>364</v>
      </c>
      <c r="C38" s="17">
        <v>763011</v>
      </c>
      <c r="D38" s="18" t="s">
        <v>130</v>
      </c>
      <c r="E38" s="6"/>
      <c r="F38" s="18">
        <v>520029026</v>
      </c>
      <c r="G38" s="6" t="s">
        <v>165</v>
      </c>
      <c r="H38" s="6" t="s">
        <v>93</v>
      </c>
      <c r="I38" s="7">
        <v>0.72</v>
      </c>
      <c r="J38" s="7">
        <v>13630</v>
      </c>
      <c r="K38" s="7">
        <v>0</v>
      </c>
      <c r="L38" s="7">
        <v>0.1</v>
      </c>
      <c r="M38" s="8">
        <v>0</v>
      </c>
      <c r="N38" s="8">
        <v>0</v>
      </c>
      <c r="O38" s="8">
        <v>0</v>
      </c>
    </row>
    <row r="39" spans="2:15" ht="12.75">
      <c r="B39" s="6" t="s">
        <v>365</v>
      </c>
      <c r="C39" s="17">
        <v>1129501</v>
      </c>
      <c r="D39" s="18" t="s">
        <v>130</v>
      </c>
      <c r="E39" s="6"/>
      <c r="F39" s="18">
        <v>513910703</v>
      </c>
      <c r="G39" s="6" t="s">
        <v>207</v>
      </c>
      <c r="H39" s="6" t="s">
        <v>93</v>
      </c>
      <c r="I39" s="7">
        <v>22638</v>
      </c>
      <c r="J39" s="7">
        <v>11350</v>
      </c>
      <c r="K39" s="7">
        <v>0</v>
      </c>
      <c r="L39" s="7">
        <v>2569.41</v>
      </c>
      <c r="M39" s="8">
        <v>0.0015</v>
      </c>
      <c r="N39" s="8">
        <v>0.0018</v>
      </c>
      <c r="O39" s="8">
        <v>0.0002</v>
      </c>
    </row>
    <row r="40" spans="2:15" ht="12.75">
      <c r="B40" s="6" t="s">
        <v>366</v>
      </c>
      <c r="C40" s="17">
        <v>224014</v>
      </c>
      <c r="D40" s="18" t="s">
        <v>130</v>
      </c>
      <c r="E40" s="6"/>
      <c r="F40" s="18">
        <v>520036120</v>
      </c>
      <c r="G40" s="6" t="s">
        <v>207</v>
      </c>
      <c r="H40" s="6" t="s">
        <v>93</v>
      </c>
      <c r="I40" s="7">
        <v>155427</v>
      </c>
      <c r="J40" s="7">
        <v>6900</v>
      </c>
      <c r="K40" s="7">
        <v>0</v>
      </c>
      <c r="L40" s="7">
        <v>10724.46</v>
      </c>
      <c r="M40" s="8">
        <v>0.0023</v>
      </c>
      <c r="N40" s="8">
        <v>0.0077</v>
      </c>
      <c r="O40" s="8">
        <v>0.0006</v>
      </c>
    </row>
    <row r="41" spans="2:15" ht="12.75">
      <c r="B41" s="6" t="s">
        <v>367</v>
      </c>
      <c r="C41" s="17">
        <v>566018</v>
      </c>
      <c r="D41" s="18" t="s">
        <v>130</v>
      </c>
      <c r="E41" s="6"/>
      <c r="F41" s="18">
        <v>520007469</v>
      </c>
      <c r="G41" s="6" t="s">
        <v>207</v>
      </c>
      <c r="H41" s="6" t="s">
        <v>93</v>
      </c>
      <c r="I41" s="7">
        <v>55791</v>
      </c>
      <c r="J41" s="7">
        <v>6666</v>
      </c>
      <c r="K41" s="7">
        <v>0</v>
      </c>
      <c r="L41" s="7">
        <v>3719.03</v>
      </c>
      <c r="M41" s="8">
        <v>0.0009</v>
      </c>
      <c r="N41" s="8">
        <v>0.0027</v>
      </c>
      <c r="O41" s="8">
        <v>0.0002</v>
      </c>
    </row>
    <row r="42" spans="2:15" ht="12.75">
      <c r="B42" s="6" t="s">
        <v>368</v>
      </c>
      <c r="C42" s="17">
        <v>1170240</v>
      </c>
      <c r="D42" s="18" t="s">
        <v>130</v>
      </c>
      <c r="E42" s="6"/>
      <c r="F42" s="18">
        <v>515114429</v>
      </c>
      <c r="G42" s="6" t="s">
        <v>369</v>
      </c>
      <c r="H42" s="6" t="s">
        <v>93</v>
      </c>
      <c r="I42" s="7">
        <v>21779</v>
      </c>
      <c r="J42" s="7">
        <v>3305</v>
      </c>
      <c r="K42" s="7">
        <v>0</v>
      </c>
      <c r="L42" s="7">
        <v>719.8</v>
      </c>
      <c r="M42" s="8">
        <v>0.0008</v>
      </c>
      <c r="N42" s="8">
        <v>0.0005</v>
      </c>
      <c r="O42" s="8">
        <v>0</v>
      </c>
    </row>
    <row r="43" spans="2:15" ht="12.75">
      <c r="B43" s="6" t="s">
        <v>370</v>
      </c>
      <c r="C43" s="17">
        <v>1134139</v>
      </c>
      <c r="D43" s="18" t="s">
        <v>130</v>
      </c>
      <c r="E43" s="6"/>
      <c r="F43" s="18">
        <v>201406588</v>
      </c>
      <c r="G43" s="6" t="s">
        <v>272</v>
      </c>
      <c r="H43" s="6" t="s">
        <v>93</v>
      </c>
      <c r="I43" s="7">
        <v>1394</v>
      </c>
      <c r="J43" s="7">
        <v>13370</v>
      </c>
      <c r="K43" s="7">
        <v>0</v>
      </c>
      <c r="L43" s="7">
        <v>186.38</v>
      </c>
      <c r="M43" s="8">
        <v>0</v>
      </c>
      <c r="N43" s="8">
        <v>0.0001</v>
      </c>
      <c r="O43" s="8">
        <v>0</v>
      </c>
    </row>
    <row r="44" spans="2:15" ht="12.75">
      <c r="B44" s="6" t="s">
        <v>371</v>
      </c>
      <c r="C44" s="17">
        <v>475020</v>
      </c>
      <c r="D44" s="18" t="s">
        <v>130</v>
      </c>
      <c r="E44" s="6"/>
      <c r="F44" s="18">
        <v>550013098</v>
      </c>
      <c r="G44" s="6" t="s">
        <v>275</v>
      </c>
      <c r="H44" s="6" t="s">
        <v>93</v>
      </c>
      <c r="I44" s="7">
        <v>1.82</v>
      </c>
      <c r="J44" s="7">
        <v>562.5</v>
      </c>
      <c r="K44" s="7">
        <v>0</v>
      </c>
      <c r="L44" s="7">
        <v>0.01</v>
      </c>
      <c r="M44" s="8">
        <v>0</v>
      </c>
      <c r="N44" s="8">
        <v>0</v>
      </c>
      <c r="O44" s="8">
        <v>0</v>
      </c>
    </row>
    <row r="45" spans="2:15" ht="12.75">
      <c r="B45" s="6" t="s">
        <v>372</v>
      </c>
      <c r="C45" s="17">
        <v>232017</v>
      </c>
      <c r="D45" s="18" t="s">
        <v>130</v>
      </c>
      <c r="E45" s="6"/>
      <c r="F45" s="18">
        <v>550010003</v>
      </c>
      <c r="G45" s="6" t="s">
        <v>275</v>
      </c>
      <c r="H45" s="6" t="s">
        <v>93</v>
      </c>
      <c r="I45" s="7">
        <v>1.15</v>
      </c>
      <c r="J45" s="7">
        <v>81.5</v>
      </c>
      <c r="K45" s="7">
        <v>0</v>
      </c>
      <c r="L45" s="7">
        <v>0</v>
      </c>
      <c r="M45" s="8">
        <v>0</v>
      </c>
      <c r="N45" s="8">
        <v>0</v>
      </c>
      <c r="O45" s="8">
        <v>0</v>
      </c>
    </row>
    <row r="46" spans="2:15" ht="12.75">
      <c r="B46" s="6" t="s">
        <v>373</v>
      </c>
      <c r="C46" s="17">
        <v>1084128</v>
      </c>
      <c r="D46" s="18" t="s">
        <v>130</v>
      </c>
      <c r="E46" s="6"/>
      <c r="F46" s="18">
        <v>520044322</v>
      </c>
      <c r="G46" s="6" t="s">
        <v>275</v>
      </c>
      <c r="H46" s="6" t="s">
        <v>93</v>
      </c>
      <c r="I46" s="7">
        <v>1.29</v>
      </c>
      <c r="J46" s="7">
        <v>22850</v>
      </c>
      <c r="K46" s="7">
        <v>0</v>
      </c>
      <c r="L46" s="7">
        <v>0.29</v>
      </c>
      <c r="M46" s="8">
        <v>0</v>
      </c>
      <c r="N46" s="8">
        <v>0</v>
      </c>
      <c r="O46" s="8">
        <v>0</v>
      </c>
    </row>
    <row r="47" spans="2:15" ht="12.75">
      <c r="B47" s="6" t="s">
        <v>374</v>
      </c>
      <c r="C47" s="17">
        <v>1155290</v>
      </c>
      <c r="D47" s="18" t="s">
        <v>130</v>
      </c>
      <c r="E47" s="6"/>
      <c r="F47" s="18">
        <v>10758801</v>
      </c>
      <c r="G47" s="6" t="s">
        <v>149</v>
      </c>
      <c r="H47" s="6" t="s">
        <v>93</v>
      </c>
      <c r="I47" s="7">
        <v>13750</v>
      </c>
      <c r="J47" s="7">
        <v>3786</v>
      </c>
      <c r="K47" s="7">
        <v>0</v>
      </c>
      <c r="L47" s="7">
        <v>520.58</v>
      </c>
      <c r="M47" s="8">
        <v>0.0001</v>
      </c>
      <c r="N47" s="8">
        <v>0.0004</v>
      </c>
      <c r="O47" s="8">
        <v>0</v>
      </c>
    </row>
    <row r="48" spans="2:15" ht="12.75">
      <c r="B48" s="6" t="s">
        <v>375</v>
      </c>
      <c r="C48" s="17">
        <v>1168186</v>
      </c>
      <c r="D48" s="18" t="s">
        <v>130</v>
      </c>
      <c r="E48" s="6"/>
      <c r="F48" s="18">
        <v>513893123</v>
      </c>
      <c r="G48" s="6" t="s">
        <v>376</v>
      </c>
      <c r="H48" s="6" t="s">
        <v>93</v>
      </c>
      <c r="I48" s="7">
        <v>3778</v>
      </c>
      <c r="J48" s="7">
        <v>72910</v>
      </c>
      <c r="K48" s="7">
        <v>0</v>
      </c>
      <c r="L48" s="7">
        <v>2754.54</v>
      </c>
      <c r="M48" s="8">
        <v>0.0015</v>
      </c>
      <c r="N48" s="8">
        <v>0.002</v>
      </c>
      <c r="O48" s="8">
        <v>0.0002</v>
      </c>
    </row>
    <row r="49" spans="2:15" ht="12.75">
      <c r="B49" s="6" t="s">
        <v>377</v>
      </c>
      <c r="C49" s="17">
        <v>1157403</v>
      </c>
      <c r="D49" s="18" t="s">
        <v>130</v>
      </c>
      <c r="E49" s="6"/>
      <c r="F49" s="18">
        <v>510706153</v>
      </c>
      <c r="G49" s="6" t="s">
        <v>376</v>
      </c>
      <c r="H49" s="6" t="s">
        <v>93</v>
      </c>
      <c r="I49" s="7">
        <v>1.54</v>
      </c>
      <c r="J49" s="7">
        <v>1346</v>
      </c>
      <c r="K49" s="7">
        <v>0</v>
      </c>
      <c r="L49" s="7">
        <v>0.02</v>
      </c>
      <c r="M49" s="8">
        <v>0</v>
      </c>
      <c r="N49" s="8">
        <v>0</v>
      </c>
      <c r="O49" s="8">
        <v>0</v>
      </c>
    </row>
    <row r="50" spans="2:15" ht="12.75">
      <c r="B50" s="6" t="s">
        <v>378</v>
      </c>
      <c r="C50" s="17">
        <v>1083484</v>
      </c>
      <c r="D50" s="18" t="s">
        <v>130</v>
      </c>
      <c r="E50" s="6"/>
      <c r="F50" s="18">
        <v>520044314</v>
      </c>
      <c r="G50" s="6" t="s">
        <v>266</v>
      </c>
      <c r="H50" s="6" t="s">
        <v>93</v>
      </c>
      <c r="I50" s="7">
        <v>291468</v>
      </c>
      <c r="J50" s="7">
        <v>1499</v>
      </c>
      <c r="K50" s="7">
        <v>0</v>
      </c>
      <c r="L50" s="7">
        <v>4369.11</v>
      </c>
      <c r="M50" s="8">
        <v>0.0015</v>
      </c>
      <c r="N50" s="8">
        <v>0.0031</v>
      </c>
      <c r="O50" s="8">
        <v>0.0003</v>
      </c>
    </row>
    <row r="51" spans="2:15" ht="12.75">
      <c r="B51" s="6" t="s">
        <v>379</v>
      </c>
      <c r="C51" s="17">
        <v>2590248</v>
      </c>
      <c r="D51" s="18" t="s">
        <v>130</v>
      </c>
      <c r="E51" s="6"/>
      <c r="F51" s="18">
        <v>520036658</v>
      </c>
      <c r="G51" s="6" t="s">
        <v>193</v>
      </c>
      <c r="H51" s="6" t="s">
        <v>93</v>
      </c>
      <c r="I51" s="7">
        <v>5870723</v>
      </c>
      <c r="J51" s="7">
        <v>73.1</v>
      </c>
      <c r="K51" s="7">
        <v>0</v>
      </c>
      <c r="L51" s="7">
        <v>4291.5</v>
      </c>
      <c r="M51" s="8">
        <v>0.0018</v>
      </c>
      <c r="N51" s="8">
        <v>0.0031</v>
      </c>
      <c r="O51" s="8">
        <v>0.0003</v>
      </c>
    </row>
    <row r="52" spans="2:15" ht="12.75">
      <c r="B52" s="6" t="s">
        <v>380</v>
      </c>
      <c r="C52" s="17">
        <v>1100007</v>
      </c>
      <c r="D52" s="18" t="s">
        <v>130</v>
      </c>
      <c r="E52" s="6"/>
      <c r="F52" s="18">
        <v>510216054</v>
      </c>
      <c r="G52" s="6" t="s">
        <v>193</v>
      </c>
      <c r="H52" s="6" t="s">
        <v>93</v>
      </c>
      <c r="I52" s="7">
        <v>40342</v>
      </c>
      <c r="J52" s="7">
        <v>35100</v>
      </c>
      <c r="K52" s="7">
        <v>0</v>
      </c>
      <c r="L52" s="7">
        <v>14160.04</v>
      </c>
      <c r="M52" s="8">
        <v>0.0032</v>
      </c>
      <c r="N52" s="8">
        <v>0.0102</v>
      </c>
      <c r="O52" s="8">
        <v>0.0008</v>
      </c>
    </row>
    <row r="53" spans="2:15" ht="12.75">
      <c r="B53" s="6" t="s">
        <v>381</v>
      </c>
      <c r="C53" s="17">
        <v>1158823</v>
      </c>
      <c r="D53" s="18" t="s">
        <v>130</v>
      </c>
      <c r="E53" s="6"/>
      <c r="F53" s="18">
        <v>520042813</v>
      </c>
      <c r="G53" s="6" t="s">
        <v>382</v>
      </c>
      <c r="H53" s="6" t="s">
        <v>93</v>
      </c>
      <c r="I53" s="7">
        <v>168745</v>
      </c>
      <c r="J53" s="7">
        <v>386.2</v>
      </c>
      <c r="K53" s="7">
        <v>0</v>
      </c>
      <c r="L53" s="7">
        <v>651.69</v>
      </c>
      <c r="M53" s="8">
        <v>0.0004</v>
      </c>
      <c r="N53" s="8">
        <v>0.0005</v>
      </c>
      <c r="O53" s="8">
        <v>0</v>
      </c>
    </row>
    <row r="54" spans="2:15" ht="12.75">
      <c r="B54" s="6" t="s">
        <v>383</v>
      </c>
      <c r="C54" s="17">
        <v>1169689</v>
      </c>
      <c r="D54" s="18" t="s">
        <v>130</v>
      </c>
      <c r="E54" s="6"/>
      <c r="F54" s="18">
        <v>514579887</v>
      </c>
      <c r="G54" s="6" t="s">
        <v>384</v>
      </c>
      <c r="H54" s="6" t="s">
        <v>93</v>
      </c>
      <c r="I54" s="7">
        <v>183633</v>
      </c>
      <c r="J54" s="7">
        <v>1051</v>
      </c>
      <c r="K54" s="7">
        <v>0</v>
      </c>
      <c r="L54" s="7">
        <v>1929.98</v>
      </c>
      <c r="M54" s="8">
        <v>0.0019</v>
      </c>
      <c r="N54" s="8">
        <v>0.0014</v>
      </c>
      <c r="O54" s="8">
        <v>0.0001</v>
      </c>
    </row>
    <row r="55" spans="2:15" ht="12.75">
      <c r="B55" s="6" t="s">
        <v>385</v>
      </c>
      <c r="C55" s="17">
        <v>1105907</v>
      </c>
      <c r="D55" s="18" t="s">
        <v>130</v>
      </c>
      <c r="E55" s="6"/>
      <c r="F55" s="18">
        <v>513961334</v>
      </c>
      <c r="G55" s="6" t="s">
        <v>384</v>
      </c>
      <c r="H55" s="6" t="s">
        <v>93</v>
      </c>
      <c r="I55" s="7">
        <v>156800</v>
      </c>
      <c r="J55" s="7">
        <v>4650</v>
      </c>
      <c r="K55" s="7">
        <v>0</v>
      </c>
      <c r="L55" s="7">
        <v>7291.2</v>
      </c>
      <c r="M55" s="8">
        <v>0.0078</v>
      </c>
      <c r="N55" s="8">
        <v>0.0052</v>
      </c>
      <c r="O55" s="8">
        <v>0.0004</v>
      </c>
    </row>
    <row r="56" spans="2:15" ht="12.75">
      <c r="B56" s="6" t="s">
        <v>386</v>
      </c>
      <c r="C56" s="17">
        <v>368019</v>
      </c>
      <c r="D56" s="18" t="s">
        <v>130</v>
      </c>
      <c r="E56" s="6"/>
      <c r="F56" s="18">
        <v>520038126</v>
      </c>
      <c r="G56" s="6" t="s">
        <v>384</v>
      </c>
      <c r="H56" s="6" t="s">
        <v>93</v>
      </c>
      <c r="I56" s="7">
        <v>50780</v>
      </c>
      <c r="J56" s="7">
        <v>16440</v>
      </c>
      <c r="K56" s="7">
        <v>0</v>
      </c>
      <c r="L56" s="7">
        <v>8348.23</v>
      </c>
      <c r="M56" s="8">
        <v>0.0052</v>
      </c>
      <c r="N56" s="8">
        <v>0.006</v>
      </c>
      <c r="O56" s="8">
        <v>0.0005</v>
      </c>
    </row>
    <row r="57" spans="2:15" ht="12.75">
      <c r="B57" s="6" t="s">
        <v>387</v>
      </c>
      <c r="C57" s="17">
        <v>613034</v>
      </c>
      <c r="D57" s="18" t="s">
        <v>130</v>
      </c>
      <c r="E57" s="6"/>
      <c r="F57" s="18">
        <v>520017807</v>
      </c>
      <c r="G57" s="6" t="s">
        <v>190</v>
      </c>
      <c r="H57" s="6" t="s">
        <v>93</v>
      </c>
      <c r="I57" s="7">
        <v>3823</v>
      </c>
      <c r="J57" s="7">
        <v>72840</v>
      </c>
      <c r="K57" s="7">
        <v>0</v>
      </c>
      <c r="L57" s="7">
        <v>2784.67</v>
      </c>
      <c r="M57" s="8">
        <v>0.0007</v>
      </c>
      <c r="N57" s="8">
        <v>0.002</v>
      </c>
      <c r="O57" s="8">
        <v>0.0002</v>
      </c>
    </row>
    <row r="58" spans="2:15" ht="12.75">
      <c r="B58" s="6" t="s">
        <v>388</v>
      </c>
      <c r="C58" s="17">
        <v>1104488</v>
      </c>
      <c r="D58" s="18" t="s">
        <v>130</v>
      </c>
      <c r="E58" s="6"/>
      <c r="F58" s="18">
        <v>513257873</v>
      </c>
      <c r="G58" s="6" t="s">
        <v>190</v>
      </c>
      <c r="H58" s="6" t="s">
        <v>93</v>
      </c>
      <c r="I58" s="7">
        <v>51349</v>
      </c>
      <c r="J58" s="7">
        <v>12000</v>
      </c>
      <c r="K58" s="7">
        <v>70.61</v>
      </c>
      <c r="L58" s="7">
        <v>6232.49</v>
      </c>
      <c r="M58" s="8">
        <v>0.0014</v>
      </c>
      <c r="N58" s="8">
        <v>0.0045</v>
      </c>
      <c r="O58" s="8">
        <v>0.0004</v>
      </c>
    </row>
    <row r="59" spans="2:15" ht="12.75">
      <c r="B59" s="6" t="s">
        <v>389</v>
      </c>
      <c r="C59" s="17">
        <v>1140573</v>
      </c>
      <c r="D59" s="18" t="s">
        <v>130</v>
      </c>
      <c r="E59" s="6"/>
      <c r="F59" s="18">
        <v>515327120</v>
      </c>
      <c r="G59" s="6" t="s">
        <v>190</v>
      </c>
      <c r="H59" s="6" t="s">
        <v>93</v>
      </c>
      <c r="I59" s="7">
        <v>3516564</v>
      </c>
      <c r="J59" s="7">
        <v>214.2</v>
      </c>
      <c r="K59" s="7">
        <v>0</v>
      </c>
      <c r="L59" s="7">
        <v>7532.48</v>
      </c>
      <c r="M59" s="8">
        <v>0.0056</v>
      </c>
      <c r="N59" s="8">
        <v>0.0054</v>
      </c>
      <c r="O59" s="8">
        <v>0.0004</v>
      </c>
    </row>
    <row r="60" spans="2:15" ht="12.75">
      <c r="B60" s="6" t="s">
        <v>390</v>
      </c>
      <c r="C60" s="17">
        <v>11405730</v>
      </c>
      <c r="D60" s="18" t="s">
        <v>130</v>
      </c>
      <c r="E60" s="6"/>
      <c r="F60" s="18">
        <v>515327120</v>
      </c>
      <c r="G60" s="6" t="s">
        <v>190</v>
      </c>
      <c r="H60" s="6" t="s">
        <v>93</v>
      </c>
      <c r="I60" s="7">
        <v>78461</v>
      </c>
      <c r="J60" s="7">
        <v>214.2</v>
      </c>
      <c r="K60" s="7">
        <v>0</v>
      </c>
      <c r="L60" s="7">
        <v>168.06</v>
      </c>
      <c r="M60" s="8">
        <v>0</v>
      </c>
      <c r="N60" s="8">
        <v>0.0001</v>
      </c>
      <c r="O60" s="8">
        <v>0</v>
      </c>
    </row>
    <row r="61" spans="2:15" ht="12.75">
      <c r="B61" s="6" t="s">
        <v>391</v>
      </c>
      <c r="C61" s="17">
        <v>699017</v>
      </c>
      <c r="D61" s="18" t="s">
        <v>130</v>
      </c>
      <c r="E61" s="6"/>
      <c r="F61" s="18">
        <v>520025438</v>
      </c>
      <c r="G61" s="6" t="s">
        <v>190</v>
      </c>
      <c r="H61" s="6" t="s">
        <v>93</v>
      </c>
      <c r="I61" s="7">
        <v>18073</v>
      </c>
      <c r="J61" s="7">
        <v>45850</v>
      </c>
      <c r="K61" s="7">
        <v>0</v>
      </c>
      <c r="L61" s="7">
        <v>8286.47</v>
      </c>
      <c r="M61" s="8">
        <v>0.0024</v>
      </c>
      <c r="N61" s="8">
        <v>0.006</v>
      </c>
      <c r="O61" s="8">
        <v>0.0005</v>
      </c>
    </row>
    <row r="62" spans="2:15" ht="12.75">
      <c r="B62" s="6" t="s">
        <v>392</v>
      </c>
      <c r="C62" s="17">
        <v>1098920</v>
      </c>
      <c r="D62" s="18" t="s">
        <v>130</v>
      </c>
      <c r="E62" s="6"/>
      <c r="F62" s="18">
        <v>513821488</v>
      </c>
      <c r="G62" s="6" t="s">
        <v>190</v>
      </c>
      <c r="H62" s="6" t="s">
        <v>93</v>
      </c>
      <c r="I62" s="7">
        <v>447406</v>
      </c>
      <c r="J62" s="7">
        <v>1907</v>
      </c>
      <c r="K62" s="7">
        <v>0</v>
      </c>
      <c r="L62" s="7">
        <v>8532.03</v>
      </c>
      <c r="M62" s="8">
        <v>0.0025</v>
      </c>
      <c r="N62" s="8">
        <v>0.0061</v>
      </c>
      <c r="O62" s="8">
        <v>0.0005</v>
      </c>
    </row>
    <row r="63" spans="2:15" ht="12.75">
      <c r="B63" s="6" t="s">
        <v>393</v>
      </c>
      <c r="C63" s="17">
        <v>1121607</v>
      </c>
      <c r="D63" s="18" t="s">
        <v>130</v>
      </c>
      <c r="E63" s="6"/>
      <c r="F63" s="18">
        <v>34250659</v>
      </c>
      <c r="G63" s="6" t="s">
        <v>230</v>
      </c>
      <c r="H63" s="6" t="s">
        <v>93</v>
      </c>
      <c r="I63" s="7">
        <v>43605.03</v>
      </c>
      <c r="J63" s="7">
        <v>34940</v>
      </c>
      <c r="K63" s="7">
        <v>0</v>
      </c>
      <c r="L63" s="7">
        <v>15235.6</v>
      </c>
      <c r="M63" s="8">
        <v>0.0056</v>
      </c>
      <c r="N63" s="8">
        <v>0.011</v>
      </c>
      <c r="O63" s="8">
        <v>0.0009</v>
      </c>
    </row>
    <row r="64" spans="2:15" ht="12.75">
      <c r="B64" s="6" t="s">
        <v>394</v>
      </c>
      <c r="C64" s="17">
        <v>1180173</v>
      </c>
      <c r="D64" s="18" t="s">
        <v>130</v>
      </c>
      <c r="E64" s="6"/>
      <c r="F64" s="18">
        <v>516414679</v>
      </c>
      <c r="G64" s="6" t="s">
        <v>359</v>
      </c>
      <c r="H64" s="6" t="s">
        <v>93</v>
      </c>
      <c r="I64" s="7">
        <v>55791</v>
      </c>
      <c r="J64" s="7">
        <v>1001</v>
      </c>
      <c r="K64" s="7">
        <v>0</v>
      </c>
      <c r="L64" s="7">
        <v>558.47</v>
      </c>
      <c r="M64" s="8">
        <v>0.0008</v>
      </c>
      <c r="N64" s="8">
        <v>0.0004</v>
      </c>
      <c r="O64" s="8">
        <v>0</v>
      </c>
    </row>
    <row r="65" spans="2:15" ht="12.75">
      <c r="B65" s="6" t="s">
        <v>395</v>
      </c>
      <c r="C65" s="17">
        <v>1104249</v>
      </c>
      <c r="D65" s="18" t="s">
        <v>130</v>
      </c>
      <c r="E65" s="6"/>
      <c r="F65" s="18">
        <v>513770669</v>
      </c>
      <c r="G65" s="6" t="s">
        <v>362</v>
      </c>
      <c r="H65" s="6" t="s">
        <v>93</v>
      </c>
      <c r="I65" s="7">
        <v>23055</v>
      </c>
      <c r="J65" s="7">
        <v>23180</v>
      </c>
      <c r="K65" s="7">
        <v>0</v>
      </c>
      <c r="L65" s="7">
        <v>5344.15</v>
      </c>
      <c r="M65" s="8">
        <v>0.0017</v>
      </c>
      <c r="N65" s="8">
        <v>0.0038</v>
      </c>
      <c r="O65" s="8">
        <v>0.0003</v>
      </c>
    </row>
    <row r="66" spans="2:15" ht="12.75">
      <c r="B66" s="13" t="s">
        <v>396</v>
      </c>
      <c r="C66" s="14"/>
      <c r="D66" s="21"/>
      <c r="E66" s="13"/>
      <c r="F66" s="13"/>
      <c r="G66" s="13"/>
      <c r="H66" s="13"/>
      <c r="I66" s="15">
        <v>6373722.02</v>
      </c>
      <c r="L66" s="15">
        <v>43181.56</v>
      </c>
      <c r="N66" s="16">
        <v>0.0311</v>
      </c>
      <c r="O66" s="16">
        <v>0.0025</v>
      </c>
    </row>
    <row r="67" spans="2:15" ht="12.75">
      <c r="B67" s="6" t="s">
        <v>397</v>
      </c>
      <c r="C67" s="17">
        <v>1080753</v>
      </c>
      <c r="D67" s="18" t="s">
        <v>130</v>
      </c>
      <c r="E67" s="6"/>
      <c r="F67" s="18">
        <v>520042219</v>
      </c>
      <c r="G67" s="6" t="s">
        <v>398</v>
      </c>
      <c r="H67" s="6" t="s">
        <v>93</v>
      </c>
      <c r="I67" s="7">
        <v>44217</v>
      </c>
      <c r="J67" s="7">
        <v>11600</v>
      </c>
      <c r="K67" s="7">
        <v>0</v>
      </c>
      <c r="L67" s="7">
        <v>5129.17</v>
      </c>
      <c r="M67" s="8">
        <v>0.0039</v>
      </c>
      <c r="N67" s="8">
        <v>0.0037</v>
      </c>
      <c r="O67" s="8">
        <v>0.0003</v>
      </c>
    </row>
    <row r="68" spans="2:15" ht="12.75">
      <c r="B68" s="6" t="s">
        <v>399</v>
      </c>
      <c r="C68" s="17">
        <v>1102128</v>
      </c>
      <c r="D68" s="18" t="s">
        <v>130</v>
      </c>
      <c r="E68" s="6"/>
      <c r="F68" s="18">
        <v>513817817</v>
      </c>
      <c r="G68" s="6" t="s">
        <v>218</v>
      </c>
      <c r="H68" s="6" t="s">
        <v>93</v>
      </c>
      <c r="I68" s="7">
        <v>30849</v>
      </c>
      <c r="J68" s="7">
        <v>9499</v>
      </c>
      <c r="K68" s="7">
        <v>0</v>
      </c>
      <c r="L68" s="7">
        <v>2930.35</v>
      </c>
      <c r="M68" s="8">
        <v>0.0014</v>
      </c>
      <c r="N68" s="8">
        <v>0.0021</v>
      </c>
      <c r="O68" s="8">
        <v>0.0002</v>
      </c>
    </row>
    <row r="69" spans="2:15" ht="12.75">
      <c r="B69" s="6" t="s">
        <v>400</v>
      </c>
      <c r="C69" s="17">
        <v>1171529</v>
      </c>
      <c r="D69" s="18" t="s">
        <v>130</v>
      </c>
      <c r="E69" s="6"/>
      <c r="F69" s="18">
        <v>512287517</v>
      </c>
      <c r="G69" s="6" t="s">
        <v>218</v>
      </c>
      <c r="H69" s="6" t="s">
        <v>93</v>
      </c>
      <c r="I69" s="7">
        <v>99780</v>
      </c>
      <c r="J69" s="7">
        <v>1406</v>
      </c>
      <c r="K69" s="7">
        <v>0</v>
      </c>
      <c r="L69" s="7">
        <v>1402.91</v>
      </c>
      <c r="M69" s="8">
        <v>0.0072</v>
      </c>
      <c r="N69" s="8">
        <v>0.001</v>
      </c>
      <c r="O69" s="8">
        <v>0.0001</v>
      </c>
    </row>
    <row r="70" spans="2:15" ht="12.75">
      <c r="B70" s="6" t="s">
        <v>401</v>
      </c>
      <c r="C70" s="17">
        <v>1147685</v>
      </c>
      <c r="D70" s="18" t="s">
        <v>130</v>
      </c>
      <c r="E70" s="6"/>
      <c r="F70" s="18">
        <v>515818524</v>
      </c>
      <c r="G70" s="6" t="s">
        <v>338</v>
      </c>
      <c r="H70" s="6" t="s">
        <v>93</v>
      </c>
      <c r="I70" s="7">
        <v>109799</v>
      </c>
      <c r="J70" s="7">
        <v>4063</v>
      </c>
      <c r="K70" s="7">
        <v>0</v>
      </c>
      <c r="L70" s="7">
        <v>4461.13</v>
      </c>
      <c r="M70" s="8">
        <v>0.011</v>
      </c>
      <c r="N70" s="8">
        <v>0.0032</v>
      </c>
      <c r="O70" s="8">
        <v>0.0003</v>
      </c>
    </row>
    <row r="71" spans="2:15" ht="12.75">
      <c r="B71" s="6" t="s">
        <v>402</v>
      </c>
      <c r="C71" s="17">
        <v>686014</v>
      </c>
      <c r="D71" s="18" t="s">
        <v>130</v>
      </c>
      <c r="E71" s="6"/>
      <c r="F71" s="18">
        <v>520018482</v>
      </c>
      <c r="G71" s="6" t="s">
        <v>338</v>
      </c>
      <c r="H71" s="6" t="s">
        <v>93</v>
      </c>
      <c r="I71" s="7">
        <v>7585.41</v>
      </c>
      <c r="J71" s="7">
        <v>14450</v>
      </c>
      <c r="K71" s="7">
        <v>0</v>
      </c>
      <c r="L71" s="7">
        <v>1096.09</v>
      </c>
      <c r="M71" s="8">
        <v>0.0023</v>
      </c>
      <c r="N71" s="8">
        <v>0.0008</v>
      </c>
      <c r="O71" s="8">
        <v>0.0001</v>
      </c>
    </row>
    <row r="72" spans="2:15" ht="12.75">
      <c r="B72" s="6" t="s">
        <v>403</v>
      </c>
      <c r="C72" s="17">
        <v>315010</v>
      </c>
      <c r="D72" s="18" t="s">
        <v>130</v>
      </c>
      <c r="E72" s="6"/>
      <c r="F72" s="18">
        <v>520037284</v>
      </c>
      <c r="G72" s="6" t="s">
        <v>404</v>
      </c>
      <c r="H72" s="6" t="s">
        <v>93</v>
      </c>
      <c r="I72" s="7">
        <v>5347</v>
      </c>
      <c r="J72" s="7">
        <v>10140</v>
      </c>
      <c r="K72" s="7">
        <v>0</v>
      </c>
      <c r="L72" s="7">
        <v>542.19</v>
      </c>
      <c r="M72" s="8">
        <v>0.0006</v>
      </c>
      <c r="N72" s="8">
        <v>0.0004</v>
      </c>
      <c r="O72" s="8">
        <v>0</v>
      </c>
    </row>
    <row r="73" spans="2:15" ht="12.75">
      <c r="B73" s="6" t="s">
        <v>405</v>
      </c>
      <c r="C73" s="17">
        <v>1171107</v>
      </c>
      <c r="D73" s="18" t="s">
        <v>130</v>
      </c>
      <c r="E73" s="6"/>
      <c r="F73" s="6" t="s">
        <v>406</v>
      </c>
      <c r="G73" s="6" t="s">
        <v>369</v>
      </c>
      <c r="H73" s="6" t="s">
        <v>93</v>
      </c>
      <c r="I73" s="7">
        <v>3077848</v>
      </c>
      <c r="J73" s="7">
        <v>228</v>
      </c>
      <c r="K73" s="7">
        <v>0</v>
      </c>
      <c r="L73" s="7">
        <v>7017.49</v>
      </c>
      <c r="M73" s="8">
        <v>0.0201</v>
      </c>
      <c r="N73" s="8">
        <v>0.005</v>
      </c>
      <c r="O73" s="8">
        <v>0.0004</v>
      </c>
    </row>
    <row r="74" spans="2:15" ht="12.75">
      <c r="B74" s="6" t="s">
        <v>407</v>
      </c>
      <c r="C74" s="17">
        <v>625012</v>
      </c>
      <c r="D74" s="18" t="s">
        <v>130</v>
      </c>
      <c r="E74" s="6"/>
      <c r="F74" s="18">
        <v>520040205</v>
      </c>
      <c r="G74" s="6" t="s">
        <v>290</v>
      </c>
      <c r="H74" s="6" t="s">
        <v>93</v>
      </c>
      <c r="I74" s="7">
        <v>14700</v>
      </c>
      <c r="J74" s="7">
        <v>4601</v>
      </c>
      <c r="K74" s="7">
        <v>0</v>
      </c>
      <c r="L74" s="7">
        <v>676.35</v>
      </c>
      <c r="M74" s="8">
        <v>0.0014</v>
      </c>
      <c r="N74" s="8">
        <v>0.0005</v>
      </c>
      <c r="O74" s="8">
        <v>0</v>
      </c>
    </row>
    <row r="75" spans="2:15" ht="12.75">
      <c r="B75" s="6" t="s">
        <v>408</v>
      </c>
      <c r="C75" s="17">
        <v>578013</v>
      </c>
      <c r="D75" s="18" t="s">
        <v>130</v>
      </c>
      <c r="E75" s="6"/>
      <c r="F75" s="18">
        <v>520033473</v>
      </c>
      <c r="G75" s="6" t="s">
        <v>272</v>
      </c>
      <c r="H75" s="6" t="s">
        <v>93</v>
      </c>
      <c r="I75" s="7">
        <v>10645</v>
      </c>
      <c r="J75" s="7">
        <v>19730</v>
      </c>
      <c r="K75" s="7">
        <v>0</v>
      </c>
      <c r="L75" s="7">
        <v>2100.26</v>
      </c>
      <c r="M75" s="8">
        <v>0.0021</v>
      </c>
      <c r="N75" s="8">
        <v>0.0015</v>
      </c>
      <c r="O75" s="8">
        <v>0.0001</v>
      </c>
    </row>
    <row r="76" spans="2:15" ht="12.75">
      <c r="B76" s="6" t="s">
        <v>409</v>
      </c>
      <c r="C76" s="17">
        <v>1087949</v>
      </c>
      <c r="D76" s="18" t="s">
        <v>130</v>
      </c>
      <c r="E76" s="6"/>
      <c r="F76" s="6" t="s">
        <v>280</v>
      </c>
      <c r="G76" s="6" t="s">
        <v>272</v>
      </c>
      <c r="H76" s="6" t="s">
        <v>93</v>
      </c>
      <c r="I76" s="7">
        <v>42270.72</v>
      </c>
      <c r="J76" s="7">
        <v>6.3</v>
      </c>
      <c r="K76" s="7">
        <v>0</v>
      </c>
      <c r="L76" s="7">
        <v>2.66</v>
      </c>
      <c r="M76" s="8">
        <v>0.0003</v>
      </c>
      <c r="N76" s="8">
        <v>0</v>
      </c>
      <c r="O76" s="8">
        <v>0</v>
      </c>
    </row>
    <row r="77" spans="2:15" ht="12.75">
      <c r="B77" s="6" t="s">
        <v>410</v>
      </c>
      <c r="C77" s="17">
        <v>769026</v>
      </c>
      <c r="D77" s="18" t="s">
        <v>130</v>
      </c>
      <c r="E77" s="6"/>
      <c r="F77" s="18">
        <v>520029505</v>
      </c>
      <c r="G77" s="6" t="s">
        <v>272</v>
      </c>
      <c r="H77" s="6" t="s">
        <v>93</v>
      </c>
      <c r="I77" s="7">
        <v>1.3</v>
      </c>
      <c r="J77" s="7">
        <v>2823</v>
      </c>
      <c r="K77" s="7">
        <v>0</v>
      </c>
      <c r="L77" s="7">
        <v>0.04</v>
      </c>
      <c r="M77" s="8">
        <v>0</v>
      </c>
      <c r="N77" s="8">
        <v>0</v>
      </c>
      <c r="O77" s="8">
        <v>0</v>
      </c>
    </row>
    <row r="78" spans="2:15" ht="12.75">
      <c r="B78" s="6" t="s">
        <v>411</v>
      </c>
      <c r="C78" s="17">
        <v>1141969</v>
      </c>
      <c r="D78" s="18" t="s">
        <v>130</v>
      </c>
      <c r="E78" s="6"/>
      <c r="F78" s="18">
        <v>550263107</v>
      </c>
      <c r="G78" s="6" t="s">
        <v>275</v>
      </c>
      <c r="H78" s="6" t="s">
        <v>93</v>
      </c>
      <c r="I78" s="7">
        <v>148056</v>
      </c>
      <c r="J78" s="7">
        <v>1525</v>
      </c>
      <c r="K78" s="7">
        <v>0</v>
      </c>
      <c r="L78" s="7">
        <v>2257.85</v>
      </c>
      <c r="M78" s="8">
        <v>0.0016</v>
      </c>
      <c r="N78" s="8">
        <v>0.0016</v>
      </c>
      <c r="O78" s="8">
        <v>0.0001</v>
      </c>
    </row>
    <row r="79" spans="2:15" ht="12.75">
      <c r="B79" s="6" t="s">
        <v>412</v>
      </c>
      <c r="C79" s="17">
        <v>1096106</v>
      </c>
      <c r="D79" s="18" t="s">
        <v>130</v>
      </c>
      <c r="E79" s="6"/>
      <c r="F79" s="18">
        <v>513773564</v>
      </c>
      <c r="G79" s="6" t="s">
        <v>376</v>
      </c>
      <c r="H79" s="6" t="s">
        <v>93</v>
      </c>
      <c r="I79" s="7">
        <v>6633</v>
      </c>
      <c r="J79" s="7">
        <v>5650</v>
      </c>
      <c r="K79" s="7">
        <v>0</v>
      </c>
      <c r="L79" s="7">
        <v>374.76</v>
      </c>
      <c r="M79" s="8">
        <v>0.0004</v>
      </c>
      <c r="N79" s="8">
        <v>0.0003</v>
      </c>
      <c r="O79" s="8">
        <v>0</v>
      </c>
    </row>
    <row r="80" spans="2:15" ht="12.75">
      <c r="B80" s="6" t="s">
        <v>413</v>
      </c>
      <c r="C80" s="17">
        <v>1170901</v>
      </c>
      <c r="D80" s="18" t="s">
        <v>130</v>
      </c>
      <c r="E80" s="6"/>
      <c r="F80" s="18">
        <v>3535148</v>
      </c>
      <c r="G80" s="6" t="s">
        <v>193</v>
      </c>
      <c r="H80" s="6" t="s">
        <v>93</v>
      </c>
      <c r="I80" s="7">
        <v>0.58</v>
      </c>
      <c r="J80" s="7">
        <v>3270</v>
      </c>
      <c r="K80" s="7">
        <v>0</v>
      </c>
      <c r="L80" s="7">
        <v>0.02</v>
      </c>
      <c r="M80" s="8">
        <v>0</v>
      </c>
      <c r="N80" s="8">
        <v>0</v>
      </c>
      <c r="O80" s="8">
        <v>0</v>
      </c>
    </row>
    <row r="81" spans="2:15" ht="12.75">
      <c r="B81" s="6" t="s">
        <v>414</v>
      </c>
      <c r="C81" s="17">
        <v>1168657</v>
      </c>
      <c r="D81" s="18" t="s">
        <v>130</v>
      </c>
      <c r="E81" s="6"/>
      <c r="F81" s="18">
        <v>540294428</v>
      </c>
      <c r="G81" s="6" t="s">
        <v>382</v>
      </c>
      <c r="H81" s="6" t="s">
        <v>93</v>
      </c>
      <c r="I81" s="7">
        <v>453000</v>
      </c>
      <c r="J81" s="7">
        <v>115</v>
      </c>
      <c r="K81" s="7">
        <v>0</v>
      </c>
      <c r="L81" s="7">
        <v>520.95</v>
      </c>
      <c r="M81" s="8">
        <v>0.0129</v>
      </c>
      <c r="N81" s="8">
        <v>0.0004</v>
      </c>
      <c r="O81" s="8">
        <v>0</v>
      </c>
    </row>
    <row r="82" spans="2:15" ht="12.75">
      <c r="B82" s="6" t="s">
        <v>415</v>
      </c>
      <c r="C82" s="17">
        <v>1172071</v>
      </c>
      <c r="D82" s="18" t="s">
        <v>130</v>
      </c>
      <c r="E82" s="6"/>
      <c r="F82" s="18">
        <v>514240779</v>
      </c>
      <c r="G82" s="6" t="s">
        <v>382</v>
      </c>
      <c r="H82" s="6" t="s">
        <v>93</v>
      </c>
      <c r="I82" s="7">
        <v>60802</v>
      </c>
      <c r="J82" s="7">
        <v>1101</v>
      </c>
      <c r="K82" s="7">
        <v>0</v>
      </c>
      <c r="L82" s="7">
        <v>669.43</v>
      </c>
      <c r="M82" s="8">
        <v>0.0049</v>
      </c>
      <c r="N82" s="8">
        <v>0.0005</v>
      </c>
      <c r="O82" s="8">
        <v>0</v>
      </c>
    </row>
    <row r="83" spans="2:15" ht="12.75">
      <c r="B83" s="6" t="s">
        <v>416</v>
      </c>
      <c r="C83" s="17">
        <v>1172527</v>
      </c>
      <c r="D83" s="18" t="s">
        <v>130</v>
      </c>
      <c r="E83" s="6"/>
      <c r="F83" s="18">
        <v>515369296</v>
      </c>
      <c r="G83" s="6" t="s">
        <v>417</v>
      </c>
      <c r="H83" s="6" t="s">
        <v>93</v>
      </c>
      <c r="I83" s="7">
        <v>268100</v>
      </c>
      <c r="J83" s="7">
        <v>453.2</v>
      </c>
      <c r="K83" s="7">
        <v>0</v>
      </c>
      <c r="L83" s="7">
        <v>1215.03</v>
      </c>
      <c r="M83" s="8">
        <v>0.0068</v>
      </c>
      <c r="N83" s="8">
        <v>0.0009</v>
      </c>
      <c r="O83" s="8">
        <v>0.0001</v>
      </c>
    </row>
    <row r="84" spans="2:15" ht="12.75">
      <c r="B84" s="6" t="s">
        <v>418</v>
      </c>
      <c r="C84" s="17">
        <v>1170000</v>
      </c>
      <c r="D84" s="18" t="s">
        <v>130</v>
      </c>
      <c r="E84" s="6"/>
      <c r="F84" s="18">
        <v>514707736</v>
      </c>
      <c r="G84" s="6" t="s">
        <v>419</v>
      </c>
      <c r="H84" s="6" t="s">
        <v>93</v>
      </c>
      <c r="I84" s="7">
        <v>198350</v>
      </c>
      <c r="J84" s="7">
        <v>746.3</v>
      </c>
      <c r="K84" s="7">
        <v>0</v>
      </c>
      <c r="L84" s="7">
        <v>1480.29</v>
      </c>
      <c r="M84" s="8">
        <v>0.0074</v>
      </c>
      <c r="N84" s="8">
        <v>0.0011</v>
      </c>
      <c r="O84" s="8">
        <v>0.0001</v>
      </c>
    </row>
    <row r="85" spans="2:15" ht="12.75">
      <c r="B85" s="6" t="s">
        <v>420</v>
      </c>
      <c r="C85" s="17">
        <v>1172204</v>
      </c>
      <c r="D85" s="18" t="s">
        <v>130</v>
      </c>
      <c r="E85" s="6"/>
      <c r="F85" s="18">
        <v>514739325</v>
      </c>
      <c r="G85" s="6" t="s">
        <v>384</v>
      </c>
      <c r="H85" s="6" t="s">
        <v>93</v>
      </c>
      <c r="I85" s="7">
        <v>111460</v>
      </c>
      <c r="J85" s="7">
        <v>1019</v>
      </c>
      <c r="K85" s="7">
        <v>0</v>
      </c>
      <c r="L85" s="7">
        <v>1135.78</v>
      </c>
      <c r="M85" s="8">
        <v>0.0057</v>
      </c>
      <c r="N85" s="8">
        <v>0.0008</v>
      </c>
      <c r="O85" s="8">
        <v>0.0001</v>
      </c>
    </row>
    <row r="86" spans="2:15" ht="12.75">
      <c r="B86" s="6" t="s">
        <v>421</v>
      </c>
      <c r="C86" s="17">
        <v>1162775</v>
      </c>
      <c r="D86" s="18" t="s">
        <v>130</v>
      </c>
      <c r="E86" s="6"/>
      <c r="F86" s="18">
        <v>516117181</v>
      </c>
      <c r="G86" s="6" t="s">
        <v>190</v>
      </c>
      <c r="H86" s="6" t="s">
        <v>93</v>
      </c>
      <c r="I86" s="7">
        <v>378050</v>
      </c>
      <c r="J86" s="7">
        <v>1440</v>
      </c>
      <c r="K86" s="7">
        <v>0</v>
      </c>
      <c r="L86" s="7">
        <v>5443.92</v>
      </c>
      <c r="M86" s="8">
        <v>0.0061</v>
      </c>
      <c r="N86" s="8">
        <v>0.0039</v>
      </c>
      <c r="O86" s="8">
        <v>0.0003</v>
      </c>
    </row>
    <row r="87" spans="2:15" ht="12.75">
      <c r="B87" s="6" t="s">
        <v>422</v>
      </c>
      <c r="C87" s="17">
        <v>1091354</v>
      </c>
      <c r="D87" s="18" t="s">
        <v>130</v>
      </c>
      <c r="E87" s="6"/>
      <c r="F87" s="18">
        <v>510560188</v>
      </c>
      <c r="G87" s="6" t="s">
        <v>230</v>
      </c>
      <c r="H87" s="6" t="s">
        <v>93</v>
      </c>
      <c r="I87" s="7">
        <v>1.01</v>
      </c>
      <c r="J87" s="7">
        <v>16750</v>
      </c>
      <c r="K87" s="7">
        <v>0</v>
      </c>
      <c r="L87" s="7">
        <v>0.17</v>
      </c>
      <c r="M87" s="8">
        <v>0</v>
      </c>
      <c r="N87" s="8">
        <v>0</v>
      </c>
      <c r="O87" s="8">
        <v>0</v>
      </c>
    </row>
    <row r="88" spans="2:15" ht="12.75">
      <c r="B88" s="6" t="s">
        <v>423</v>
      </c>
      <c r="C88" s="17">
        <v>1169945</v>
      </c>
      <c r="D88" s="18" t="s">
        <v>130</v>
      </c>
      <c r="E88" s="6"/>
      <c r="F88" s="18">
        <v>514347160</v>
      </c>
      <c r="G88" s="6" t="s">
        <v>424</v>
      </c>
      <c r="H88" s="6" t="s">
        <v>93</v>
      </c>
      <c r="I88" s="7">
        <v>590000</v>
      </c>
      <c r="J88" s="7">
        <v>359</v>
      </c>
      <c r="K88" s="7">
        <v>0</v>
      </c>
      <c r="L88" s="7">
        <v>2118.1</v>
      </c>
      <c r="M88" s="8">
        <v>0.0086</v>
      </c>
      <c r="N88" s="8">
        <v>0.0015</v>
      </c>
      <c r="O88" s="8">
        <v>0.0001</v>
      </c>
    </row>
    <row r="89" spans="2:15" ht="12.75">
      <c r="B89" s="6" t="s">
        <v>425</v>
      </c>
      <c r="C89" s="17">
        <v>1169895</v>
      </c>
      <c r="D89" s="18" t="s">
        <v>130</v>
      </c>
      <c r="E89" s="6"/>
      <c r="F89" s="18">
        <v>514856772</v>
      </c>
      <c r="G89" s="6" t="s">
        <v>424</v>
      </c>
      <c r="H89" s="6" t="s">
        <v>93</v>
      </c>
      <c r="I89" s="7">
        <v>204227</v>
      </c>
      <c r="J89" s="7">
        <v>387.6</v>
      </c>
      <c r="K89" s="7">
        <v>0</v>
      </c>
      <c r="L89" s="7">
        <v>791.58</v>
      </c>
      <c r="M89" s="8">
        <v>0.0021</v>
      </c>
      <c r="N89" s="8">
        <v>0.0006</v>
      </c>
      <c r="O89" s="8">
        <v>0</v>
      </c>
    </row>
    <row r="90" spans="2:15" ht="12.75">
      <c r="B90" s="6" t="s">
        <v>426</v>
      </c>
      <c r="C90" s="17">
        <v>1166974</v>
      </c>
      <c r="D90" s="18" t="s">
        <v>130</v>
      </c>
      <c r="E90" s="6"/>
      <c r="F90" s="18">
        <v>516167343</v>
      </c>
      <c r="G90" s="6" t="s">
        <v>359</v>
      </c>
      <c r="H90" s="6" t="s">
        <v>93</v>
      </c>
      <c r="I90" s="7">
        <v>512000</v>
      </c>
      <c r="J90" s="7">
        <v>354.5</v>
      </c>
      <c r="K90" s="7">
        <v>0</v>
      </c>
      <c r="L90" s="7">
        <v>1815.04</v>
      </c>
      <c r="M90" s="8">
        <v>0.0032</v>
      </c>
      <c r="N90" s="8">
        <v>0.0013</v>
      </c>
      <c r="O90" s="8">
        <v>0.0001</v>
      </c>
    </row>
    <row r="91" spans="2:15" ht="12.75">
      <c r="B91" s="13" t="s">
        <v>427</v>
      </c>
      <c r="C91" s="14"/>
      <c r="D91" s="21"/>
      <c r="E91" s="13"/>
      <c r="F91" s="13"/>
      <c r="G91" s="13"/>
      <c r="H91" s="13"/>
      <c r="I91" s="15">
        <v>0</v>
      </c>
      <c r="L91" s="15">
        <v>0</v>
      </c>
      <c r="N91" s="16">
        <v>0</v>
      </c>
      <c r="O91" s="16">
        <v>0</v>
      </c>
    </row>
    <row r="92" spans="2:15" ht="12.75">
      <c r="B92" s="3" t="s">
        <v>110</v>
      </c>
      <c r="C92" s="12"/>
      <c r="D92" s="20"/>
      <c r="E92" s="3"/>
      <c r="F92" s="3"/>
      <c r="G92" s="3"/>
      <c r="H92" s="3"/>
      <c r="I92" s="9">
        <v>5019835</v>
      </c>
      <c r="L92" s="9">
        <v>987296.31</v>
      </c>
      <c r="N92" s="10">
        <v>0.7101</v>
      </c>
      <c r="O92" s="10">
        <v>0.0577</v>
      </c>
    </row>
    <row r="93" spans="2:15" ht="12.75">
      <c r="B93" s="13" t="s">
        <v>160</v>
      </c>
      <c r="C93" s="14"/>
      <c r="D93" s="21"/>
      <c r="E93" s="13"/>
      <c r="F93" s="13"/>
      <c r="G93" s="13"/>
      <c r="H93" s="13"/>
      <c r="I93" s="15">
        <v>1464356</v>
      </c>
      <c r="L93" s="15">
        <v>37239.49</v>
      </c>
      <c r="N93" s="16">
        <v>0.0268</v>
      </c>
      <c r="O93" s="16">
        <v>0.0022</v>
      </c>
    </row>
    <row r="94" spans="2:15" ht="12.75">
      <c r="B94" s="6" t="s">
        <v>430</v>
      </c>
      <c r="C94" s="17" t="s">
        <v>431</v>
      </c>
      <c r="D94" s="18" t="s">
        <v>432</v>
      </c>
      <c r="E94" s="6"/>
      <c r="F94" s="6"/>
      <c r="G94" s="6" t="s">
        <v>165</v>
      </c>
      <c r="H94" s="6" t="s">
        <v>43</v>
      </c>
      <c r="I94" s="7">
        <v>140000</v>
      </c>
      <c r="J94" s="7">
        <v>205</v>
      </c>
      <c r="K94" s="7">
        <v>0</v>
      </c>
      <c r="L94" s="7">
        <v>926.72</v>
      </c>
      <c r="M94" s="8">
        <v>0.0026</v>
      </c>
      <c r="N94" s="8">
        <v>0.0007</v>
      </c>
      <c r="O94" s="8">
        <v>0.0001</v>
      </c>
    </row>
    <row r="95" spans="2:15" ht="12.75">
      <c r="B95" s="6" t="s">
        <v>433</v>
      </c>
      <c r="C95" s="17" t="s">
        <v>434</v>
      </c>
      <c r="D95" s="18" t="s">
        <v>432</v>
      </c>
      <c r="E95" s="6"/>
      <c r="F95" s="6"/>
      <c r="G95" s="6" t="s">
        <v>342</v>
      </c>
      <c r="H95" s="6" t="s">
        <v>43</v>
      </c>
      <c r="I95" s="7">
        <v>55886</v>
      </c>
      <c r="J95" s="7">
        <v>392</v>
      </c>
      <c r="K95" s="7">
        <v>0</v>
      </c>
      <c r="L95" s="7">
        <v>707.39</v>
      </c>
      <c r="M95" s="8">
        <v>0.001</v>
      </c>
      <c r="N95" s="8">
        <v>0.0005</v>
      </c>
      <c r="O95" s="8">
        <v>0</v>
      </c>
    </row>
    <row r="96" spans="2:15" ht="12.75">
      <c r="B96" s="6" t="s">
        <v>435</v>
      </c>
      <c r="C96" s="17" t="s">
        <v>436</v>
      </c>
      <c r="D96" s="18" t="s">
        <v>322</v>
      </c>
      <c r="E96" s="6"/>
      <c r="F96" s="6"/>
      <c r="G96" s="6" t="s">
        <v>342</v>
      </c>
      <c r="H96" s="6" t="s">
        <v>43</v>
      </c>
      <c r="I96" s="7">
        <v>284572</v>
      </c>
      <c r="J96" s="7">
        <v>727</v>
      </c>
      <c r="K96" s="7">
        <v>0</v>
      </c>
      <c r="L96" s="7">
        <v>6680.28</v>
      </c>
      <c r="M96" s="8">
        <v>0.0002</v>
      </c>
      <c r="N96" s="8">
        <v>0.0048</v>
      </c>
      <c r="O96" s="8">
        <v>0.0004</v>
      </c>
    </row>
    <row r="97" spans="2:15" ht="12.75">
      <c r="B97" s="6" t="s">
        <v>441</v>
      </c>
      <c r="C97" s="17" t="s">
        <v>442</v>
      </c>
      <c r="D97" s="18" t="s">
        <v>312</v>
      </c>
      <c r="E97" s="6"/>
      <c r="F97" s="6"/>
      <c r="G97" s="6" t="s">
        <v>443</v>
      </c>
      <c r="H97" s="6" t="s">
        <v>43</v>
      </c>
      <c r="I97" s="7">
        <v>42054</v>
      </c>
      <c r="J97" s="7">
        <v>11304</v>
      </c>
      <c r="K97" s="7">
        <v>0</v>
      </c>
      <c r="L97" s="7">
        <v>15349.97</v>
      </c>
      <c r="M97" s="8">
        <v>0.0003</v>
      </c>
      <c r="N97" s="8">
        <v>0.011</v>
      </c>
      <c r="O97" s="8">
        <v>0.0009</v>
      </c>
    </row>
    <row r="98" spans="2:15" ht="12.75">
      <c r="B98" s="6" t="s">
        <v>444</v>
      </c>
      <c r="C98" s="17" t="s">
        <v>445</v>
      </c>
      <c r="D98" s="18" t="s">
        <v>432</v>
      </c>
      <c r="E98" s="6"/>
      <c r="F98" s="6"/>
      <c r="G98" s="6" t="s">
        <v>446</v>
      </c>
      <c r="H98" s="6" t="s">
        <v>43</v>
      </c>
      <c r="I98" s="7">
        <v>15737</v>
      </c>
      <c r="J98" s="7">
        <v>19597</v>
      </c>
      <c r="K98" s="7">
        <v>0</v>
      </c>
      <c r="L98" s="7">
        <v>9958.17</v>
      </c>
      <c r="M98" s="8">
        <v>0.0003</v>
      </c>
      <c r="N98" s="8">
        <v>0.0072</v>
      </c>
      <c r="O98" s="8">
        <v>0.0006</v>
      </c>
    </row>
    <row r="99" spans="2:15" ht="12.75">
      <c r="B99" s="6" t="s">
        <v>447</v>
      </c>
      <c r="C99" s="17" t="s">
        <v>448</v>
      </c>
      <c r="D99" s="18" t="s">
        <v>449</v>
      </c>
      <c r="E99" s="6"/>
      <c r="F99" s="6"/>
      <c r="G99" s="6" t="s">
        <v>382</v>
      </c>
      <c r="H99" s="6" t="s">
        <v>45</v>
      </c>
      <c r="I99" s="7">
        <v>926107</v>
      </c>
      <c r="J99" s="7">
        <v>90</v>
      </c>
      <c r="K99" s="7">
        <v>0</v>
      </c>
      <c r="L99" s="7">
        <v>3616.96</v>
      </c>
      <c r="M99" s="8">
        <v>0.0021</v>
      </c>
      <c r="N99" s="8">
        <v>0.0026</v>
      </c>
      <c r="O99" s="8">
        <v>0.0002</v>
      </c>
    </row>
    <row r="100" spans="2:15" ht="12.75">
      <c r="B100" s="13" t="s">
        <v>161</v>
      </c>
      <c r="C100" s="14"/>
      <c r="D100" s="21"/>
      <c r="E100" s="13"/>
      <c r="F100" s="13"/>
      <c r="G100" s="13"/>
      <c r="H100" s="13"/>
      <c r="I100" s="15">
        <v>3555479</v>
      </c>
      <c r="L100" s="15">
        <v>950056.8</v>
      </c>
      <c r="N100" s="16">
        <v>0.6836</v>
      </c>
      <c r="O100" s="16">
        <v>0.0554</v>
      </c>
    </row>
    <row r="101" spans="2:15" ht="12.75">
      <c r="B101" s="6" t="s">
        <v>450</v>
      </c>
      <c r="C101" s="17" t="s">
        <v>451</v>
      </c>
      <c r="D101" s="18" t="s">
        <v>322</v>
      </c>
      <c r="E101" s="6"/>
      <c r="F101" s="6"/>
      <c r="G101" s="6" t="s">
        <v>329</v>
      </c>
      <c r="H101" s="6" t="s">
        <v>43</v>
      </c>
      <c r="I101" s="7">
        <v>7898</v>
      </c>
      <c r="J101" s="7">
        <v>83866</v>
      </c>
      <c r="K101" s="7">
        <v>0</v>
      </c>
      <c r="L101" s="7">
        <v>21388.05</v>
      </c>
      <c r="M101" s="8">
        <v>0.0001</v>
      </c>
      <c r="N101" s="8">
        <v>0.0154</v>
      </c>
      <c r="O101" s="8">
        <v>0.0013</v>
      </c>
    </row>
    <row r="102" spans="2:15" ht="12.75">
      <c r="B102" s="6" t="s">
        <v>452</v>
      </c>
      <c r="C102" s="17" t="s">
        <v>453</v>
      </c>
      <c r="D102" s="18" t="s">
        <v>432</v>
      </c>
      <c r="E102" s="6"/>
      <c r="F102" s="6"/>
      <c r="G102" s="6" t="s">
        <v>329</v>
      </c>
      <c r="H102" s="6" t="s">
        <v>43</v>
      </c>
      <c r="I102" s="7">
        <v>20240</v>
      </c>
      <c r="J102" s="7">
        <v>14225</v>
      </c>
      <c r="K102" s="7">
        <v>0</v>
      </c>
      <c r="L102" s="7">
        <v>9296.74</v>
      </c>
      <c r="M102" s="8">
        <v>0.0001</v>
      </c>
      <c r="N102" s="8">
        <v>0.0067</v>
      </c>
      <c r="O102" s="8">
        <v>0.0005</v>
      </c>
    </row>
    <row r="103" spans="2:15" ht="12.75">
      <c r="B103" s="6" t="s">
        <v>454</v>
      </c>
      <c r="C103" s="17" t="s">
        <v>455</v>
      </c>
      <c r="D103" s="18" t="s">
        <v>312</v>
      </c>
      <c r="E103" s="6"/>
      <c r="F103" s="6"/>
      <c r="G103" s="6" t="s">
        <v>329</v>
      </c>
      <c r="H103" s="6" t="s">
        <v>48</v>
      </c>
      <c r="I103" s="7">
        <v>120751</v>
      </c>
      <c r="J103" s="7">
        <v>3552.5</v>
      </c>
      <c r="K103" s="7">
        <v>0</v>
      </c>
      <c r="L103" s="7">
        <v>16026.24</v>
      </c>
      <c r="M103" s="8">
        <v>0.0001</v>
      </c>
      <c r="N103" s="8">
        <v>0.0115</v>
      </c>
      <c r="O103" s="8">
        <v>0.0009</v>
      </c>
    </row>
    <row r="104" spans="2:15" ht="12.75">
      <c r="B104" s="6" t="s">
        <v>456</v>
      </c>
      <c r="C104" s="17" t="s">
        <v>457</v>
      </c>
      <c r="D104" s="18" t="s">
        <v>449</v>
      </c>
      <c r="E104" s="6"/>
      <c r="F104" s="6"/>
      <c r="G104" s="6" t="s">
        <v>329</v>
      </c>
      <c r="H104" s="6" t="s">
        <v>45</v>
      </c>
      <c r="I104" s="7">
        <v>160462</v>
      </c>
      <c r="J104" s="7">
        <v>293</v>
      </c>
      <c r="K104" s="7">
        <v>0</v>
      </c>
      <c r="L104" s="7">
        <v>2040.23</v>
      </c>
      <c r="M104" s="8">
        <v>0.0002</v>
      </c>
      <c r="N104" s="8">
        <v>0.0015</v>
      </c>
      <c r="O104" s="8">
        <v>0.0001</v>
      </c>
    </row>
    <row r="105" spans="2:15" ht="12.75">
      <c r="B105" s="6" t="s">
        <v>458</v>
      </c>
      <c r="C105" s="17" t="s">
        <v>459</v>
      </c>
      <c r="D105" s="18" t="s">
        <v>322</v>
      </c>
      <c r="E105" s="6"/>
      <c r="F105" s="6"/>
      <c r="G105" s="6" t="s">
        <v>329</v>
      </c>
      <c r="H105" s="6" t="s">
        <v>43</v>
      </c>
      <c r="I105" s="7">
        <v>42941</v>
      </c>
      <c r="J105" s="7">
        <v>12997</v>
      </c>
      <c r="K105" s="7">
        <v>0</v>
      </c>
      <c r="L105" s="7">
        <v>18021.18</v>
      </c>
      <c r="M105" s="8">
        <v>0.0001</v>
      </c>
      <c r="N105" s="8">
        <v>0.013</v>
      </c>
      <c r="O105" s="8">
        <v>0.0011</v>
      </c>
    </row>
    <row r="106" spans="2:15" ht="12.75">
      <c r="B106" s="6" t="s">
        <v>460</v>
      </c>
      <c r="C106" s="17" t="s">
        <v>461</v>
      </c>
      <c r="D106" s="18" t="s">
        <v>462</v>
      </c>
      <c r="E106" s="6"/>
      <c r="F106" s="6"/>
      <c r="G106" s="6" t="s">
        <v>329</v>
      </c>
      <c r="H106" s="6" t="s">
        <v>44</v>
      </c>
      <c r="I106" s="7">
        <v>45543</v>
      </c>
      <c r="J106" s="7">
        <v>1245500</v>
      </c>
      <c r="K106" s="7">
        <v>0</v>
      </c>
      <c r="L106" s="7">
        <v>16344.4</v>
      </c>
      <c r="M106" s="8">
        <v>0</v>
      </c>
      <c r="N106" s="8">
        <v>0.0118</v>
      </c>
      <c r="O106" s="8">
        <v>0.001</v>
      </c>
    </row>
    <row r="107" spans="2:15" ht="12.75">
      <c r="B107" s="6" t="s">
        <v>463</v>
      </c>
      <c r="C107" s="17" t="s">
        <v>464</v>
      </c>
      <c r="D107" s="18" t="s">
        <v>432</v>
      </c>
      <c r="E107" s="6"/>
      <c r="F107" s="6"/>
      <c r="G107" s="6" t="s">
        <v>329</v>
      </c>
      <c r="H107" s="6" t="s">
        <v>43</v>
      </c>
      <c r="I107" s="7">
        <v>8069</v>
      </c>
      <c r="J107" s="7">
        <v>15407</v>
      </c>
      <c r="K107" s="7">
        <v>0</v>
      </c>
      <c r="L107" s="7">
        <v>4014.26</v>
      </c>
      <c r="M107" s="8">
        <v>0.0001</v>
      </c>
      <c r="N107" s="8">
        <v>0.0029</v>
      </c>
      <c r="O107" s="8">
        <v>0.0002</v>
      </c>
    </row>
    <row r="108" spans="2:15" ht="12.75">
      <c r="B108" s="6" t="s">
        <v>465</v>
      </c>
      <c r="C108" s="17" t="s">
        <v>466</v>
      </c>
      <c r="D108" s="18" t="s">
        <v>322</v>
      </c>
      <c r="E108" s="6"/>
      <c r="F108" s="6"/>
      <c r="G108" s="6" t="s">
        <v>329</v>
      </c>
      <c r="H108" s="6" t="s">
        <v>43</v>
      </c>
      <c r="I108" s="7">
        <v>180974</v>
      </c>
      <c r="J108" s="7">
        <v>725</v>
      </c>
      <c r="K108" s="7">
        <v>0</v>
      </c>
      <c r="L108" s="7">
        <v>4236.65</v>
      </c>
      <c r="M108" s="8">
        <v>0.0002</v>
      </c>
      <c r="N108" s="8">
        <v>0.003</v>
      </c>
      <c r="O108" s="8">
        <v>0.0002</v>
      </c>
    </row>
    <row r="109" spans="2:15" ht="12.75">
      <c r="B109" s="6" t="s">
        <v>467</v>
      </c>
      <c r="C109" s="17" t="s">
        <v>468</v>
      </c>
      <c r="D109" s="18" t="s">
        <v>432</v>
      </c>
      <c r="E109" s="6"/>
      <c r="F109" s="6"/>
      <c r="G109" s="6" t="s">
        <v>165</v>
      </c>
      <c r="H109" s="6" t="s">
        <v>43</v>
      </c>
      <c r="I109" s="7">
        <v>35468</v>
      </c>
      <c r="J109" s="7">
        <v>2213</v>
      </c>
      <c r="K109" s="7">
        <v>0</v>
      </c>
      <c r="L109" s="7">
        <v>2534.46</v>
      </c>
      <c r="M109" s="8">
        <v>0.0003</v>
      </c>
      <c r="N109" s="8">
        <v>0.0018</v>
      </c>
      <c r="O109" s="8">
        <v>0.0001</v>
      </c>
    </row>
    <row r="110" spans="2:15" ht="12.75">
      <c r="B110" s="6" t="s">
        <v>469</v>
      </c>
      <c r="C110" s="17" t="s">
        <v>470</v>
      </c>
      <c r="D110" s="18" t="s">
        <v>322</v>
      </c>
      <c r="E110" s="6"/>
      <c r="F110" s="6"/>
      <c r="G110" s="6" t="s">
        <v>165</v>
      </c>
      <c r="H110" s="6" t="s">
        <v>43</v>
      </c>
      <c r="I110" s="7">
        <v>39674</v>
      </c>
      <c r="J110" s="7">
        <v>4238</v>
      </c>
      <c r="K110" s="7">
        <v>0</v>
      </c>
      <c r="L110" s="7">
        <v>5429.19</v>
      </c>
      <c r="M110" s="8">
        <v>0.0003</v>
      </c>
      <c r="N110" s="8">
        <v>0.0039</v>
      </c>
      <c r="O110" s="8">
        <v>0.0003</v>
      </c>
    </row>
    <row r="111" spans="2:15" ht="12.75">
      <c r="B111" s="6" t="s">
        <v>471</v>
      </c>
      <c r="C111" s="17" t="s">
        <v>472</v>
      </c>
      <c r="D111" s="18" t="s">
        <v>473</v>
      </c>
      <c r="E111" s="6"/>
      <c r="F111" s="6"/>
      <c r="G111" s="6" t="s">
        <v>165</v>
      </c>
      <c r="H111" s="6" t="s">
        <v>46</v>
      </c>
      <c r="I111" s="7">
        <v>16604</v>
      </c>
      <c r="J111" s="7">
        <v>34195</v>
      </c>
      <c r="K111" s="7">
        <v>0</v>
      </c>
      <c r="L111" s="7">
        <v>19572.3</v>
      </c>
      <c r="M111" s="8">
        <v>0</v>
      </c>
      <c r="N111" s="8">
        <v>0.0141</v>
      </c>
      <c r="O111" s="8">
        <v>0.0011</v>
      </c>
    </row>
    <row r="112" spans="2:15" ht="12.75">
      <c r="B112" s="6" t="s">
        <v>474</v>
      </c>
      <c r="C112" s="23" t="s">
        <v>1268</v>
      </c>
      <c r="D112" s="18" t="s">
        <v>312</v>
      </c>
      <c r="E112" s="6"/>
      <c r="F112" s="6"/>
      <c r="G112" s="6" t="s">
        <v>179</v>
      </c>
      <c r="H112" s="6" t="s">
        <v>43</v>
      </c>
      <c r="I112" s="7">
        <v>127000</v>
      </c>
      <c r="J112" s="7">
        <v>468</v>
      </c>
      <c r="K112" s="7">
        <v>0</v>
      </c>
      <c r="L112" s="7">
        <v>1919.19</v>
      </c>
      <c r="M112" s="8">
        <v>0</v>
      </c>
      <c r="N112" s="8">
        <v>0.0014</v>
      </c>
      <c r="O112" s="8">
        <v>0.0001</v>
      </c>
    </row>
    <row r="113" spans="2:15" ht="12.75">
      <c r="B113" s="6" t="s">
        <v>475</v>
      </c>
      <c r="C113" s="17" t="s">
        <v>476</v>
      </c>
      <c r="D113" s="18" t="s">
        <v>322</v>
      </c>
      <c r="E113" s="6"/>
      <c r="F113" s="6"/>
      <c r="G113" s="6" t="s">
        <v>338</v>
      </c>
      <c r="H113" s="6" t="s">
        <v>43</v>
      </c>
      <c r="I113" s="7">
        <v>105194</v>
      </c>
      <c r="J113" s="7">
        <v>13938</v>
      </c>
      <c r="K113" s="7">
        <v>0</v>
      </c>
      <c r="L113" s="7">
        <v>47343.4</v>
      </c>
      <c r="M113" s="8">
        <v>0</v>
      </c>
      <c r="N113" s="8">
        <v>0.0341</v>
      </c>
      <c r="O113" s="8">
        <v>0.0028</v>
      </c>
    </row>
    <row r="114" spans="2:15" ht="12.75">
      <c r="B114" s="6" t="s">
        <v>477</v>
      </c>
      <c r="C114" s="17" t="s">
        <v>478</v>
      </c>
      <c r="D114" s="18" t="s">
        <v>312</v>
      </c>
      <c r="E114" s="6"/>
      <c r="F114" s="6"/>
      <c r="G114" s="6" t="s">
        <v>218</v>
      </c>
      <c r="H114" s="6" t="s">
        <v>48</v>
      </c>
      <c r="I114" s="7">
        <v>58639</v>
      </c>
      <c r="J114" s="7">
        <v>5905</v>
      </c>
      <c r="K114" s="7">
        <v>0</v>
      </c>
      <c r="L114" s="7">
        <v>12936.4</v>
      </c>
      <c r="M114" s="8">
        <v>0.0001</v>
      </c>
      <c r="N114" s="8">
        <v>0.0093</v>
      </c>
      <c r="O114" s="8">
        <v>0.0008</v>
      </c>
    </row>
    <row r="115" spans="2:15" ht="12.75">
      <c r="B115" s="6" t="s">
        <v>479</v>
      </c>
      <c r="C115" s="17" t="s">
        <v>480</v>
      </c>
      <c r="D115" s="18" t="s">
        <v>312</v>
      </c>
      <c r="E115" s="6"/>
      <c r="F115" s="6"/>
      <c r="G115" s="6" t="s">
        <v>218</v>
      </c>
      <c r="H115" s="6" t="s">
        <v>56</v>
      </c>
      <c r="I115" s="7">
        <v>185582</v>
      </c>
      <c r="J115" s="7">
        <v>22210</v>
      </c>
      <c r="K115" s="7">
        <v>0</v>
      </c>
      <c r="L115" s="7">
        <v>15135.16</v>
      </c>
      <c r="M115" s="8">
        <v>0.0004</v>
      </c>
      <c r="N115" s="8">
        <v>0.0109</v>
      </c>
      <c r="O115" s="8">
        <v>0.0009</v>
      </c>
    </row>
    <row r="116" spans="2:15" ht="12.75">
      <c r="B116" s="6" t="s">
        <v>481</v>
      </c>
      <c r="C116" s="17" t="s">
        <v>482</v>
      </c>
      <c r="D116" s="18" t="s">
        <v>473</v>
      </c>
      <c r="E116" s="6"/>
      <c r="F116" s="6"/>
      <c r="G116" s="6" t="s">
        <v>218</v>
      </c>
      <c r="H116" s="6" t="s">
        <v>46</v>
      </c>
      <c r="I116" s="7">
        <v>121468</v>
      </c>
      <c r="J116" s="7">
        <v>11270</v>
      </c>
      <c r="K116" s="7">
        <v>0</v>
      </c>
      <c r="L116" s="7">
        <v>47190.25</v>
      </c>
      <c r="M116" s="8">
        <v>0</v>
      </c>
      <c r="N116" s="8">
        <v>0.0339</v>
      </c>
      <c r="O116" s="8">
        <v>0.0028</v>
      </c>
    </row>
    <row r="117" spans="2:15" ht="12.75">
      <c r="B117" s="6" t="s">
        <v>483</v>
      </c>
      <c r="C117" s="17" t="s">
        <v>484</v>
      </c>
      <c r="D117" s="18" t="s">
        <v>449</v>
      </c>
      <c r="E117" s="6"/>
      <c r="F117" s="6"/>
      <c r="G117" s="6" t="s">
        <v>275</v>
      </c>
      <c r="H117" s="6" t="s">
        <v>45</v>
      </c>
      <c r="I117" s="7">
        <v>397253</v>
      </c>
      <c r="J117" s="7">
        <v>884</v>
      </c>
      <c r="K117" s="7">
        <v>0</v>
      </c>
      <c r="L117" s="7">
        <v>15239.09</v>
      </c>
      <c r="M117" s="8">
        <v>0.0022</v>
      </c>
      <c r="N117" s="8">
        <v>0.011</v>
      </c>
      <c r="O117" s="8">
        <v>0.0009</v>
      </c>
    </row>
    <row r="118" spans="2:15" ht="12.75">
      <c r="B118" s="6" t="s">
        <v>485</v>
      </c>
      <c r="C118" s="17" t="s">
        <v>486</v>
      </c>
      <c r="D118" s="18" t="s">
        <v>312</v>
      </c>
      <c r="E118" s="6"/>
      <c r="F118" s="6"/>
      <c r="G118" s="6" t="s">
        <v>487</v>
      </c>
      <c r="H118" s="6" t="s">
        <v>48</v>
      </c>
      <c r="I118" s="7">
        <v>80894</v>
      </c>
      <c r="J118" s="7">
        <v>5448</v>
      </c>
      <c r="K118" s="7">
        <v>0</v>
      </c>
      <c r="L118" s="7">
        <v>16464.94</v>
      </c>
      <c r="M118" s="8">
        <v>0.0001</v>
      </c>
      <c r="N118" s="8">
        <v>0.0118</v>
      </c>
      <c r="O118" s="8">
        <v>0.001</v>
      </c>
    </row>
    <row r="119" spans="2:15" ht="12.75">
      <c r="B119" s="6" t="s">
        <v>488</v>
      </c>
      <c r="C119" s="17" t="s">
        <v>489</v>
      </c>
      <c r="D119" s="18" t="s">
        <v>322</v>
      </c>
      <c r="E119" s="6"/>
      <c r="F119" s="6"/>
      <c r="G119" s="6" t="s">
        <v>490</v>
      </c>
      <c r="H119" s="6" t="s">
        <v>43</v>
      </c>
      <c r="I119" s="7">
        <v>234300</v>
      </c>
      <c r="J119" s="7">
        <v>977</v>
      </c>
      <c r="K119" s="7">
        <v>0</v>
      </c>
      <c r="L119" s="7">
        <v>7391.54</v>
      </c>
      <c r="M119" s="8">
        <v>0.0093</v>
      </c>
      <c r="N119" s="8">
        <v>0.0053</v>
      </c>
      <c r="O119" s="8">
        <v>0.0004</v>
      </c>
    </row>
    <row r="120" spans="2:15" ht="12.75">
      <c r="B120" s="6" t="s">
        <v>460</v>
      </c>
      <c r="C120" s="17" t="s">
        <v>491</v>
      </c>
      <c r="D120" s="18" t="s">
        <v>322</v>
      </c>
      <c r="E120" s="6"/>
      <c r="F120" s="6"/>
      <c r="G120" s="6" t="s">
        <v>492</v>
      </c>
      <c r="H120" s="6" t="s">
        <v>43</v>
      </c>
      <c r="I120" s="7">
        <v>9946</v>
      </c>
      <c r="J120" s="7">
        <v>11058</v>
      </c>
      <c r="K120" s="7">
        <v>0</v>
      </c>
      <c r="L120" s="7">
        <v>3551.35</v>
      </c>
      <c r="M120" s="8">
        <v>0</v>
      </c>
      <c r="N120" s="8">
        <v>0.0026</v>
      </c>
      <c r="O120" s="8">
        <v>0.0002</v>
      </c>
    </row>
    <row r="121" spans="2:15" ht="12.75">
      <c r="B121" s="6" t="s">
        <v>493</v>
      </c>
      <c r="C121" s="17" t="s">
        <v>494</v>
      </c>
      <c r="D121" s="18" t="s">
        <v>322</v>
      </c>
      <c r="E121" s="6"/>
      <c r="F121" s="6"/>
      <c r="G121" s="6" t="s">
        <v>495</v>
      </c>
      <c r="H121" s="6" t="s">
        <v>43</v>
      </c>
      <c r="I121" s="7">
        <v>66429</v>
      </c>
      <c r="J121" s="7">
        <v>6231</v>
      </c>
      <c r="K121" s="7">
        <v>0</v>
      </c>
      <c r="L121" s="7">
        <v>13365.45</v>
      </c>
      <c r="M121" s="8">
        <v>0.0001</v>
      </c>
      <c r="N121" s="8">
        <v>0.0096</v>
      </c>
      <c r="O121" s="8">
        <v>0.0008</v>
      </c>
    </row>
    <row r="122" spans="2:15" ht="12.75">
      <c r="B122" s="6" t="s">
        <v>496</v>
      </c>
      <c r="C122" s="17" t="s">
        <v>497</v>
      </c>
      <c r="D122" s="18" t="s">
        <v>432</v>
      </c>
      <c r="E122" s="6"/>
      <c r="F122" s="6"/>
      <c r="G122" s="6" t="s">
        <v>498</v>
      </c>
      <c r="H122" s="6" t="s">
        <v>43</v>
      </c>
      <c r="I122" s="7">
        <v>22618</v>
      </c>
      <c r="J122" s="7">
        <v>3035</v>
      </c>
      <c r="K122" s="7">
        <v>0</v>
      </c>
      <c r="L122" s="7">
        <v>2216.57</v>
      </c>
      <c r="M122" s="8">
        <v>0.0008</v>
      </c>
      <c r="N122" s="8">
        <v>0.0016</v>
      </c>
      <c r="O122" s="8">
        <v>0.0001</v>
      </c>
    </row>
    <row r="123" spans="2:15" ht="12.75">
      <c r="B123" s="6" t="s">
        <v>499</v>
      </c>
      <c r="C123" s="17" t="s">
        <v>500</v>
      </c>
      <c r="D123" s="18" t="s">
        <v>322</v>
      </c>
      <c r="E123" s="6"/>
      <c r="F123" s="6"/>
      <c r="G123" s="6" t="s">
        <v>498</v>
      </c>
      <c r="H123" s="6" t="s">
        <v>43</v>
      </c>
      <c r="I123" s="7">
        <v>34043</v>
      </c>
      <c r="J123" s="7">
        <v>2244</v>
      </c>
      <c r="K123" s="7">
        <v>0</v>
      </c>
      <c r="L123" s="7">
        <v>2466.71</v>
      </c>
      <c r="M123" s="8">
        <v>0.0004</v>
      </c>
      <c r="N123" s="8">
        <v>0.0018</v>
      </c>
      <c r="O123" s="8">
        <v>0.0001</v>
      </c>
    </row>
    <row r="124" spans="2:15" ht="12.75">
      <c r="B124" s="6" t="s">
        <v>501</v>
      </c>
      <c r="C124" s="17" t="s">
        <v>502</v>
      </c>
      <c r="D124" s="18" t="s">
        <v>432</v>
      </c>
      <c r="E124" s="6"/>
      <c r="F124" s="6"/>
      <c r="G124" s="6" t="s">
        <v>498</v>
      </c>
      <c r="H124" s="6" t="s">
        <v>43</v>
      </c>
      <c r="I124" s="7">
        <v>55532</v>
      </c>
      <c r="J124" s="7">
        <v>1000</v>
      </c>
      <c r="K124" s="7">
        <v>0</v>
      </c>
      <c r="L124" s="7">
        <v>1793.13</v>
      </c>
      <c r="M124" s="8">
        <v>0.0007</v>
      </c>
      <c r="N124" s="8">
        <v>0.0013</v>
      </c>
      <c r="O124" s="8">
        <v>0.0001</v>
      </c>
    </row>
    <row r="125" spans="2:15" ht="12.75">
      <c r="B125" s="6" t="s">
        <v>503</v>
      </c>
      <c r="C125" s="17" t="s">
        <v>504</v>
      </c>
      <c r="D125" s="18" t="s">
        <v>322</v>
      </c>
      <c r="E125" s="6"/>
      <c r="F125" s="6"/>
      <c r="G125" s="6" t="s">
        <v>498</v>
      </c>
      <c r="H125" s="6" t="s">
        <v>43</v>
      </c>
      <c r="I125" s="7">
        <v>207294</v>
      </c>
      <c r="J125" s="7">
        <v>4301</v>
      </c>
      <c r="K125" s="7">
        <v>0</v>
      </c>
      <c r="L125" s="7">
        <v>28788.84</v>
      </c>
      <c r="M125" s="8">
        <v>0</v>
      </c>
      <c r="N125" s="8">
        <v>0.0207</v>
      </c>
      <c r="O125" s="8">
        <v>0.0017</v>
      </c>
    </row>
    <row r="126" spans="2:15" ht="12.75">
      <c r="B126" s="6" t="s">
        <v>505</v>
      </c>
      <c r="C126" s="17" t="s">
        <v>506</v>
      </c>
      <c r="D126" s="18" t="s">
        <v>322</v>
      </c>
      <c r="E126" s="6"/>
      <c r="F126" s="6"/>
      <c r="G126" s="6" t="s">
        <v>507</v>
      </c>
      <c r="H126" s="6" t="s">
        <v>43</v>
      </c>
      <c r="I126" s="7">
        <v>111745</v>
      </c>
      <c r="J126" s="7">
        <v>4245</v>
      </c>
      <c r="K126" s="7">
        <v>0</v>
      </c>
      <c r="L126" s="7">
        <v>15317</v>
      </c>
      <c r="M126" s="8">
        <v>0</v>
      </c>
      <c r="N126" s="8">
        <v>0.011</v>
      </c>
      <c r="O126" s="8">
        <v>0.0009</v>
      </c>
    </row>
    <row r="127" spans="2:15" ht="12.75">
      <c r="B127" s="6" t="s">
        <v>508</v>
      </c>
      <c r="C127" s="17" t="s">
        <v>509</v>
      </c>
      <c r="D127" s="18" t="s">
        <v>322</v>
      </c>
      <c r="E127" s="6"/>
      <c r="F127" s="6"/>
      <c r="G127" s="6" t="s">
        <v>318</v>
      </c>
      <c r="H127" s="6" t="s">
        <v>43</v>
      </c>
      <c r="I127" s="7">
        <v>32278</v>
      </c>
      <c r="J127" s="7">
        <v>816</v>
      </c>
      <c r="K127" s="7">
        <v>0</v>
      </c>
      <c r="L127" s="7">
        <v>850.48</v>
      </c>
      <c r="M127" s="8">
        <v>0</v>
      </c>
      <c r="N127" s="8">
        <v>0.0006</v>
      </c>
      <c r="O127" s="8">
        <v>0</v>
      </c>
    </row>
    <row r="128" spans="2:15" ht="12.75">
      <c r="B128" s="6" t="s">
        <v>510</v>
      </c>
      <c r="C128" s="17" t="s">
        <v>511</v>
      </c>
      <c r="D128" s="18" t="s">
        <v>432</v>
      </c>
      <c r="E128" s="6"/>
      <c r="F128" s="6"/>
      <c r="G128" s="6" t="s">
        <v>443</v>
      </c>
      <c r="H128" s="6" t="s">
        <v>43</v>
      </c>
      <c r="I128" s="7">
        <v>30405</v>
      </c>
      <c r="J128" s="7">
        <v>7739</v>
      </c>
      <c r="K128" s="7">
        <v>0</v>
      </c>
      <c r="L128" s="7">
        <v>7597.98</v>
      </c>
      <c r="M128" s="8">
        <v>0</v>
      </c>
      <c r="N128" s="8">
        <v>0.0055</v>
      </c>
      <c r="O128" s="8">
        <v>0.0004</v>
      </c>
    </row>
    <row r="129" spans="2:15" ht="12.75">
      <c r="B129" s="6" t="s">
        <v>512</v>
      </c>
      <c r="C129" s="17" t="s">
        <v>513</v>
      </c>
      <c r="D129" s="18" t="s">
        <v>432</v>
      </c>
      <c r="E129" s="6"/>
      <c r="F129" s="6"/>
      <c r="G129" s="6" t="s">
        <v>443</v>
      </c>
      <c r="H129" s="6" t="s">
        <v>43</v>
      </c>
      <c r="I129" s="7">
        <v>17173</v>
      </c>
      <c r="J129" s="7">
        <v>15375</v>
      </c>
      <c r="K129" s="7">
        <v>0</v>
      </c>
      <c r="L129" s="7">
        <v>8525.69</v>
      </c>
      <c r="M129" s="8">
        <v>0.0001</v>
      </c>
      <c r="N129" s="8">
        <v>0.0061</v>
      </c>
      <c r="O129" s="8">
        <v>0.0005</v>
      </c>
    </row>
    <row r="130" spans="2:15" ht="12.75">
      <c r="B130" s="6" t="s">
        <v>514</v>
      </c>
      <c r="C130" s="17" t="s">
        <v>515</v>
      </c>
      <c r="D130" s="18" t="s">
        <v>322</v>
      </c>
      <c r="E130" s="6"/>
      <c r="F130" s="6"/>
      <c r="G130" s="6" t="s">
        <v>443</v>
      </c>
      <c r="H130" s="6" t="s">
        <v>43</v>
      </c>
      <c r="I130" s="7">
        <v>15876</v>
      </c>
      <c r="J130" s="7">
        <v>33939</v>
      </c>
      <c r="K130" s="7">
        <v>0</v>
      </c>
      <c r="L130" s="7">
        <v>17398.35</v>
      </c>
      <c r="M130" s="8">
        <v>0</v>
      </c>
      <c r="N130" s="8">
        <v>0.0125</v>
      </c>
      <c r="O130" s="8">
        <v>0.001</v>
      </c>
    </row>
    <row r="131" spans="2:15" ht="12.75">
      <c r="B131" s="6" t="s">
        <v>516</v>
      </c>
      <c r="C131" s="17" t="s">
        <v>517</v>
      </c>
      <c r="D131" s="18" t="s">
        <v>322</v>
      </c>
      <c r="E131" s="6"/>
      <c r="F131" s="6"/>
      <c r="G131" s="6" t="s">
        <v>443</v>
      </c>
      <c r="H131" s="6" t="s">
        <v>43</v>
      </c>
      <c r="I131" s="7">
        <v>3005</v>
      </c>
      <c r="J131" s="7">
        <v>267352</v>
      </c>
      <c r="K131" s="7">
        <v>0</v>
      </c>
      <c r="L131" s="7">
        <v>25941.55</v>
      </c>
      <c r="M131" s="8">
        <v>0</v>
      </c>
      <c r="N131" s="8">
        <v>0.0187</v>
      </c>
      <c r="O131" s="8">
        <v>0.0015</v>
      </c>
    </row>
    <row r="132" spans="2:15" ht="12.75">
      <c r="B132" s="6" t="s">
        <v>516</v>
      </c>
      <c r="C132" s="17" t="s">
        <v>518</v>
      </c>
      <c r="D132" s="18" t="s">
        <v>432</v>
      </c>
      <c r="E132" s="6"/>
      <c r="F132" s="6"/>
      <c r="G132" s="6" t="s">
        <v>443</v>
      </c>
      <c r="H132" s="6" t="s">
        <v>43</v>
      </c>
      <c r="I132" s="7">
        <v>1373</v>
      </c>
      <c r="J132" s="7">
        <v>266531</v>
      </c>
      <c r="K132" s="7">
        <v>0</v>
      </c>
      <c r="L132" s="7">
        <v>11816.43</v>
      </c>
      <c r="M132" s="8">
        <v>0</v>
      </c>
      <c r="N132" s="8">
        <v>0.0085</v>
      </c>
      <c r="O132" s="8">
        <v>0.0007</v>
      </c>
    </row>
    <row r="133" spans="2:15" ht="12.75">
      <c r="B133" s="6" t="s">
        <v>519</v>
      </c>
      <c r="C133" s="17" t="s">
        <v>520</v>
      </c>
      <c r="D133" s="18" t="s">
        <v>322</v>
      </c>
      <c r="E133" s="6"/>
      <c r="F133" s="6"/>
      <c r="G133" s="6" t="s">
        <v>443</v>
      </c>
      <c r="H133" s="6" t="s">
        <v>43</v>
      </c>
      <c r="I133" s="7">
        <v>17998</v>
      </c>
      <c r="J133" s="7">
        <v>34768</v>
      </c>
      <c r="K133" s="7">
        <v>0</v>
      </c>
      <c r="L133" s="7">
        <v>20205.61</v>
      </c>
      <c r="M133" s="8">
        <v>0</v>
      </c>
      <c r="N133" s="8">
        <v>0.0145</v>
      </c>
      <c r="O133" s="8">
        <v>0.0012</v>
      </c>
    </row>
    <row r="134" spans="2:15" ht="12.75">
      <c r="B134" s="6" t="s">
        <v>521</v>
      </c>
      <c r="C134" s="17" t="s">
        <v>522</v>
      </c>
      <c r="D134" s="18" t="s">
        <v>432</v>
      </c>
      <c r="E134" s="6"/>
      <c r="F134" s="6"/>
      <c r="G134" s="6" t="s">
        <v>443</v>
      </c>
      <c r="H134" s="6" t="s">
        <v>43</v>
      </c>
      <c r="I134" s="7">
        <v>93503</v>
      </c>
      <c r="J134" s="7">
        <v>28192</v>
      </c>
      <c r="K134" s="7">
        <v>0</v>
      </c>
      <c r="L134" s="7">
        <v>85117.62</v>
      </c>
      <c r="M134" s="8">
        <v>0</v>
      </c>
      <c r="N134" s="8">
        <v>0.0612</v>
      </c>
      <c r="O134" s="8">
        <v>0.005</v>
      </c>
    </row>
    <row r="135" spans="2:15" ht="12.75">
      <c r="B135" s="6" t="s">
        <v>523</v>
      </c>
      <c r="C135" s="17" t="s">
        <v>524</v>
      </c>
      <c r="D135" s="18" t="s">
        <v>322</v>
      </c>
      <c r="E135" s="6"/>
      <c r="F135" s="6"/>
      <c r="G135" s="6" t="s">
        <v>443</v>
      </c>
      <c r="H135" s="6" t="s">
        <v>43</v>
      </c>
      <c r="I135" s="7">
        <v>28080</v>
      </c>
      <c r="J135" s="7">
        <v>22275</v>
      </c>
      <c r="K135" s="7">
        <v>0</v>
      </c>
      <c r="L135" s="7">
        <v>20196.81</v>
      </c>
      <c r="M135" s="8">
        <v>0</v>
      </c>
      <c r="N135" s="8">
        <v>0.0145</v>
      </c>
      <c r="O135" s="8">
        <v>0.0012</v>
      </c>
    </row>
    <row r="136" spans="2:15" ht="12.75">
      <c r="B136" s="6" t="s">
        <v>525</v>
      </c>
      <c r="C136" s="17" t="s">
        <v>526</v>
      </c>
      <c r="D136" s="18" t="s">
        <v>432</v>
      </c>
      <c r="E136" s="6"/>
      <c r="F136" s="6"/>
      <c r="G136" s="6" t="s">
        <v>527</v>
      </c>
      <c r="H136" s="6" t="s">
        <v>43</v>
      </c>
      <c r="I136" s="7">
        <v>159135</v>
      </c>
      <c r="J136" s="7">
        <v>14150</v>
      </c>
      <c r="K136" s="7">
        <v>0</v>
      </c>
      <c r="L136" s="7">
        <v>72709.34</v>
      </c>
      <c r="M136" s="8">
        <v>0</v>
      </c>
      <c r="N136" s="8">
        <v>0.0523</v>
      </c>
      <c r="O136" s="8">
        <v>0.0043</v>
      </c>
    </row>
    <row r="137" spans="2:15" ht="12.75">
      <c r="B137" s="6" t="s">
        <v>528</v>
      </c>
      <c r="C137" s="17" t="s">
        <v>529</v>
      </c>
      <c r="D137" s="18" t="s">
        <v>432</v>
      </c>
      <c r="E137" s="6"/>
      <c r="F137" s="6"/>
      <c r="G137" s="6" t="s">
        <v>527</v>
      </c>
      <c r="H137" s="6" t="s">
        <v>43</v>
      </c>
      <c r="I137" s="7">
        <v>38706</v>
      </c>
      <c r="J137" s="7">
        <v>29204</v>
      </c>
      <c r="K137" s="7">
        <v>0</v>
      </c>
      <c r="L137" s="7">
        <v>36499.65</v>
      </c>
      <c r="M137" s="8">
        <v>0.0002</v>
      </c>
      <c r="N137" s="8">
        <v>0.0263</v>
      </c>
      <c r="O137" s="8">
        <v>0.0021</v>
      </c>
    </row>
    <row r="138" spans="2:15" ht="12.75">
      <c r="B138" s="6" t="s">
        <v>428</v>
      </c>
      <c r="C138" s="17" t="s">
        <v>429</v>
      </c>
      <c r="D138" s="18" t="s">
        <v>312</v>
      </c>
      <c r="E138" s="6"/>
      <c r="F138" s="6"/>
      <c r="G138" s="6" t="s">
        <v>531</v>
      </c>
      <c r="H138" s="6" t="s">
        <v>44</v>
      </c>
      <c r="I138" s="7">
        <v>2208</v>
      </c>
      <c r="J138" s="7">
        <v>5431000</v>
      </c>
      <c r="K138" s="7">
        <v>0</v>
      </c>
      <c r="L138" s="7">
        <v>3455.27</v>
      </c>
      <c r="M138" s="8">
        <v>0</v>
      </c>
      <c r="N138" s="8">
        <v>0.0025</v>
      </c>
      <c r="O138" s="8">
        <v>0.0002</v>
      </c>
    </row>
    <row r="139" spans="2:15" ht="12.75">
      <c r="B139" s="6" t="s">
        <v>428</v>
      </c>
      <c r="C139" s="17" t="s">
        <v>530</v>
      </c>
      <c r="D139" s="18" t="s">
        <v>312</v>
      </c>
      <c r="E139" s="6"/>
      <c r="F139" s="6"/>
      <c r="G139" s="6" t="s">
        <v>531</v>
      </c>
      <c r="H139" s="6" t="s">
        <v>43</v>
      </c>
      <c r="I139" s="7">
        <v>20621</v>
      </c>
      <c r="J139" s="7">
        <v>5925</v>
      </c>
      <c r="K139" s="7">
        <v>0</v>
      </c>
      <c r="L139" s="7">
        <v>3945.17</v>
      </c>
      <c r="M139" s="8">
        <v>0</v>
      </c>
      <c r="N139" s="8">
        <v>0.0028</v>
      </c>
      <c r="O139" s="8">
        <v>0.0002</v>
      </c>
    </row>
    <row r="140" spans="2:15" ht="12.75">
      <c r="B140" s="6" t="s">
        <v>532</v>
      </c>
      <c r="C140" s="17" t="s">
        <v>533</v>
      </c>
      <c r="D140" s="18" t="s">
        <v>322</v>
      </c>
      <c r="E140" s="6"/>
      <c r="F140" s="6"/>
      <c r="G140" s="6" t="s">
        <v>531</v>
      </c>
      <c r="H140" s="6" t="s">
        <v>43</v>
      </c>
      <c r="I140" s="7">
        <v>11656</v>
      </c>
      <c r="J140" s="7">
        <v>156250</v>
      </c>
      <c r="K140" s="7">
        <v>0</v>
      </c>
      <c r="L140" s="7">
        <v>58808.16</v>
      </c>
      <c r="M140" s="8">
        <v>0</v>
      </c>
      <c r="N140" s="8">
        <v>0.0423</v>
      </c>
      <c r="O140" s="8">
        <v>0.0034</v>
      </c>
    </row>
    <row r="141" spans="2:15" ht="12.75">
      <c r="B141" s="6" t="s">
        <v>534</v>
      </c>
      <c r="C141" s="17" t="s">
        <v>535</v>
      </c>
      <c r="D141" s="18" t="s">
        <v>322</v>
      </c>
      <c r="E141" s="6"/>
      <c r="F141" s="6"/>
      <c r="G141" s="6" t="s">
        <v>531</v>
      </c>
      <c r="H141" s="6" t="s">
        <v>43</v>
      </c>
      <c r="I141" s="7">
        <v>202136</v>
      </c>
      <c r="J141" s="7">
        <v>11165</v>
      </c>
      <c r="K141" s="7">
        <v>256.1</v>
      </c>
      <c r="L141" s="7">
        <v>73129.74</v>
      </c>
      <c r="M141" s="8">
        <v>0</v>
      </c>
      <c r="N141" s="8">
        <v>0.0526</v>
      </c>
      <c r="O141" s="8">
        <v>0.0043</v>
      </c>
    </row>
    <row r="142" spans="2:15" ht="12.75">
      <c r="B142" s="6" t="s">
        <v>536</v>
      </c>
      <c r="C142" s="17" t="s">
        <v>537</v>
      </c>
      <c r="D142" s="18" t="s">
        <v>322</v>
      </c>
      <c r="E142" s="6"/>
      <c r="F142" s="6"/>
      <c r="G142" s="6" t="s">
        <v>446</v>
      </c>
      <c r="H142" s="6" t="s">
        <v>43</v>
      </c>
      <c r="I142" s="7">
        <v>35122</v>
      </c>
      <c r="J142" s="7">
        <v>14805</v>
      </c>
      <c r="K142" s="7">
        <v>0</v>
      </c>
      <c r="L142" s="7">
        <v>16790.19</v>
      </c>
      <c r="M142" s="8">
        <v>0</v>
      </c>
      <c r="N142" s="8">
        <v>0.0121</v>
      </c>
      <c r="O142" s="8">
        <v>0.001</v>
      </c>
    </row>
    <row r="143" spans="2:15" ht="12.75">
      <c r="B143" s="6" t="s">
        <v>538</v>
      </c>
      <c r="C143" s="17" t="s">
        <v>539</v>
      </c>
      <c r="D143" s="18" t="s">
        <v>432</v>
      </c>
      <c r="E143" s="6"/>
      <c r="F143" s="6"/>
      <c r="G143" s="6" t="s">
        <v>446</v>
      </c>
      <c r="H143" s="6" t="s">
        <v>43</v>
      </c>
      <c r="I143" s="7">
        <v>3393</v>
      </c>
      <c r="J143" s="7">
        <v>328504</v>
      </c>
      <c r="K143" s="7">
        <v>0</v>
      </c>
      <c r="L143" s="7">
        <v>35990.89</v>
      </c>
      <c r="M143" s="8">
        <v>0</v>
      </c>
      <c r="N143" s="8">
        <v>0.0259</v>
      </c>
      <c r="O143" s="8">
        <v>0.0021</v>
      </c>
    </row>
    <row r="144" spans="2:15" ht="12.75">
      <c r="B144" s="6" t="s">
        <v>540</v>
      </c>
      <c r="C144" s="17" t="s">
        <v>541</v>
      </c>
      <c r="D144" s="18" t="s">
        <v>322</v>
      </c>
      <c r="E144" s="6"/>
      <c r="F144" s="6"/>
      <c r="G144" s="6" t="s">
        <v>446</v>
      </c>
      <c r="H144" s="6" t="s">
        <v>43</v>
      </c>
      <c r="I144" s="7">
        <v>119068</v>
      </c>
      <c r="J144" s="7">
        <v>4943</v>
      </c>
      <c r="K144" s="7">
        <v>0</v>
      </c>
      <c r="L144" s="7">
        <v>19004.38</v>
      </c>
      <c r="M144" s="8">
        <v>0.0019</v>
      </c>
      <c r="N144" s="8">
        <v>0.0137</v>
      </c>
      <c r="O144" s="8">
        <v>0.0011</v>
      </c>
    </row>
    <row r="145" spans="2:15" ht="12.75">
      <c r="B145" s="6" t="s">
        <v>542</v>
      </c>
      <c r="C145" s="17" t="s">
        <v>543</v>
      </c>
      <c r="D145" s="18" t="s">
        <v>322</v>
      </c>
      <c r="E145" s="6"/>
      <c r="F145" s="6"/>
      <c r="G145" s="6" t="s">
        <v>446</v>
      </c>
      <c r="H145" s="6" t="s">
        <v>43</v>
      </c>
      <c r="I145" s="7">
        <v>24361</v>
      </c>
      <c r="J145" s="7">
        <v>47900</v>
      </c>
      <c r="K145" s="7">
        <v>0</v>
      </c>
      <c r="L145" s="7">
        <v>37678.94</v>
      </c>
      <c r="M145" s="8">
        <v>0.0003</v>
      </c>
      <c r="N145" s="8">
        <v>0.0271</v>
      </c>
      <c r="O145" s="8">
        <v>0.0022</v>
      </c>
    </row>
    <row r="146" spans="2:15" ht="12.75">
      <c r="B146" s="6" t="s">
        <v>544</v>
      </c>
      <c r="C146" s="17" t="s">
        <v>545</v>
      </c>
      <c r="D146" s="18" t="s">
        <v>546</v>
      </c>
      <c r="E146" s="6"/>
      <c r="F146" s="6"/>
      <c r="G146" s="6" t="s">
        <v>446</v>
      </c>
      <c r="H146" s="6" t="s">
        <v>67</v>
      </c>
      <c r="I146" s="7">
        <v>32556</v>
      </c>
      <c r="J146" s="7">
        <v>46140</v>
      </c>
      <c r="K146" s="7">
        <v>0</v>
      </c>
      <c r="L146" s="7">
        <v>6236.86</v>
      </c>
      <c r="M146" s="8">
        <v>0</v>
      </c>
      <c r="N146" s="8">
        <v>0.0045</v>
      </c>
      <c r="O146" s="8">
        <v>0.0004</v>
      </c>
    </row>
    <row r="147" spans="2:15" ht="12.75">
      <c r="B147" s="6" t="s">
        <v>544</v>
      </c>
      <c r="C147" s="17" t="s">
        <v>547</v>
      </c>
      <c r="D147" s="18" t="s">
        <v>322</v>
      </c>
      <c r="E147" s="6"/>
      <c r="F147" s="6"/>
      <c r="G147" s="6" t="s">
        <v>446</v>
      </c>
      <c r="H147" s="6" t="s">
        <v>43</v>
      </c>
      <c r="I147" s="7">
        <v>46045</v>
      </c>
      <c r="J147" s="7">
        <v>5977</v>
      </c>
      <c r="K147" s="7">
        <v>0</v>
      </c>
      <c r="L147" s="7">
        <v>8886.56</v>
      </c>
      <c r="M147" s="8">
        <v>0</v>
      </c>
      <c r="N147" s="8">
        <v>0.0064</v>
      </c>
      <c r="O147" s="8">
        <v>0.0005</v>
      </c>
    </row>
    <row r="148" spans="2:15" ht="12.75">
      <c r="B148" s="6" t="s">
        <v>437</v>
      </c>
      <c r="C148" s="17" t="s">
        <v>438</v>
      </c>
      <c r="D148" s="18" t="s">
        <v>312</v>
      </c>
      <c r="E148" s="6"/>
      <c r="F148" s="6"/>
      <c r="G148" s="6" t="s">
        <v>313</v>
      </c>
      <c r="H148" s="6" t="s">
        <v>43</v>
      </c>
      <c r="I148" s="7">
        <v>28078</v>
      </c>
      <c r="J148" s="7">
        <v>16369</v>
      </c>
      <c r="K148" s="7">
        <v>0</v>
      </c>
      <c r="L148" s="7">
        <v>14840.77</v>
      </c>
      <c r="M148" s="8">
        <v>0</v>
      </c>
      <c r="N148" s="8">
        <v>0.0107</v>
      </c>
      <c r="O148" s="8">
        <v>0.0009</v>
      </c>
    </row>
    <row r="149" spans="2:15" ht="12.75">
      <c r="B149" s="6" t="s">
        <v>439</v>
      </c>
      <c r="C149" s="17" t="s">
        <v>440</v>
      </c>
      <c r="D149" s="18" t="s">
        <v>312</v>
      </c>
      <c r="E149" s="6"/>
      <c r="F149" s="6"/>
      <c r="G149" s="6" t="s">
        <v>313</v>
      </c>
      <c r="H149" s="6" t="s">
        <v>43</v>
      </c>
      <c r="I149" s="7">
        <v>96142</v>
      </c>
      <c r="J149" s="7">
        <v>4641</v>
      </c>
      <c r="K149" s="7">
        <v>0</v>
      </c>
      <c r="L149" s="7">
        <v>14407.64</v>
      </c>
      <c r="M149" s="8">
        <v>0</v>
      </c>
      <c r="N149" s="8">
        <v>0.0104</v>
      </c>
      <c r="O149" s="8">
        <v>0.0008</v>
      </c>
    </row>
    <row r="152" spans="2:8" ht="12.75">
      <c r="B152" s="6" t="s">
        <v>111</v>
      </c>
      <c r="C152" s="17"/>
      <c r="D152" s="18"/>
      <c r="E152" s="6"/>
      <c r="F152" s="6"/>
      <c r="G152" s="6"/>
      <c r="H152" s="6"/>
    </row>
    <row r="156" ht="12.75">
      <c r="B156" s="5"/>
    </row>
  </sheetData>
  <sheetProtection/>
  <printOptions/>
  <pageMargins left="0.75" right="0.75" top="1" bottom="1" header="0.5" footer="0.5"/>
  <pageSetup horizontalDpi="600" verticalDpi="600" orientation="portrait" paperSize="9"/>
  <ignoredErrors>
    <ignoredError sqref="C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1:N54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2" max="2" width="35.7109375" style="0" customWidth="1"/>
    <col min="3" max="3" width="15.7109375" style="0" customWidth="1"/>
    <col min="4" max="4" width="12.7109375" style="0" customWidth="1"/>
    <col min="5" max="5" width="13.7109375" style="0" customWidth="1"/>
    <col min="6" max="6" width="11.7109375" style="0" customWidth="1"/>
    <col min="7" max="8" width="15.7109375" style="0" customWidth="1"/>
    <col min="9" max="9" width="11.7109375" style="0" customWidth="1"/>
    <col min="10" max="10" width="21.7109375" style="0" customWidth="1"/>
    <col min="11" max="11" width="13.7109375" style="0" customWidth="1"/>
    <col min="12" max="12" width="24.7109375" style="0" customWidth="1"/>
    <col min="13" max="13" width="26.7109375" style="0" customWidth="1"/>
    <col min="14" max="14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1267</v>
      </c>
    </row>
    <row r="3" spans="2:3" ht="15.75">
      <c r="B3" s="1" t="s">
        <v>3</v>
      </c>
      <c r="C3" s="1" t="s">
        <v>4</v>
      </c>
    </row>
    <row r="4" spans="2:3" ht="15.75">
      <c r="B4" s="1" t="s">
        <v>5</v>
      </c>
      <c r="C4" s="1" t="s">
        <v>6</v>
      </c>
    </row>
    <row r="6" ht="15.75">
      <c r="B6" s="2" t="s">
        <v>112</v>
      </c>
    </row>
    <row r="7" ht="15.75">
      <c r="B7" s="2" t="s">
        <v>548</v>
      </c>
    </row>
    <row r="8" spans="2:14" ht="12.75">
      <c r="B8" s="3" t="s">
        <v>75</v>
      </c>
      <c r="C8" s="3" t="s">
        <v>76</v>
      </c>
      <c r="D8" s="3" t="s">
        <v>114</v>
      </c>
      <c r="E8" s="3" t="s">
        <v>77</v>
      </c>
      <c r="F8" s="3" t="s">
        <v>155</v>
      </c>
      <c r="G8" s="3" t="s">
        <v>80</v>
      </c>
      <c r="H8" s="3" t="s">
        <v>117</v>
      </c>
      <c r="I8" s="3" t="s">
        <v>42</v>
      </c>
      <c r="J8" s="3" t="s">
        <v>118</v>
      </c>
      <c r="K8" s="3" t="s">
        <v>83</v>
      </c>
      <c r="L8" s="3" t="s">
        <v>119</v>
      </c>
      <c r="M8" s="3" t="s">
        <v>120</v>
      </c>
      <c r="N8" s="3" t="s">
        <v>121</v>
      </c>
    </row>
    <row r="9" spans="2:14" ht="12.75">
      <c r="B9" s="4"/>
      <c r="C9" s="4"/>
      <c r="D9" s="4"/>
      <c r="E9" s="4"/>
      <c r="F9" s="4"/>
      <c r="G9" s="4"/>
      <c r="H9" s="4" t="s">
        <v>124</v>
      </c>
      <c r="I9" s="4" t="s">
        <v>125</v>
      </c>
      <c r="J9" s="4" t="s">
        <v>87</v>
      </c>
      <c r="K9" s="4" t="s">
        <v>87</v>
      </c>
      <c r="L9" s="4" t="s">
        <v>86</v>
      </c>
      <c r="M9" s="4" t="s">
        <v>86</v>
      </c>
      <c r="N9" s="4" t="s">
        <v>86</v>
      </c>
    </row>
    <row r="11" spans="2:14" ht="12.75">
      <c r="B11" s="3" t="s">
        <v>549</v>
      </c>
      <c r="C11" s="12"/>
      <c r="D11" s="20"/>
      <c r="E11" s="3"/>
      <c r="F11" s="3"/>
      <c r="G11" s="3"/>
      <c r="H11" s="9">
        <v>4694483.22</v>
      </c>
      <c r="K11" s="9">
        <v>465663.79</v>
      </c>
      <c r="M11" s="10">
        <v>1</v>
      </c>
      <c r="N11" s="10">
        <v>0.0272</v>
      </c>
    </row>
    <row r="12" spans="2:14" ht="12.75">
      <c r="B12" s="3" t="s">
        <v>89</v>
      </c>
      <c r="C12" s="12"/>
      <c r="D12" s="20"/>
      <c r="E12" s="3"/>
      <c r="F12" s="3"/>
      <c r="G12" s="3"/>
      <c r="H12" s="9">
        <v>3025555.22</v>
      </c>
      <c r="K12" s="9">
        <v>228223.8</v>
      </c>
      <c r="M12" s="10">
        <v>0.4901</v>
      </c>
      <c r="N12" s="10">
        <v>0.0133</v>
      </c>
    </row>
    <row r="13" spans="2:14" ht="12.75">
      <c r="B13" s="13" t="s">
        <v>550</v>
      </c>
      <c r="C13" s="14"/>
      <c r="D13" s="21"/>
      <c r="E13" s="13"/>
      <c r="F13" s="13"/>
      <c r="G13" s="13"/>
      <c r="H13" s="15">
        <v>285863.22</v>
      </c>
      <c r="K13" s="15">
        <v>5239.88</v>
      </c>
      <c r="M13" s="16">
        <v>0.0113</v>
      </c>
      <c r="N13" s="16">
        <v>0.0003</v>
      </c>
    </row>
    <row r="14" spans="2:14" ht="12.75">
      <c r="B14" s="6" t="s">
        <v>551</v>
      </c>
      <c r="C14" s="17">
        <v>1148808</v>
      </c>
      <c r="D14" s="18" t="s">
        <v>130</v>
      </c>
      <c r="E14" s="18">
        <v>513765339</v>
      </c>
      <c r="F14" s="6" t="s">
        <v>552</v>
      </c>
      <c r="G14" s="6" t="s">
        <v>93</v>
      </c>
      <c r="H14" s="7">
        <v>285862</v>
      </c>
      <c r="I14" s="7">
        <v>1833</v>
      </c>
      <c r="J14" s="7">
        <v>0</v>
      </c>
      <c r="K14" s="7">
        <v>5239.85</v>
      </c>
      <c r="L14" s="8">
        <v>0.0007</v>
      </c>
      <c r="M14" s="8">
        <v>0.0113</v>
      </c>
      <c r="N14" s="8">
        <v>0.0003</v>
      </c>
    </row>
    <row r="15" spans="2:14" ht="12.75">
      <c r="B15" s="6" t="s">
        <v>553</v>
      </c>
      <c r="C15" s="17">
        <v>1143726</v>
      </c>
      <c r="D15" s="18" t="s">
        <v>130</v>
      </c>
      <c r="E15" s="18">
        <v>513534974</v>
      </c>
      <c r="F15" s="6" t="s">
        <v>552</v>
      </c>
      <c r="G15" s="6" t="s">
        <v>93</v>
      </c>
      <c r="H15" s="7">
        <v>1.22</v>
      </c>
      <c r="I15" s="7">
        <v>2656</v>
      </c>
      <c r="J15" s="7">
        <v>0</v>
      </c>
      <c r="K15" s="7">
        <v>0.03</v>
      </c>
      <c r="L15" s="8">
        <v>0</v>
      </c>
      <c r="M15" s="8">
        <v>0</v>
      </c>
      <c r="N15" s="8">
        <v>0</v>
      </c>
    </row>
    <row r="16" spans="2:14" ht="12.75">
      <c r="B16" s="13" t="s">
        <v>554</v>
      </c>
      <c r="C16" s="14"/>
      <c r="D16" s="21"/>
      <c r="E16" s="13"/>
      <c r="F16" s="13"/>
      <c r="G16" s="13"/>
      <c r="H16" s="15">
        <v>2449099</v>
      </c>
      <c r="K16" s="15">
        <v>211185.57</v>
      </c>
      <c r="M16" s="16">
        <v>0.4535</v>
      </c>
      <c r="N16" s="16">
        <v>0.0123</v>
      </c>
    </row>
    <row r="17" spans="2:14" ht="12.75">
      <c r="B17" s="6" t="s">
        <v>555</v>
      </c>
      <c r="C17" s="17">
        <v>1150333</v>
      </c>
      <c r="D17" s="18" t="s">
        <v>130</v>
      </c>
      <c r="E17" s="18">
        <v>511303661</v>
      </c>
      <c r="F17" s="6" t="s">
        <v>552</v>
      </c>
      <c r="G17" s="6" t="s">
        <v>93</v>
      </c>
      <c r="H17" s="7">
        <v>158095</v>
      </c>
      <c r="I17" s="7">
        <v>5838</v>
      </c>
      <c r="J17" s="7">
        <v>0</v>
      </c>
      <c r="K17" s="7">
        <v>9229.59</v>
      </c>
      <c r="L17" s="8">
        <v>0.0046</v>
      </c>
      <c r="M17" s="8">
        <v>0.0198</v>
      </c>
      <c r="N17" s="8">
        <v>0.0005</v>
      </c>
    </row>
    <row r="18" spans="2:14" ht="12.75">
      <c r="B18" s="6" t="s">
        <v>556</v>
      </c>
      <c r="C18" s="17">
        <v>1148436</v>
      </c>
      <c r="D18" s="18" t="s">
        <v>130</v>
      </c>
      <c r="E18" s="18">
        <v>513765339</v>
      </c>
      <c r="F18" s="6" t="s">
        <v>552</v>
      </c>
      <c r="G18" s="6" t="s">
        <v>93</v>
      </c>
      <c r="H18" s="7">
        <v>1936527</v>
      </c>
      <c r="I18" s="7">
        <v>7239</v>
      </c>
      <c r="J18" s="7">
        <v>0</v>
      </c>
      <c r="K18" s="7">
        <v>140185.19</v>
      </c>
      <c r="L18" s="8">
        <v>0.0197</v>
      </c>
      <c r="M18" s="8">
        <v>0.301</v>
      </c>
      <c r="N18" s="8">
        <v>0.0082</v>
      </c>
    </row>
    <row r="19" spans="2:14" ht="12.75">
      <c r="B19" s="6" t="s">
        <v>557</v>
      </c>
      <c r="C19" s="17">
        <v>1146471</v>
      </c>
      <c r="D19" s="18" t="s">
        <v>130</v>
      </c>
      <c r="E19" s="18">
        <v>510938608</v>
      </c>
      <c r="F19" s="6" t="s">
        <v>552</v>
      </c>
      <c r="G19" s="6" t="s">
        <v>93</v>
      </c>
      <c r="H19" s="7">
        <v>39970</v>
      </c>
      <c r="I19" s="7">
        <v>15190</v>
      </c>
      <c r="J19" s="7">
        <v>0</v>
      </c>
      <c r="K19" s="7">
        <v>6071.44</v>
      </c>
      <c r="L19" s="8">
        <v>0.0008</v>
      </c>
      <c r="M19" s="8">
        <v>0.013</v>
      </c>
      <c r="N19" s="8">
        <v>0.0004</v>
      </c>
    </row>
    <row r="20" spans="2:14" ht="12.75">
      <c r="B20" s="6" t="s">
        <v>558</v>
      </c>
      <c r="C20" s="17">
        <v>1144385</v>
      </c>
      <c r="D20" s="18" t="s">
        <v>130</v>
      </c>
      <c r="E20" s="18">
        <v>513534974</v>
      </c>
      <c r="F20" s="6" t="s">
        <v>552</v>
      </c>
      <c r="G20" s="6" t="s">
        <v>93</v>
      </c>
      <c r="H20" s="7">
        <v>212000</v>
      </c>
      <c r="I20" s="7">
        <v>16140</v>
      </c>
      <c r="J20" s="7">
        <v>0</v>
      </c>
      <c r="K20" s="7">
        <v>34216.8</v>
      </c>
      <c r="L20" s="8">
        <v>0.0082</v>
      </c>
      <c r="M20" s="8">
        <v>0.0735</v>
      </c>
      <c r="N20" s="8">
        <v>0.002</v>
      </c>
    </row>
    <row r="21" spans="2:14" ht="12.75">
      <c r="B21" s="6" t="s">
        <v>559</v>
      </c>
      <c r="C21" s="17">
        <v>1143767</v>
      </c>
      <c r="D21" s="18" t="s">
        <v>130</v>
      </c>
      <c r="E21" s="18">
        <v>513534974</v>
      </c>
      <c r="F21" s="6" t="s">
        <v>552</v>
      </c>
      <c r="G21" s="6" t="s">
        <v>93</v>
      </c>
      <c r="H21" s="7">
        <v>20000</v>
      </c>
      <c r="I21" s="7">
        <v>4279</v>
      </c>
      <c r="J21" s="7">
        <v>0</v>
      </c>
      <c r="K21" s="7">
        <v>855.8</v>
      </c>
      <c r="L21" s="8">
        <v>0.0009</v>
      </c>
      <c r="M21" s="8">
        <v>0.0018</v>
      </c>
      <c r="N21" s="8">
        <v>0.0001</v>
      </c>
    </row>
    <row r="22" spans="2:14" ht="12.75">
      <c r="B22" s="6" t="s">
        <v>560</v>
      </c>
      <c r="C22" s="17">
        <v>1144401</v>
      </c>
      <c r="D22" s="18" t="s">
        <v>130</v>
      </c>
      <c r="E22" s="18">
        <v>513534974</v>
      </c>
      <c r="F22" s="6" t="s">
        <v>552</v>
      </c>
      <c r="G22" s="6" t="s">
        <v>93</v>
      </c>
      <c r="H22" s="7">
        <v>82507</v>
      </c>
      <c r="I22" s="7">
        <v>25000</v>
      </c>
      <c r="J22" s="7">
        <v>0</v>
      </c>
      <c r="K22" s="7">
        <v>20626.75</v>
      </c>
      <c r="L22" s="8">
        <v>0.0049</v>
      </c>
      <c r="M22" s="8">
        <v>0.0443</v>
      </c>
      <c r="N22" s="8">
        <v>0.0012</v>
      </c>
    </row>
    <row r="23" spans="2:14" ht="12.75">
      <c r="B23" s="13" t="s">
        <v>561</v>
      </c>
      <c r="C23" s="14"/>
      <c r="D23" s="21"/>
      <c r="E23" s="13"/>
      <c r="F23" s="13"/>
      <c r="G23" s="13"/>
      <c r="H23" s="15">
        <v>280458</v>
      </c>
      <c r="K23" s="15">
        <v>10393.63</v>
      </c>
      <c r="M23" s="16">
        <v>0.0223</v>
      </c>
      <c r="N23" s="16">
        <v>0.0006</v>
      </c>
    </row>
    <row r="24" spans="2:14" ht="12.75">
      <c r="B24" s="6" t="s">
        <v>562</v>
      </c>
      <c r="C24" s="17">
        <v>1145259</v>
      </c>
      <c r="D24" s="18" t="s">
        <v>130</v>
      </c>
      <c r="E24" s="18">
        <v>513534974</v>
      </c>
      <c r="F24" s="6" t="s">
        <v>563</v>
      </c>
      <c r="G24" s="6" t="s">
        <v>93</v>
      </c>
      <c r="H24" s="7">
        <v>280458</v>
      </c>
      <c r="I24" s="7">
        <v>3705.95</v>
      </c>
      <c r="J24" s="7">
        <v>0</v>
      </c>
      <c r="K24" s="7">
        <v>10393.63</v>
      </c>
      <c r="L24" s="8">
        <v>0.0072</v>
      </c>
      <c r="M24" s="8">
        <v>0.0223</v>
      </c>
      <c r="N24" s="8">
        <v>0.0006</v>
      </c>
    </row>
    <row r="25" spans="2:14" ht="12.75">
      <c r="B25" s="13" t="s">
        <v>564</v>
      </c>
      <c r="C25" s="14"/>
      <c r="D25" s="21"/>
      <c r="E25" s="13"/>
      <c r="F25" s="13"/>
      <c r="G25" s="13"/>
      <c r="H25" s="15">
        <v>0</v>
      </c>
      <c r="K25" s="15">
        <v>0</v>
      </c>
      <c r="M25" s="16">
        <v>0</v>
      </c>
      <c r="N25" s="16">
        <v>0</v>
      </c>
    </row>
    <row r="26" spans="2:14" ht="12.75">
      <c r="B26" s="13" t="s">
        <v>565</v>
      </c>
      <c r="C26" s="14"/>
      <c r="D26" s="21"/>
      <c r="E26" s="13"/>
      <c r="F26" s="13"/>
      <c r="G26" s="13"/>
      <c r="H26" s="15">
        <v>10135</v>
      </c>
      <c r="K26" s="15">
        <v>1404.71</v>
      </c>
      <c r="M26" s="16">
        <v>0.003</v>
      </c>
      <c r="N26" s="16">
        <v>0.0001</v>
      </c>
    </row>
    <row r="27" spans="2:14" ht="12.75">
      <c r="B27" s="6" t="s">
        <v>566</v>
      </c>
      <c r="C27" s="17">
        <v>1143825</v>
      </c>
      <c r="D27" s="18" t="s">
        <v>130</v>
      </c>
      <c r="E27" s="18">
        <v>513534974</v>
      </c>
      <c r="F27" s="6" t="s">
        <v>312</v>
      </c>
      <c r="G27" s="6" t="s">
        <v>93</v>
      </c>
      <c r="H27" s="7">
        <v>10135</v>
      </c>
      <c r="I27" s="7">
        <v>13860</v>
      </c>
      <c r="J27" s="7">
        <v>0</v>
      </c>
      <c r="K27" s="7">
        <v>1404.71</v>
      </c>
      <c r="L27" s="8">
        <v>0.0003</v>
      </c>
      <c r="M27" s="8">
        <v>0.003</v>
      </c>
      <c r="N27" s="8">
        <v>0.0001</v>
      </c>
    </row>
    <row r="28" spans="2:14" ht="12.75">
      <c r="B28" s="13" t="s">
        <v>567</v>
      </c>
      <c r="C28" s="14"/>
      <c r="D28" s="21"/>
      <c r="E28" s="13"/>
      <c r="F28" s="13"/>
      <c r="G28" s="13"/>
      <c r="H28" s="15">
        <v>0</v>
      </c>
      <c r="K28" s="15">
        <v>0</v>
      </c>
      <c r="M28" s="16">
        <v>0</v>
      </c>
      <c r="N28" s="16">
        <v>0</v>
      </c>
    </row>
    <row r="29" spans="2:14" ht="12.75">
      <c r="B29" s="3" t="s">
        <v>110</v>
      </c>
      <c r="C29" s="12"/>
      <c r="D29" s="20"/>
      <c r="E29" s="3"/>
      <c r="F29" s="3"/>
      <c r="G29" s="3"/>
      <c r="H29" s="9">
        <v>1668928</v>
      </c>
      <c r="K29" s="9">
        <v>237439.99</v>
      </c>
      <c r="M29" s="10">
        <v>0.5099</v>
      </c>
      <c r="N29" s="10">
        <v>0.0139</v>
      </c>
    </row>
    <row r="30" spans="2:14" ht="12.75">
      <c r="B30" s="13" t="s">
        <v>568</v>
      </c>
      <c r="C30" s="14"/>
      <c r="D30" s="21"/>
      <c r="E30" s="13"/>
      <c r="F30" s="13"/>
      <c r="G30" s="13"/>
      <c r="H30" s="15">
        <v>1668928</v>
      </c>
      <c r="K30" s="15">
        <v>237439.99</v>
      </c>
      <c r="M30" s="16">
        <v>0.5099</v>
      </c>
      <c r="N30" s="16">
        <v>0.0139</v>
      </c>
    </row>
    <row r="31" spans="2:14" ht="12.75">
      <c r="B31" s="6" t="s">
        <v>569</v>
      </c>
      <c r="C31" s="17" t="s">
        <v>570</v>
      </c>
      <c r="D31" s="18" t="s">
        <v>312</v>
      </c>
      <c r="E31" s="6"/>
      <c r="F31" s="6" t="s">
        <v>552</v>
      </c>
      <c r="G31" s="6" t="s">
        <v>43</v>
      </c>
      <c r="H31" s="7">
        <v>418440</v>
      </c>
      <c r="I31" s="7">
        <v>579.8</v>
      </c>
      <c r="J31" s="7">
        <v>0</v>
      </c>
      <c r="K31" s="7">
        <v>7833.93</v>
      </c>
      <c r="L31" s="8">
        <v>0.0018</v>
      </c>
      <c r="M31" s="8">
        <v>0.0168</v>
      </c>
      <c r="N31" s="8">
        <v>0.0005</v>
      </c>
    </row>
    <row r="32" spans="2:14" ht="12.75">
      <c r="B32" s="6" t="s">
        <v>571</v>
      </c>
      <c r="C32" s="17" t="s">
        <v>572</v>
      </c>
      <c r="D32" s="18" t="s">
        <v>573</v>
      </c>
      <c r="E32" s="6"/>
      <c r="F32" s="6" t="s">
        <v>552</v>
      </c>
      <c r="G32" s="6" t="s">
        <v>47</v>
      </c>
      <c r="H32" s="7">
        <v>137188</v>
      </c>
      <c r="I32" s="7">
        <v>4720</v>
      </c>
      <c r="J32" s="7">
        <v>0</v>
      </c>
      <c r="K32" s="7">
        <v>16415.47</v>
      </c>
      <c r="L32" s="8">
        <v>0.0024</v>
      </c>
      <c r="M32" s="8">
        <v>0.0353</v>
      </c>
      <c r="N32" s="8">
        <v>0.001</v>
      </c>
    </row>
    <row r="33" spans="2:14" ht="12.75">
      <c r="B33" s="6" t="s">
        <v>574</v>
      </c>
      <c r="C33" s="17" t="s">
        <v>575</v>
      </c>
      <c r="D33" s="18" t="s">
        <v>322</v>
      </c>
      <c r="E33" s="6"/>
      <c r="F33" s="6" t="s">
        <v>552</v>
      </c>
      <c r="G33" s="6" t="s">
        <v>43</v>
      </c>
      <c r="H33" s="7">
        <v>234622</v>
      </c>
      <c r="I33" s="7">
        <v>8066</v>
      </c>
      <c r="J33" s="7">
        <v>0</v>
      </c>
      <c r="K33" s="7">
        <v>61107.57</v>
      </c>
      <c r="L33" s="8">
        <v>0.0034</v>
      </c>
      <c r="M33" s="8">
        <v>0.1312</v>
      </c>
      <c r="N33" s="8">
        <v>0.0036</v>
      </c>
    </row>
    <row r="34" spans="2:14" ht="12.75">
      <c r="B34" s="6" t="s">
        <v>576</v>
      </c>
      <c r="C34" s="17" t="s">
        <v>577</v>
      </c>
      <c r="D34" s="18" t="s">
        <v>322</v>
      </c>
      <c r="E34" s="6"/>
      <c r="F34" s="6" t="s">
        <v>552</v>
      </c>
      <c r="G34" s="6" t="s">
        <v>43</v>
      </c>
      <c r="H34" s="7">
        <v>229895</v>
      </c>
      <c r="I34" s="7">
        <v>4732</v>
      </c>
      <c r="J34" s="7">
        <v>0</v>
      </c>
      <c r="K34" s="7">
        <v>35127.1</v>
      </c>
      <c r="L34" s="8">
        <v>0.0093</v>
      </c>
      <c r="M34" s="8">
        <v>0.0754</v>
      </c>
      <c r="N34" s="8">
        <v>0.0021</v>
      </c>
    </row>
    <row r="35" spans="2:14" ht="12.75">
      <c r="B35" s="6" t="s">
        <v>578</v>
      </c>
      <c r="C35" s="17" t="s">
        <v>579</v>
      </c>
      <c r="D35" s="18" t="s">
        <v>449</v>
      </c>
      <c r="E35" s="6"/>
      <c r="F35" s="6" t="s">
        <v>552</v>
      </c>
      <c r="G35" s="6" t="s">
        <v>43</v>
      </c>
      <c r="H35" s="7">
        <v>336847</v>
      </c>
      <c r="I35" s="7">
        <v>4456</v>
      </c>
      <c r="J35" s="7">
        <v>0</v>
      </c>
      <c r="K35" s="7">
        <v>48466.97</v>
      </c>
      <c r="L35" s="8">
        <v>0.0058</v>
      </c>
      <c r="M35" s="8">
        <v>0.1041</v>
      </c>
      <c r="N35" s="8">
        <v>0.0028</v>
      </c>
    </row>
    <row r="36" spans="2:14" ht="12.75">
      <c r="B36" s="6" t="s">
        <v>580</v>
      </c>
      <c r="C36" s="17" t="s">
        <v>581</v>
      </c>
      <c r="D36" s="18" t="s">
        <v>449</v>
      </c>
      <c r="E36" s="6"/>
      <c r="F36" s="6" t="s">
        <v>552</v>
      </c>
      <c r="G36" s="6" t="s">
        <v>43</v>
      </c>
      <c r="H36" s="7">
        <v>36830</v>
      </c>
      <c r="I36" s="7">
        <v>10502</v>
      </c>
      <c r="J36" s="7">
        <v>0</v>
      </c>
      <c r="K36" s="7">
        <v>12489.41</v>
      </c>
      <c r="L36" s="8">
        <v>0.0004</v>
      </c>
      <c r="M36" s="8">
        <v>0.0268</v>
      </c>
      <c r="N36" s="8">
        <v>0.0007</v>
      </c>
    </row>
    <row r="37" spans="2:14" ht="12.75">
      <c r="B37" s="6" t="s">
        <v>582</v>
      </c>
      <c r="C37" s="17" t="s">
        <v>583</v>
      </c>
      <c r="D37" s="18" t="s">
        <v>312</v>
      </c>
      <c r="E37" s="6"/>
      <c r="F37" s="6" t="s">
        <v>552</v>
      </c>
      <c r="G37" s="6" t="s">
        <v>48</v>
      </c>
      <c r="H37" s="7">
        <v>52620</v>
      </c>
      <c r="I37" s="7">
        <v>9214</v>
      </c>
      <c r="J37" s="7">
        <v>0</v>
      </c>
      <c r="K37" s="7">
        <v>18113.65</v>
      </c>
      <c r="L37" s="8">
        <v>0.0061</v>
      </c>
      <c r="M37" s="8">
        <v>0.0389</v>
      </c>
      <c r="N37" s="8">
        <v>0.0011</v>
      </c>
    </row>
    <row r="38" spans="2:14" ht="12.75">
      <c r="B38" s="6" t="s">
        <v>584</v>
      </c>
      <c r="C38" s="17" t="s">
        <v>585</v>
      </c>
      <c r="D38" s="18" t="s">
        <v>312</v>
      </c>
      <c r="E38" s="6"/>
      <c r="F38" s="6" t="s">
        <v>552</v>
      </c>
      <c r="G38" s="6" t="s">
        <v>48</v>
      </c>
      <c r="H38" s="7">
        <v>942</v>
      </c>
      <c r="I38" s="7">
        <v>27265</v>
      </c>
      <c r="J38" s="7">
        <v>0</v>
      </c>
      <c r="K38" s="7">
        <v>959.54</v>
      </c>
      <c r="L38" s="8">
        <v>0.0003</v>
      </c>
      <c r="M38" s="8">
        <v>0.0021</v>
      </c>
      <c r="N38" s="8">
        <v>0.0001</v>
      </c>
    </row>
    <row r="39" spans="2:14" ht="12.75">
      <c r="B39" s="6" t="s">
        <v>586</v>
      </c>
      <c r="C39" s="17" t="s">
        <v>587</v>
      </c>
      <c r="D39" s="18" t="s">
        <v>312</v>
      </c>
      <c r="E39" s="6"/>
      <c r="F39" s="6" t="s">
        <v>552</v>
      </c>
      <c r="G39" s="6" t="s">
        <v>48</v>
      </c>
      <c r="H39" s="7">
        <v>9948</v>
      </c>
      <c r="I39" s="7">
        <v>10188</v>
      </c>
      <c r="J39" s="7">
        <v>0</v>
      </c>
      <c r="K39" s="7">
        <v>3786.44</v>
      </c>
      <c r="L39" s="8">
        <v>0.0025</v>
      </c>
      <c r="M39" s="8">
        <v>0.0081</v>
      </c>
      <c r="N39" s="8">
        <v>0.0002</v>
      </c>
    </row>
    <row r="40" spans="2:14" ht="12.75">
      <c r="B40" s="6" t="s">
        <v>588</v>
      </c>
      <c r="C40" s="17" t="s">
        <v>589</v>
      </c>
      <c r="D40" s="18" t="s">
        <v>590</v>
      </c>
      <c r="E40" s="6"/>
      <c r="F40" s="6" t="s">
        <v>552</v>
      </c>
      <c r="G40" s="6" t="s">
        <v>43</v>
      </c>
      <c r="H40" s="7">
        <v>46231</v>
      </c>
      <c r="I40" s="7">
        <v>6578.5</v>
      </c>
      <c r="J40" s="7">
        <v>0</v>
      </c>
      <c r="K40" s="7">
        <v>9820.38</v>
      </c>
      <c r="L40" s="8">
        <v>0.002</v>
      </c>
      <c r="M40" s="8">
        <v>0.0211</v>
      </c>
      <c r="N40" s="8">
        <v>0.0006</v>
      </c>
    </row>
    <row r="41" spans="2:14" ht="12.75">
      <c r="B41" s="6" t="s">
        <v>591</v>
      </c>
      <c r="C41" s="17" t="s">
        <v>592</v>
      </c>
      <c r="D41" s="18" t="s">
        <v>322</v>
      </c>
      <c r="E41" s="6"/>
      <c r="F41" s="6" t="s">
        <v>552</v>
      </c>
      <c r="G41" s="6" t="s">
        <v>43</v>
      </c>
      <c r="H41" s="7">
        <v>1806</v>
      </c>
      <c r="I41" s="7">
        <v>42914</v>
      </c>
      <c r="J41" s="7">
        <v>5.83</v>
      </c>
      <c r="K41" s="7">
        <v>2508.39</v>
      </c>
      <c r="L41" s="8">
        <v>0</v>
      </c>
      <c r="M41" s="8">
        <v>0.0054</v>
      </c>
      <c r="N41" s="8">
        <v>0.0001</v>
      </c>
    </row>
    <row r="42" spans="2:14" ht="12.75">
      <c r="B42" s="6" t="s">
        <v>593</v>
      </c>
      <c r="C42" s="17" t="s">
        <v>594</v>
      </c>
      <c r="D42" s="18" t="s">
        <v>322</v>
      </c>
      <c r="E42" s="6"/>
      <c r="F42" s="6" t="s">
        <v>552</v>
      </c>
      <c r="G42" s="6" t="s">
        <v>43</v>
      </c>
      <c r="H42" s="7">
        <v>4523</v>
      </c>
      <c r="I42" s="7">
        <v>5001</v>
      </c>
      <c r="J42" s="7">
        <v>0</v>
      </c>
      <c r="K42" s="7">
        <v>730.38</v>
      </c>
      <c r="L42" s="8">
        <v>0</v>
      </c>
      <c r="M42" s="8">
        <v>0.0016</v>
      </c>
      <c r="N42" s="8">
        <v>0</v>
      </c>
    </row>
    <row r="43" spans="2:14" ht="12.75">
      <c r="B43" s="6" t="s">
        <v>595</v>
      </c>
      <c r="C43" s="17" t="s">
        <v>596</v>
      </c>
      <c r="D43" s="18" t="s">
        <v>322</v>
      </c>
      <c r="E43" s="6"/>
      <c r="F43" s="6" t="s">
        <v>552</v>
      </c>
      <c r="G43" s="6" t="s">
        <v>43</v>
      </c>
      <c r="H43" s="7">
        <v>152777</v>
      </c>
      <c r="I43" s="7">
        <v>3732</v>
      </c>
      <c r="J43" s="7">
        <v>0</v>
      </c>
      <c r="K43" s="7">
        <v>18410.59</v>
      </c>
      <c r="L43" s="8">
        <v>0</v>
      </c>
      <c r="M43" s="8">
        <v>0.0395</v>
      </c>
      <c r="N43" s="8">
        <v>0.0011</v>
      </c>
    </row>
    <row r="44" spans="2:14" ht="12.75">
      <c r="B44" s="6" t="s">
        <v>597</v>
      </c>
      <c r="C44" s="17" t="s">
        <v>598</v>
      </c>
      <c r="D44" s="18" t="s">
        <v>449</v>
      </c>
      <c r="E44" s="6"/>
      <c r="F44" s="6" t="s">
        <v>552</v>
      </c>
      <c r="G44" s="6" t="s">
        <v>43</v>
      </c>
      <c r="H44" s="7">
        <v>6259</v>
      </c>
      <c r="I44" s="7">
        <v>8264</v>
      </c>
      <c r="J44" s="7">
        <v>0</v>
      </c>
      <c r="K44" s="7">
        <v>1670.18</v>
      </c>
      <c r="L44" s="8">
        <v>0.0001</v>
      </c>
      <c r="M44" s="8">
        <v>0.0036</v>
      </c>
      <c r="N44" s="8">
        <v>0.0001</v>
      </c>
    </row>
    <row r="45" spans="2:14" ht="12.75">
      <c r="B45" s="13" t="s">
        <v>599</v>
      </c>
      <c r="C45" s="14"/>
      <c r="D45" s="21"/>
      <c r="E45" s="13"/>
      <c r="F45" s="13"/>
      <c r="G45" s="13"/>
      <c r="H45" s="15">
        <v>0</v>
      </c>
      <c r="K45" s="15">
        <v>0</v>
      </c>
      <c r="M45" s="16">
        <v>0</v>
      </c>
      <c r="N45" s="16">
        <v>0</v>
      </c>
    </row>
    <row r="46" spans="2:14" ht="12.75">
      <c r="B46" s="13" t="s">
        <v>565</v>
      </c>
      <c r="C46" s="14"/>
      <c r="D46" s="21"/>
      <c r="E46" s="13"/>
      <c r="F46" s="13"/>
      <c r="G46" s="13"/>
      <c r="H46" s="15">
        <v>0</v>
      </c>
      <c r="K46" s="15">
        <v>0</v>
      </c>
      <c r="M46" s="16">
        <v>0</v>
      </c>
      <c r="N46" s="16">
        <v>0</v>
      </c>
    </row>
    <row r="47" spans="2:14" ht="12.75">
      <c r="B47" s="13" t="s">
        <v>567</v>
      </c>
      <c r="C47" s="14"/>
      <c r="D47" s="21"/>
      <c r="E47" s="13"/>
      <c r="F47" s="13"/>
      <c r="G47" s="13"/>
      <c r="H47" s="15">
        <v>0</v>
      </c>
      <c r="K47" s="15">
        <v>0</v>
      </c>
      <c r="M47" s="16">
        <v>0</v>
      </c>
      <c r="N47" s="16">
        <v>0</v>
      </c>
    </row>
    <row r="50" spans="2:7" ht="12.75">
      <c r="B50" s="6" t="s">
        <v>111</v>
      </c>
      <c r="C50" s="17"/>
      <c r="D50" s="18"/>
      <c r="E50" s="6"/>
      <c r="F50" s="6"/>
      <c r="G50" s="6"/>
    </row>
    <row r="54" ht="12.75">
      <c r="B54" s="5"/>
    </row>
  </sheetData>
  <sheetProtection/>
  <printOptions/>
  <pageMargins left="0.75" right="0.75" top="1" bottom="1" header="0.5" footer="0.5"/>
  <pageSetup horizontalDpi="600" verticalDpi="600" orientation="portrait" paperSize="9"/>
  <ignoredErrors>
    <ignoredError sqref="C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1:O39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2" max="2" width="38.7109375" style="0" customWidth="1"/>
    <col min="3" max="3" width="15.7109375" style="0" customWidth="1"/>
    <col min="4" max="4" width="12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15.7109375" style="0" customWidth="1"/>
    <col min="10" max="10" width="13.7109375" style="0" customWidth="1"/>
    <col min="11" max="12" width="12.7109375" style="0" customWidth="1"/>
    <col min="13" max="13" width="24.7109375" style="0" customWidth="1"/>
    <col min="14" max="14" width="26.7109375" style="0" customWidth="1"/>
    <col min="15" max="15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1267</v>
      </c>
    </row>
    <row r="3" spans="2:3" ht="15.75">
      <c r="B3" s="1" t="s">
        <v>3</v>
      </c>
      <c r="C3" s="1" t="s">
        <v>4</v>
      </c>
    </row>
    <row r="4" spans="2:3" ht="15.75">
      <c r="B4" s="1" t="s">
        <v>5</v>
      </c>
      <c r="C4" s="1" t="s">
        <v>6</v>
      </c>
    </row>
    <row r="6" ht="15.75">
      <c r="B6" s="2" t="s">
        <v>112</v>
      </c>
    </row>
    <row r="7" ht="15.75">
      <c r="B7" s="2" t="s">
        <v>600</v>
      </c>
    </row>
    <row r="8" spans="2:15" ht="12.75">
      <c r="B8" s="3" t="s">
        <v>75</v>
      </c>
      <c r="C8" s="3" t="s">
        <v>76</v>
      </c>
      <c r="D8" s="3" t="s">
        <v>114</v>
      </c>
      <c r="E8" s="3" t="s">
        <v>77</v>
      </c>
      <c r="F8" s="3" t="s">
        <v>155</v>
      </c>
      <c r="G8" s="3" t="s">
        <v>78</v>
      </c>
      <c r="H8" s="3" t="s">
        <v>79</v>
      </c>
      <c r="I8" s="3" t="s">
        <v>80</v>
      </c>
      <c r="J8" s="3" t="s">
        <v>117</v>
      </c>
      <c r="K8" s="3" t="s">
        <v>42</v>
      </c>
      <c r="L8" s="3" t="s">
        <v>83</v>
      </c>
      <c r="M8" s="3" t="s">
        <v>119</v>
      </c>
      <c r="N8" s="3" t="s">
        <v>120</v>
      </c>
      <c r="O8" s="3" t="s">
        <v>121</v>
      </c>
    </row>
    <row r="9" spans="2:15" ht="12.75">
      <c r="B9" s="4"/>
      <c r="C9" s="4"/>
      <c r="D9" s="4"/>
      <c r="E9" s="4"/>
      <c r="F9" s="4"/>
      <c r="G9" s="4"/>
      <c r="H9" s="4"/>
      <c r="I9" s="4"/>
      <c r="J9" s="4" t="s">
        <v>124</v>
      </c>
      <c r="K9" s="4" t="s">
        <v>125</v>
      </c>
      <c r="L9" s="4" t="s">
        <v>87</v>
      </c>
      <c r="M9" s="4" t="s">
        <v>86</v>
      </c>
      <c r="N9" s="4" t="s">
        <v>86</v>
      </c>
      <c r="O9" s="4" t="s">
        <v>86</v>
      </c>
    </row>
    <row r="11" spans="2:15" ht="12.75">
      <c r="B11" s="3" t="s">
        <v>601</v>
      </c>
      <c r="C11" s="12"/>
      <c r="D11" s="20"/>
      <c r="E11" s="3"/>
      <c r="F11" s="3"/>
      <c r="G11" s="3"/>
      <c r="H11" s="3"/>
      <c r="I11" s="3"/>
      <c r="J11" s="9">
        <v>557124.32</v>
      </c>
      <c r="L11" s="9">
        <v>99932.41</v>
      </c>
      <c r="N11" s="10">
        <v>1</v>
      </c>
      <c r="O11" s="10">
        <v>0.0058</v>
      </c>
    </row>
    <row r="12" spans="2:15" ht="12.75">
      <c r="B12" s="3" t="s">
        <v>89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 ht="12.75">
      <c r="B13" s="13" t="s">
        <v>602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 ht="12.75">
      <c r="B14" s="13" t="s">
        <v>603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 ht="12.75">
      <c r="B15" s="13" t="s">
        <v>604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 ht="12.75">
      <c r="B16" s="13" t="s">
        <v>605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 ht="12.75">
      <c r="B17" s="3" t="s">
        <v>110</v>
      </c>
      <c r="C17" s="12"/>
      <c r="D17" s="20"/>
      <c r="E17" s="3"/>
      <c r="F17" s="3"/>
      <c r="G17" s="3"/>
      <c r="H17" s="3"/>
      <c r="I17" s="3"/>
      <c r="J17" s="9">
        <v>557124.32</v>
      </c>
      <c r="L17" s="9">
        <v>99932.41</v>
      </c>
      <c r="N17" s="10">
        <v>1</v>
      </c>
      <c r="O17" s="10">
        <v>0.0058</v>
      </c>
    </row>
    <row r="18" spans="2:15" ht="12.75">
      <c r="B18" s="13" t="s">
        <v>602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 ht="12.75">
      <c r="B19" s="13" t="s">
        <v>606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 ht="12.75">
      <c r="B20" s="13" t="s">
        <v>604</v>
      </c>
      <c r="C20" s="14"/>
      <c r="D20" s="21"/>
      <c r="E20" s="13"/>
      <c r="F20" s="13"/>
      <c r="G20" s="13"/>
      <c r="H20" s="13"/>
      <c r="I20" s="13"/>
      <c r="J20" s="15">
        <v>557123.07</v>
      </c>
      <c r="L20" s="15">
        <v>99932.26</v>
      </c>
      <c r="N20" s="16">
        <v>1</v>
      </c>
      <c r="O20" s="16">
        <v>0.0058</v>
      </c>
    </row>
    <row r="21" spans="2:15" ht="12.75">
      <c r="B21" s="6" t="s">
        <v>607</v>
      </c>
      <c r="C21" s="17" t="s">
        <v>608</v>
      </c>
      <c r="D21" s="18" t="s">
        <v>312</v>
      </c>
      <c r="E21" s="6"/>
      <c r="F21" s="6" t="s">
        <v>552</v>
      </c>
      <c r="G21" s="6" t="s">
        <v>278</v>
      </c>
      <c r="H21" s="6"/>
      <c r="I21" s="6" t="s">
        <v>43</v>
      </c>
      <c r="J21" s="7">
        <v>18036</v>
      </c>
      <c r="K21" s="7">
        <v>12918</v>
      </c>
      <c r="L21" s="7">
        <v>7523.22</v>
      </c>
      <c r="M21" s="8">
        <v>0.0008</v>
      </c>
      <c r="N21" s="8">
        <v>0.0753</v>
      </c>
      <c r="O21" s="8">
        <v>0.0004</v>
      </c>
    </row>
    <row r="22" spans="2:15" ht="12.75">
      <c r="B22" s="6" t="s">
        <v>609</v>
      </c>
      <c r="C22" s="17" t="s">
        <v>610</v>
      </c>
      <c r="D22" s="18" t="s">
        <v>590</v>
      </c>
      <c r="E22" s="6"/>
      <c r="F22" s="6" t="s">
        <v>552</v>
      </c>
      <c r="G22" s="6" t="s">
        <v>278</v>
      </c>
      <c r="H22" s="6"/>
      <c r="I22" s="6" t="s">
        <v>48</v>
      </c>
      <c r="J22" s="7">
        <v>77585</v>
      </c>
      <c r="K22" s="7">
        <v>6068</v>
      </c>
      <c r="L22" s="7">
        <v>17588.56</v>
      </c>
      <c r="M22" s="8">
        <v>0.0036</v>
      </c>
      <c r="N22" s="8">
        <v>0.176</v>
      </c>
      <c r="O22" s="8">
        <v>0.001</v>
      </c>
    </row>
    <row r="23" spans="2:15" ht="12.75">
      <c r="B23" s="6" t="s">
        <v>611</v>
      </c>
      <c r="C23" s="17" t="s">
        <v>612</v>
      </c>
      <c r="D23" s="18" t="s">
        <v>590</v>
      </c>
      <c r="E23" s="6"/>
      <c r="F23" s="6" t="s">
        <v>552</v>
      </c>
      <c r="G23" s="6" t="s">
        <v>278</v>
      </c>
      <c r="H23" s="6"/>
      <c r="I23" s="6" t="s">
        <v>44</v>
      </c>
      <c r="J23" s="7">
        <v>314430</v>
      </c>
      <c r="K23" s="7">
        <v>199600</v>
      </c>
      <c r="L23" s="7">
        <v>18083.73</v>
      </c>
      <c r="M23" s="8">
        <v>0.0075</v>
      </c>
      <c r="N23" s="8">
        <v>0.181</v>
      </c>
      <c r="O23" s="8">
        <v>0.0011</v>
      </c>
    </row>
    <row r="24" spans="2:15" ht="12.75">
      <c r="B24" s="6" t="s">
        <v>613</v>
      </c>
      <c r="C24" s="17" t="s">
        <v>614</v>
      </c>
      <c r="D24" s="18" t="s">
        <v>312</v>
      </c>
      <c r="E24" s="6"/>
      <c r="F24" s="6" t="s">
        <v>552</v>
      </c>
      <c r="G24" s="6" t="s">
        <v>278</v>
      </c>
      <c r="H24" s="6"/>
      <c r="I24" s="6" t="s">
        <v>43</v>
      </c>
      <c r="J24" s="7">
        <v>473</v>
      </c>
      <c r="K24" s="7">
        <v>381102.1</v>
      </c>
      <c r="L24" s="7">
        <v>5820.64</v>
      </c>
      <c r="M24" s="8">
        <v>0.0034</v>
      </c>
      <c r="N24" s="8">
        <v>0.0582</v>
      </c>
      <c r="O24" s="8">
        <v>0.0003</v>
      </c>
    </row>
    <row r="25" spans="2:15" ht="12.75">
      <c r="B25" s="6" t="s">
        <v>615</v>
      </c>
      <c r="C25" s="17" t="s">
        <v>616</v>
      </c>
      <c r="D25" s="18" t="s">
        <v>590</v>
      </c>
      <c r="E25" s="6"/>
      <c r="F25" s="6" t="s">
        <v>552</v>
      </c>
      <c r="G25" s="6" t="s">
        <v>278</v>
      </c>
      <c r="H25" s="6"/>
      <c r="I25" s="6" t="s">
        <v>43</v>
      </c>
      <c r="J25" s="7">
        <v>15490</v>
      </c>
      <c r="K25" s="7">
        <v>16484.81</v>
      </c>
      <c r="L25" s="7">
        <v>8245.24</v>
      </c>
      <c r="M25" s="8">
        <v>0.0007</v>
      </c>
      <c r="N25" s="8">
        <v>0.0825</v>
      </c>
      <c r="O25" s="8">
        <v>0.0005</v>
      </c>
    </row>
    <row r="26" spans="2:15" ht="12.75">
      <c r="B26" s="6" t="s">
        <v>615</v>
      </c>
      <c r="C26" s="17" t="s">
        <v>617</v>
      </c>
      <c r="D26" s="18" t="s">
        <v>590</v>
      </c>
      <c r="E26" s="6"/>
      <c r="F26" s="6" t="s">
        <v>552</v>
      </c>
      <c r="G26" s="6" t="s">
        <v>278</v>
      </c>
      <c r="H26" s="6"/>
      <c r="I26" s="6" t="s">
        <v>43</v>
      </c>
      <c r="J26" s="7">
        <v>18104</v>
      </c>
      <c r="K26" s="7">
        <v>15571.65</v>
      </c>
      <c r="L26" s="7">
        <v>9102.85</v>
      </c>
      <c r="M26" s="8">
        <v>0.0089</v>
      </c>
      <c r="N26" s="8">
        <v>0.0911</v>
      </c>
      <c r="O26" s="8">
        <v>0.0005</v>
      </c>
    </row>
    <row r="27" spans="2:15" ht="12.75">
      <c r="B27" s="6" t="s">
        <v>618</v>
      </c>
      <c r="C27" s="17" t="s">
        <v>619</v>
      </c>
      <c r="D27" s="18" t="s">
        <v>590</v>
      </c>
      <c r="E27" s="6"/>
      <c r="F27" s="6" t="s">
        <v>552</v>
      </c>
      <c r="G27" s="6" t="s">
        <v>278</v>
      </c>
      <c r="H27" s="6"/>
      <c r="I27" s="6" t="s">
        <v>43</v>
      </c>
      <c r="J27" s="7">
        <v>14491</v>
      </c>
      <c r="K27" s="7">
        <v>21425</v>
      </c>
      <c r="L27" s="7">
        <v>10025.07</v>
      </c>
      <c r="M27" s="8">
        <v>0.009</v>
      </c>
      <c r="N27" s="8">
        <v>0.1003</v>
      </c>
      <c r="O27" s="8">
        <v>0.0006</v>
      </c>
    </row>
    <row r="28" spans="2:15" ht="12.75">
      <c r="B28" s="6" t="s">
        <v>620</v>
      </c>
      <c r="C28" s="17" t="s">
        <v>621</v>
      </c>
      <c r="D28" s="18" t="s">
        <v>312</v>
      </c>
      <c r="E28" s="6"/>
      <c r="F28" s="6" t="s">
        <v>552</v>
      </c>
      <c r="G28" s="6" t="s">
        <v>278</v>
      </c>
      <c r="H28" s="6"/>
      <c r="I28" s="6" t="s">
        <v>43</v>
      </c>
      <c r="J28" s="7">
        <v>62518.07</v>
      </c>
      <c r="K28" s="7">
        <v>2570.42</v>
      </c>
      <c r="L28" s="7">
        <v>5188.93</v>
      </c>
      <c r="M28" s="8">
        <v>0.002</v>
      </c>
      <c r="N28" s="8">
        <v>0.0519</v>
      </c>
      <c r="O28" s="8">
        <v>0.0003</v>
      </c>
    </row>
    <row r="29" spans="2:15" ht="12.75">
      <c r="B29" s="6" t="s">
        <v>622</v>
      </c>
      <c r="C29" s="17" t="s">
        <v>623</v>
      </c>
      <c r="D29" s="18" t="s">
        <v>312</v>
      </c>
      <c r="E29" s="6"/>
      <c r="F29" s="6" t="s">
        <v>552</v>
      </c>
      <c r="G29" s="6" t="s">
        <v>278</v>
      </c>
      <c r="H29" s="6"/>
      <c r="I29" s="6" t="s">
        <v>43</v>
      </c>
      <c r="J29" s="7">
        <v>15883</v>
      </c>
      <c r="K29" s="7">
        <v>18243.72</v>
      </c>
      <c r="L29" s="7">
        <v>9356.51</v>
      </c>
      <c r="M29" s="8">
        <v>0</v>
      </c>
      <c r="N29" s="8">
        <v>0.0936</v>
      </c>
      <c r="O29" s="8">
        <v>0.0005</v>
      </c>
    </row>
    <row r="30" spans="2:15" ht="12.75">
      <c r="B30" s="6" t="s">
        <v>624</v>
      </c>
      <c r="C30" s="17" t="s">
        <v>625</v>
      </c>
      <c r="D30" s="18" t="s">
        <v>312</v>
      </c>
      <c r="E30" s="6"/>
      <c r="F30" s="6" t="s">
        <v>552</v>
      </c>
      <c r="G30" s="6" t="s">
        <v>278</v>
      </c>
      <c r="H30" s="6"/>
      <c r="I30" s="6" t="s">
        <v>48</v>
      </c>
      <c r="J30" s="7">
        <v>20113</v>
      </c>
      <c r="K30" s="7">
        <v>11974</v>
      </c>
      <c r="L30" s="7">
        <v>8997.52</v>
      </c>
      <c r="M30" s="8">
        <v>0.0082</v>
      </c>
      <c r="N30" s="8">
        <v>0.09</v>
      </c>
      <c r="O30" s="8">
        <v>0.0005</v>
      </c>
    </row>
    <row r="31" spans="2:15" ht="12.75">
      <c r="B31" s="13" t="s">
        <v>565</v>
      </c>
      <c r="C31" s="14"/>
      <c r="D31" s="21"/>
      <c r="E31" s="13"/>
      <c r="F31" s="13"/>
      <c r="G31" s="13"/>
      <c r="H31" s="13"/>
      <c r="I31" s="13"/>
      <c r="J31" s="15">
        <v>1.25</v>
      </c>
      <c r="L31" s="15">
        <v>0.15</v>
      </c>
      <c r="N31" s="16">
        <v>0</v>
      </c>
      <c r="O31" s="16">
        <v>0</v>
      </c>
    </row>
    <row r="32" spans="2:15" ht="12.75">
      <c r="B32" s="6" t="s">
        <v>626</v>
      </c>
      <c r="C32" s="17" t="s">
        <v>627</v>
      </c>
      <c r="D32" s="18" t="s">
        <v>312</v>
      </c>
      <c r="E32" s="6"/>
      <c r="F32" s="6" t="s">
        <v>312</v>
      </c>
      <c r="G32" s="6" t="s">
        <v>278</v>
      </c>
      <c r="H32" s="6"/>
      <c r="I32" s="6" t="s">
        <v>43</v>
      </c>
      <c r="J32" s="7">
        <v>1.25</v>
      </c>
      <c r="K32" s="7">
        <v>3610</v>
      </c>
      <c r="L32" s="7">
        <v>0.15</v>
      </c>
      <c r="M32" s="8">
        <v>0</v>
      </c>
      <c r="N32" s="8">
        <v>0</v>
      </c>
      <c r="O32" s="8">
        <v>0</v>
      </c>
    </row>
    <row r="35" spans="2:9" ht="12.75">
      <c r="B35" s="6" t="s">
        <v>111</v>
      </c>
      <c r="C35" s="17"/>
      <c r="D35" s="18"/>
      <c r="E35" s="6"/>
      <c r="F35" s="6"/>
      <c r="G35" s="6"/>
      <c r="H35" s="6"/>
      <c r="I35" s="6"/>
    </row>
    <row r="39" ht="12.75">
      <c r="B39" s="5"/>
    </row>
  </sheetData>
  <sheetProtection/>
  <printOptions/>
  <pageMargins left="0.75" right="0.75" top="1" bottom="1" header="0.5" footer="0.5"/>
  <pageSetup horizontalDpi="600" verticalDpi="600" orientation="portrait" paperSize="9"/>
  <ignoredErrors>
    <ignoredError sqref="C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1:L26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2" max="2" width="22.7109375" style="0" customWidth="1"/>
    <col min="3" max="4" width="12.7109375" style="0" customWidth="1"/>
    <col min="5" max="5" width="22.7109375" style="0" customWidth="1"/>
    <col min="6" max="6" width="11.7109375" style="0" customWidth="1"/>
    <col min="7" max="7" width="13.7109375" style="0" customWidth="1"/>
    <col min="8" max="8" width="9.7109375" style="0" customWidth="1"/>
    <col min="9" max="9" width="11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1267</v>
      </c>
    </row>
    <row r="3" spans="2:3" ht="15.75">
      <c r="B3" s="1" t="s">
        <v>3</v>
      </c>
      <c r="C3" s="1" t="s">
        <v>4</v>
      </c>
    </row>
    <row r="4" spans="2:3" ht="15.75">
      <c r="B4" s="1" t="s">
        <v>5</v>
      </c>
      <c r="C4" s="1" t="s">
        <v>6</v>
      </c>
    </row>
    <row r="6" ht="15.75">
      <c r="B6" s="2" t="s">
        <v>112</v>
      </c>
    </row>
    <row r="7" ht="15.75">
      <c r="B7" s="2" t="s">
        <v>628</v>
      </c>
    </row>
    <row r="8" spans="2:12" ht="12.75">
      <c r="B8" s="3" t="s">
        <v>75</v>
      </c>
      <c r="C8" s="3" t="s">
        <v>76</v>
      </c>
      <c r="D8" s="3" t="s">
        <v>114</v>
      </c>
      <c r="E8" s="3" t="s">
        <v>155</v>
      </c>
      <c r="F8" s="3" t="s">
        <v>80</v>
      </c>
      <c r="G8" s="3" t="s">
        <v>117</v>
      </c>
      <c r="H8" s="3" t="s">
        <v>42</v>
      </c>
      <c r="I8" s="3" t="s">
        <v>83</v>
      </c>
      <c r="J8" s="3" t="s">
        <v>119</v>
      </c>
      <c r="K8" s="3" t="s">
        <v>120</v>
      </c>
      <c r="L8" s="3" t="s">
        <v>121</v>
      </c>
    </row>
    <row r="9" spans="2:12" ht="12.75">
      <c r="B9" s="4"/>
      <c r="C9" s="4"/>
      <c r="D9" s="4"/>
      <c r="E9" s="4"/>
      <c r="F9" s="4"/>
      <c r="G9" s="4" t="s">
        <v>124</v>
      </c>
      <c r="H9" s="4" t="s">
        <v>125</v>
      </c>
      <c r="I9" s="4" t="s">
        <v>87</v>
      </c>
      <c r="J9" s="4" t="s">
        <v>86</v>
      </c>
      <c r="K9" s="4" t="s">
        <v>86</v>
      </c>
      <c r="L9" s="4" t="s">
        <v>86</v>
      </c>
    </row>
    <row r="11" spans="2:12" ht="12.75">
      <c r="B11" s="3" t="s">
        <v>629</v>
      </c>
      <c r="C11" s="12"/>
      <c r="D11" s="20"/>
      <c r="E11" s="3"/>
      <c r="F11" s="3"/>
      <c r="G11" s="9">
        <v>554160</v>
      </c>
      <c r="I11" s="9">
        <v>311.35</v>
      </c>
      <c r="K11" s="10">
        <v>1</v>
      </c>
      <c r="L11" s="10">
        <v>0</v>
      </c>
    </row>
    <row r="12" spans="2:12" ht="12.75">
      <c r="B12" s="3" t="s">
        <v>630</v>
      </c>
      <c r="C12" s="12"/>
      <c r="D12" s="20"/>
      <c r="E12" s="3"/>
      <c r="F12" s="3"/>
      <c r="G12" s="9">
        <v>554160</v>
      </c>
      <c r="I12" s="9">
        <v>311.35</v>
      </c>
      <c r="K12" s="10">
        <v>1</v>
      </c>
      <c r="L12" s="10">
        <v>0</v>
      </c>
    </row>
    <row r="13" spans="2:12" ht="12.75">
      <c r="B13" s="13" t="s">
        <v>631</v>
      </c>
      <c r="C13" s="14"/>
      <c r="D13" s="21"/>
      <c r="E13" s="13"/>
      <c r="F13" s="13"/>
      <c r="G13" s="15">
        <v>554160</v>
      </c>
      <c r="I13" s="15">
        <v>311.35</v>
      </c>
      <c r="K13" s="16">
        <v>1</v>
      </c>
      <c r="L13" s="16">
        <v>0</v>
      </c>
    </row>
    <row r="14" spans="2:12" ht="12.75">
      <c r="B14" s="6" t="s">
        <v>632</v>
      </c>
      <c r="C14" s="17">
        <v>1168665</v>
      </c>
      <c r="D14" s="18" t="s">
        <v>130</v>
      </c>
      <c r="E14" s="6" t="s">
        <v>382</v>
      </c>
      <c r="F14" s="6" t="s">
        <v>93</v>
      </c>
      <c r="G14" s="7">
        <v>226500</v>
      </c>
      <c r="H14" s="7">
        <v>3.3</v>
      </c>
      <c r="I14" s="7">
        <v>7.47</v>
      </c>
      <c r="J14" s="8">
        <v>0.0129</v>
      </c>
      <c r="K14" s="8">
        <v>0.024</v>
      </c>
      <c r="L14" s="8">
        <v>0</v>
      </c>
    </row>
    <row r="15" spans="2:12" ht="12.75">
      <c r="B15" s="6" t="s">
        <v>633</v>
      </c>
      <c r="C15" s="17">
        <v>1168673</v>
      </c>
      <c r="D15" s="18" t="s">
        <v>130</v>
      </c>
      <c r="E15" s="6" t="s">
        <v>382</v>
      </c>
      <c r="F15" s="6" t="s">
        <v>93</v>
      </c>
      <c r="G15" s="7">
        <v>226500</v>
      </c>
      <c r="H15" s="7">
        <v>37.7</v>
      </c>
      <c r="I15" s="7">
        <v>85.39</v>
      </c>
      <c r="J15" s="8">
        <v>0.0129</v>
      </c>
      <c r="K15" s="8">
        <v>0.2743</v>
      </c>
      <c r="L15" s="8">
        <v>0</v>
      </c>
    </row>
    <row r="16" spans="2:12" ht="12.75">
      <c r="B16" s="6" t="s">
        <v>634</v>
      </c>
      <c r="C16" s="17">
        <v>1169903</v>
      </c>
      <c r="D16" s="18" t="s">
        <v>130</v>
      </c>
      <c r="E16" s="6" t="s">
        <v>424</v>
      </c>
      <c r="F16" s="6" t="s">
        <v>93</v>
      </c>
      <c r="G16" s="7">
        <v>67900</v>
      </c>
      <c r="H16" s="7">
        <v>26.3</v>
      </c>
      <c r="I16" s="7">
        <v>17.86</v>
      </c>
      <c r="J16" s="8">
        <v>0.0091</v>
      </c>
      <c r="K16" s="8">
        <v>0.0574</v>
      </c>
      <c r="L16" s="8">
        <v>0</v>
      </c>
    </row>
    <row r="17" spans="2:12" ht="12.75">
      <c r="B17" s="6" t="s">
        <v>635</v>
      </c>
      <c r="C17" s="17">
        <v>1171537</v>
      </c>
      <c r="D17" s="18" t="s">
        <v>130</v>
      </c>
      <c r="E17" s="6" t="s">
        <v>218</v>
      </c>
      <c r="F17" s="6" t="s">
        <v>93</v>
      </c>
      <c r="G17" s="7">
        <v>33260</v>
      </c>
      <c r="H17" s="7">
        <v>603.2</v>
      </c>
      <c r="I17" s="7">
        <v>200.62</v>
      </c>
      <c r="J17" s="8">
        <v>0.0276</v>
      </c>
      <c r="K17" s="8">
        <v>0.6444</v>
      </c>
      <c r="L17" s="8">
        <v>0</v>
      </c>
    </row>
    <row r="18" spans="2:12" ht="12.75">
      <c r="B18" s="3" t="s">
        <v>159</v>
      </c>
      <c r="C18" s="12"/>
      <c r="D18" s="20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 ht="12.75">
      <c r="B19" s="13" t="s">
        <v>636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2" spans="2:6" ht="12.75">
      <c r="B22" s="6" t="s">
        <v>111</v>
      </c>
      <c r="C22" s="17"/>
      <c r="D22" s="18"/>
      <c r="E22" s="6"/>
      <c r="F22" s="6"/>
    </row>
    <row r="26" ht="12.75">
      <c r="B26" s="5"/>
    </row>
  </sheetData>
  <sheetProtection/>
  <printOptions/>
  <pageMargins left="0.75" right="0.75" top="1" bottom="1" header="0.5" footer="0.5"/>
  <pageSetup horizontalDpi="600" verticalDpi="600" orientation="portrait" paperSize="9"/>
  <ignoredErrors>
    <ignoredError sqref="C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רבעון שלישי 2021</dc:title>
  <dc:subject/>
  <dc:creator>Arnon Ishach</dc:creator>
  <cp:keywords/>
  <dc:description/>
  <cp:lastModifiedBy>ארנון ישח</cp:lastModifiedBy>
  <dcterms:created xsi:type="dcterms:W3CDTF">2021-10-17T11:46:08Z</dcterms:created>
  <dcterms:modified xsi:type="dcterms:W3CDTF">2021-10-25T05:47:47Z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arelDocOrd">
    <vt:lpwstr>2</vt:lpwstr>
  </property>
  <property fmtid="{D5CDD505-2E9C-101B-9397-08002B2CF9AE}" pid="4" name="_dlc_Doc">
    <vt:lpwstr>CUSTOMERS-869076397-224</vt:lpwstr>
  </property>
  <property fmtid="{D5CDD505-2E9C-101B-9397-08002B2CF9AE}" pid="5" name="_dlc_DocIdItemGu">
    <vt:lpwstr>cabd666a-5a52-40be-bdfe-5996d3be121b</vt:lpwstr>
  </property>
  <property fmtid="{D5CDD505-2E9C-101B-9397-08002B2CF9AE}" pid="6" name="_dlc_DocIdU">
    <vt:lpwstr>https://www-edit.harel-ext.com/long-term-savings/pension/funds/pension-al/_layouts/15/DocIdRedir.aspx?ID=CUSTOMERS-869076397-224, CUSTOMERS-869076397-224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2021-12-19T00:00:00Z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utoKeyAssignme">
    <vt:lpwstr>0</vt:lpwstr>
  </property>
  <property fmtid="{D5CDD505-2E9C-101B-9397-08002B2CF9AE}" pid="15" name="Ord">
    <vt:lpwstr>22400.0000000000</vt:lpwstr>
  </property>
  <property fmtid="{D5CDD505-2E9C-101B-9397-08002B2CF9AE}" pid="16" name="HarelInfoTypeTaxHTFie">
    <vt:lpwstr/>
  </property>
  <property fmtid="{D5CDD505-2E9C-101B-9397-08002B2CF9AE}" pid="17" name="nd4fb19c9beb4c13bd210a9bb73b2d">
    <vt:lpwstr/>
  </property>
  <property fmtid="{D5CDD505-2E9C-101B-9397-08002B2CF9AE}" pid="18" name="HarelExcludeFromFilte">
    <vt:lpwstr>0</vt:lpwstr>
  </property>
  <property fmtid="{D5CDD505-2E9C-101B-9397-08002B2CF9AE}" pid="19" name="HarelAreaAndProductsTaxHTFie">
    <vt:lpwstr/>
  </property>
  <property fmtid="{D5CDD505-2E9C-101B-9397-08002B2CF9AE}" pid="20" name="TaxCatchA">
    <vt:lpwstr/>
  </property>
  <property fmtid="{D5CDD505-2E9C-101B-9397-08002B2CF9AE}" pid="21" name="HarelRequiredDownloadFieldLook">
    <vt:lpwstr/>
  </property>
</Properties>
</file>