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הראל פנסיה מחקה מדד 500 s&amp;p" sheetId="1" r:id="rId1"/>
    <sheet name="הראל פנסיה מסלול לגילאי 50 ומטה" sheetId="2" r:id="rId2"/>
    <sheet name="הראל פנסיה מסלול לבני 50 עד 60" sheetId="3" r:id="rId3"/>
    <sheet name="הראל פנסיה מסלול לבני 60 ומעלה" sheetId="4" r:id="rId4"/>
    <sheet name="הראל פנסיה - מנוף כללי" sheetId="5" r:id="rId5"/>
    <sheet name=" הראל פנסיה הלכה למקבלי קצבה" sheetId="6" r:id="rId6"/>
    <sheet name=" הראל פנסיה בסיסי למקבלי קצבה" sheetId="7" r:id="rId7"/>
    <sheet name="הראל פנסיה - הלכה למקבלי קיצבה" sheetId="8" r:id="rId8"/>
    <sheet name="הראל פנסיה - בסיסי למקבלי קיצבה" sheetId="9" r:id="rId9"/>
    <sheet name="הראל פנסיה - קצבה לזכאים קיימים" sheetId="10" r:id="rId10"/>
    <sheet name="הראל פנסיה - גילעד כללי" sheetId="11" r:id="rId11"/>
    <sheet name="הראל פנסיה - שקלי טווח קצר" sheetId="12" r:id="rId12"/>
    <sheet name="הראל פנסיה - מניות" sheetId="13" r:id="rId13"/>
    <sheet name="הראל פנסיה - אג&quot;ח ללא מניות" sheetId="14" r:id="rId14"/>
    <sheet name="הראל פנסיה - הלכה" sheetId="15" r:id="rId15"/>
    <sheet name="נספח 1 מצרפי" sheetId="16" r:id="rId16"/>
    <sheet name="נספח 2" sheetId="17" r:id="rId17"/>
    <sheet name="נספח 3" sheetId="18" r:id="rId18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<sst xmlns="http://schemas.openxmlformats.org/spreadsheetml/2006/main" count="4096" uniqueCount="120">
  <si>
    <t>נספח 3 פירוט עמלות ניהול חיצוני לשנה המסתיימת ביום 31/12/2022</t>
  </si>
  <si>
    <t xml:space="preserve">הראל פנסיה וגמל בע"מ- הראל פנסיה - קרן פנסיה חדשה מקיפה 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</si>
  <si>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</si>
  <si>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</si>
  <si>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</si>
  <si>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</si>
  <si>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</si>
  <si>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</si>
  <si>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</si>
  <si>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</si>
  <si>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</si>
  <si>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</si>
  <si>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</si>
  <si>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</si>
  <si>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</si>
  <si>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</si>
  <si>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</si>
  <si>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</si>
  <si>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</si>
  <si>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</si>
  <si>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</si>
  <si>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</si>
  <si>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מנהל קרנות ד' - פסגות קרנות מדדים בע"מ</t>
  </si>
  <si>
    <t>מנהל קרנות ה'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</si>
  <si>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</si>
  <si>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</si>
  <si>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</si>
  <si>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</si>
  <si>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</si>
  <si>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</si>
  <si>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</si>
  <si>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</si>
  <si>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</si>
  <si>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</si>
  <si>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</si>
  <si>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</si>
  <si>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</si>
  <si>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</si>
  <si>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</si>
  <si>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</si>
  <si>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</si>
  <si>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</si>
  <si>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</si>
  <si>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</si>
  <si>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</si>
  <si>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</si>
  <si>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</si>
  <si>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</si>
  <si>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</si>
  <si>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</si>
  <si>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</si>
  <si>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</si>
  <si>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</si>
  <si>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</si>
  <si>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</si>
  <si>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</si>
  <si>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</si>
  <si>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</si>
  <si>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</si>
  <si>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</si>
  <si>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</si>
  <si>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</si>
  <si>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</si>
  <si>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</si>
  <si>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</si>
  <si>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</si>
  <si>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</si>
  <si>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</si>
  <si>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</si>
  <si>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</si>
  <si>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</si>
  <si>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</si>
  <si>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</si>
  <si>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</si>
  <si>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</si>
  <si>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</si>
  <si>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</si>
  <si>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</si>
  <si>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</si>
  <si>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</si>
  <si>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</si>
  <si>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</si>
  <si>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</si>
  <si>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</si>
  <si>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- הלכה</t>
  </si>
  <si>
    <t>הראל פנסיה - אג"ח ללא מניות</t>
  </si>
  <si>
    <t>הראל פנסיה - מניות</t>
  </si>
  <si>
    <t>הראל פנסיה - שקלי טווח קצר</t>
  </si>
  <si>
    <t>הראל פנסיה - גילעד כללי</t>
  </si>
  <si>
    <t>הראל פנסיה - קצבה לזכאים קיימים</t>
  </si>
  <si>
    <t>הראל פנסיה - בסיסי למקבלי קיצבה</t>
  </si>
  <si>
    <t>הראל פנסיה - הלכה למקבלי קיצבה</t>
  </si>
  <si>
    <t xml:space="preserve"> הראל פנסיה בסיסי למקבלי קצבה</t>
  </si>
  <si>
    <t xml:space="preserve"> הראל פנסיה הלכה למקבלי קצבה</t>
  </si>
  <si>
    <t>הראל פנסיה - מנוף כללי</t>
  </si>
  <si>
    <t>הראל פנסיה מסלול לבני 60 ומעלה</t>
  </si>
  <si>
    <t>הראל פנסיה מסלול לבני 50 עד 60</t>
  </si>
  <si>
    <t>הראל פנסיה מסלול לגילאי 50 ומטה</t>
  </si>
  <si>
    <t>הראל פנסיה מחקה מדד 500 s&amp;p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</si>
  <si>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</si>
  <si>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</si>
  <si>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</si>
  <si>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18 גיליונות</t>
  </si>
  <si>
    <t>שורה זו אחרונה בגיליון מספר 2 מתוך  18 גיליונות</t>
  </si>
  <si>
    <t>שורה זו אחרונה בגיליון מספר 3 מתוך  18 גיליונות</t>
  </si>
  <si>
    <t>שורה זו אחרונה בגיליון מספר 4 מתוך  18 גיליונות</t>
  </si>
  <si>
    <t>שורה זו אחרונה בגיליון מספר 5 מתוך  18 גיליונות</t>
  </si>
  <si>
    <t>שורה זו אחרונה בגיליון מספר 6 מתוך  18 גיליונות</t>
  </si>
  <si>
    <t>שורה זו אחרונה בגיליון מספר 7 מתוך  18 גיליונות</t>
  </si>
  <si>
    <t>שורה זו אחרונה בגיליון מספר 8 מתוך  18 גיליונות</t>
  </si>
  <si>
    <t>שורה זו אחרונה בגיליון מספר 9 מתוך  18 גיליונות</t>
  </si>
  <si>
    <t>שורה זו אחרונה בגיליון מספר 10 מתוך  18 גיליונות</t>
  </si>
  <si>
    <t>שורה זו אחרונה בגיליון מספר 11 מתוך  18 גיליונות</t>
  </si>
  <si>
    <t>שורה זו אחרונה בגיליון מספר 12 מתוך  18 גיליונות</t>
  </si>
  <si>
    <t>שורה זו אחרונה בגיליון מספר 13 מתוך  18 גיליונות</t>
  </si>
  <si>
    <t>שורה זו אחרונה בגיליון מספר 14 מתוך  18 גיליונות</t>
  </si>
  <si>
    <t>שורה זו אחרונה בגיליון מספר 15 מתוך  18 גיליונות</t>
  </si>
  <si>
    <t>שורה זו אחרונה בגיליון מספר 16 מתוך  18 גיליונות</t>
  </si>
  <si>
    <t>שורה זו אחרונה בגיליון מספר 17 מתוך  18 גיליונות</t>
  </si>
  <si>
    <t>שורה זו אחרונה בגיליון מספר 18 מתוך  18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</si>
</sst>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  <font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11" xfId="35" applyFont="1" applyFill="1" applyBorder="1" applyAlignment="1" applyProtection="1">
      <alignment horizontal="center" vertical="center" wrapText="1" readingOrder="2"/>
      <protection/>
    </xf>
    <xf numFmtId="0" fontId="47" fillId="0" borderId="14" xfId="35" applyFont="1" applyFill="1" applyBorder="1" applyAlignment="1" applyProtection="1">
      <alignment vertical="center" wrapText="1"/>
      <protection/>
    </xf>
    <xf numFmtId="165" fontId="47" fillId="0" borderId="11" xfId="35" applyNumberFormat="1" applyFont="1" applyFill="1" applyBorder="1" applyAlignment="1" applyProtection="1">
      <alignment vertical="center" wrapText="1"/>
      <protection/>
    </xf>
    <xf numFmtId="165" fontId="48" fillId="0" borderId="12" xfId="35" applyNumberFormat="1" applyFont="1" applyFill="1" applyBorder="1" applyAlignment="1" applyProtection="1">
      <alignment wrapText="1"/>
      <protection locked="0"/>
    </xf>
    <xf numFmtId="165" fontId="47" fillId="0" borderId="14" xfId="35" applyNumberFormat="1" applyFont="1" applyFill="1" applyBorder="1" applyAlignment="1" applyProtection="1">
      <alignment vertical="center" wrapText="1"/>
      <protection/>
    </xf>
    <xf numFmtId="0" fontId="46" fillId="33" borderId="11" xfId="35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0" fontId="46" fillId="33" borderId="10" xfId="35" applyFont="1" applyFill="1" applyBorder="1" applyAlignment="1" applyProtection="1">
      <alignment horizontal="center" vertical="center" wrapText="1"/>
      <protection/>
    </xf>
    <xf numFmtId="164" fontId="47" fillId="0" borderId="11" xfId="35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tr">
        <f>_xlfn.COMPOUNDVALUE(6)</f>
        <v>הראל פנסיה מחקה מדד 500 s&amp;p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266.52161118664344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0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256.4882270981587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0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523.0098382848021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0.0003230496148962609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0.0003561621391950245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793959.2411540973</v>
      </c>
      <c r="G40" s="31" t="s">
        <v>100</v>
      </c>
    </row>
    <row r="41" ht="85.5">
      <c r="A41" s="29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89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0.44371658832333083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6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0.0012100000000000001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6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0.03689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0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0.4818165883233308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1.405666060526406E-06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1.91804072155443E-05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26243.786512270995</v>
      </c>
      <c r="G40" s="31" t="s">
        <v>100</v>
      </c>
    </row>
    <row r="41" ht="85.5">
      <c r="A41" s="29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88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5410.533757633822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488.59639999999973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4678.051781120405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131.82005412855037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10393.630820160328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48017.90831111087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145.08421592915155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8818.335968135147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10618.239050966025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0.09417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418.59396000000004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89120.88848918429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0.0015597486483026528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0.0017658810555187395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53271303.80772686</v>
      </c>
      <c r="G40" s="31" t="s">
        <v>100</v>
      </c>
    </row>
    <row r="41" ht="85.5">
      <c r="A41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87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5.609089043526567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0.32665999999999995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0.09520999999999999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0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6.0309590435265665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6.513400036392545E-07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2.4677238468511947E-05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146175.57568709104</v>
      </c>
      <c r="G40" s="31" t="s">
        <v>100</v>
      </c>
    </row>
    <row r="41" ht="85.5">
      <c r="A41" s="2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86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592.9807023064157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37.521150000000006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9.985800000000001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16.35853586265717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696.8586158167822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4274.045031740566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17.157397327713735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1031.5315471114327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940.2586422332558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0.018479999999999996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7616.715902398823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0.002265765990862436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0.0020687502240811285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3076150.4331595902</v>
      </c>
      <c r="G40" s="31" t="s">
        <v>100</v>
      </c>
    </row>
    <row r="41" ht="85.5">
      <c r="A41" s="29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85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6.45321083623451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0.6839599999999999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35.82963640888995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4.685778095125976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169.0613146758061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0.06963278781475919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27.60891418025792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0.00128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13.088550000000003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257.4822769841292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0.0009909313441592547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0.0009543288315713321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252634.88497308188</v>
      </c>
      <c r="G40" s="31" t="s">
        <v>100</v>
      </c>
    </row>
    <row r="41" ht="85.5">
      <c r="A41" s="29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84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476.07526621678505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6.3859900000000005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0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482.46125621678505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0.00016418178849502888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2861574.269369407</v>
      </c>
      <c r="G40" s="31" t="s">
        <v>100</v>
      </c>
    </row>
    <row r="41" ht="85.5">
      <c r="A41" s="29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1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13">
        <v>11569.524712047107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0">
        <v>910.8918099999996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10138.186530381023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274.3227452304339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18324.36184267532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115184.66604064021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549.5851524214696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17525.919900298515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19994.832996886777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0.21397000000000002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1021.9264100000001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195494.43211058088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0.0017458025114889869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0.0018360125255010244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104673625.83723497</v>
      </c>
      <c r="G40" s="31" t="s">
        <v>100</v>
      </c>
    </row>
    <row r="41" ht="85.5">
      <c r="A41" s="29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96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15.75">
      <c r="A2" s="31" t="s">
        <v>101</v>
      </c>
      <c r="B2" s="31" t="s">
        <v>101</v>
      </c>
      <c r="C2" s="31" t="s">
        <v>101</v>
      </c>
      <c r="D2" s="31" t="s">
        <v>101</v>
      </c>
      <c r="E2" s="1" t="s">
        <v>30</v>
      </c>
      <c r="F2" s="30" t="s">
        <v>100</v>
      </c>
    </row>
    <row r="3" spans="1:6" ht="17.25" customHeight="1">
      <c r="A3" s="29" t="s">
        <v>99</v>
      </c>
      <c r="E3" s="2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3" t="s">
        <v>1</v>
      </c>
      <c r="F4" s="30" t="s">
        <v>100</v>
      </c>
    </row>
    <row r="5" spans="1:6" ht="17.25" customHeight="1">
      <c r="A5" s="29" t="s">
        <v>99</v>
      </c>
      <c r="E5" s="2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7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14" t="s">
        <v>31</v>
      </c>
      <c r="F7" s="34" t="s">
        <v>100</v>
      </c>
    </row>
    <row r="8" spans="1:6" ht="31.5">
      <c r="A8" s="31" t="s">
        <v>101</v>
      </c>
      <c r="B8" s="31" t="s">
        <v>101</v>
      </c>
      <c r="C8" s="31" t="s">
        <v>101</v>
      </c>
      <c r="D8" s="31" t="s">
        <v>101</v>
      </c>
      <c r="E8" s="15" t="s">
        <v>32</v>
      </c>
      <c r="F8" s="36" t="s">
        <v>100</v>
      </c>
    </row>
    <row r="9" spans="1:6" ht="31.5">
      <c r="A9" s="31" t="s">
        <v>101</v>
      </c>
      <c r="B9" s="31" t="s">
        <v>101</v>
      </c>
      <c r="C9" s="31" t="s">
        <v>101</v>
      </c>
      <c r="D9" s="31" t="s">
        <v>101</v>
      </c>
      <c r="E9" s="16" t="s">
        <v>33</v>
      </c>
      <c r="F9" s="35" t="s">
        <v>100</v>
      </c>
    </row>
    <row r="10" spans="1:6" ht="31.5">
      <c r="A10" s="31" t="s">
        <v>101</v>
      </c>
      <c r="B10" s="31" t="s">
        <v>101</v>
      </c>
      <c r="C10" s="31" t="s">
        <v>101</v>
      </c>
      <c r="D10" s="31" t="s">
        <v>101</v>
      </c>
      <c r="E10" s="16" t="s">
        <v>34</v>
      </c>
      <c r="F10" s="35" t="s">
        <v>100</v>
      </c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16" t="s">
        <v>4</v>
      </c>
      <c r="F11" s="35" t="s">
        <v>100</v>
      </c>
    </row>
    <row r="12" spans="1:6" ht="31.5">
      <c r="A12" s="31" t="s">
        <v>101</v>
      </c>
      <c r="B12" s="31" t="s">
        <v>101</v>
      </c>
      <c r="C12" s="31" t="s">
        <v>101</v>
      </c>
      <c r="D12" s="31" t="s">
        <v>101</v>
      </c>
      <c r="E12" s="15" t="s">
        <v>35</v>
      </c>
      <c r="F12" s="36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17" t="s">
        <v>36</v>
      </c>
      <c r="F13" s="10">
        <v>4377.869506856616</v>
      </c>
      <c r="G13" s="31" t="s">
        <v>100</v>
      </c>
    </row>
    <row r="14" spans="1:7" ht="15.75">
      <c r="A14" s="31" t="s">
        <v>101</v>
      </c>
      <c r="B14" s="31" t="s">
        <v>101</v>
      </c>
      <c r="C14" s="31" t="s">
        <v>101</v>
      </c>
      <c r="D14" s="31" t="s">
        <v>101</v>
      </c>
      <c r="E14" s="17" t="s">
        <v>37</v>
      </c>
      <c r="F14" s="10">
        <v>0</v>
      </c>
      <c r="G14" s="31" t="s">
        <v>100</v>
      </c>
    </row>
    <row r="15" spans="1:7" ht="15.75">
      <c r="A15" s="31" t="s">
        <v>101</v>
      </c>
      <c r="B15" s="31" t="s">
        <v>101</v>
      </c>
      <c r="C15" s="31" t="s">
        <v>101</v>
      </c>
      <c r="D15" s="31" t="s">
        <v>101</v>
      </c>
      <c r="E15" s="17" t="s">
        <v>37</v>
      </c>
      <c r="F15" s="10">
        <v>0</v>
      </c>
      <c r="G15" s="31" t="s">
        <v>100</v>
      </c>
    </row>
    <row r="16" spans="1:7" ht="15.75">
      <c r="A16" s="31" t="s">
        <v>101</v>
      </c>
      <c r="B16" s="31" t="s">
        <v>101</v>
      </c>
      <c r="C16" s="31" t="s">
        <v>101</v>
      </c>
      <c r="D16" s="31" t="s">
        <v>101</v>
      </c>
      <c r="E16" s="17" t="s">
        <v>37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17" t="s">
        <v>37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17" t="s">
        <v>37</v>
      </c>
      <c r="F18" s="10">
        <v>0</v>
      </c>
      <c r="G18" s="31" t="s">
        <v>100</v>
      </c>
    </row>
    <row r="19" spans="1:7" ht="15.75">
      <c r="A19" s="31" t="s">
        <v>101</v>
      </c>
      <c r="B19" s="31" t="s">
        <v>101</v>
      </c>
      <c r="C19" s="31" t="s">
        <v>101</v>
      </c>
      <c r="D19" s="31" t="s">
        <v>101</v>
      </c>
      <c r="E19" s="17" t="s">
        <v>37</v>
      </c>
      <c r="F19" s="10">
        <v>0</v>
      </c>
      <c r="G19" s="31" t="s">
        <v>100</v>
      </c>
    </row>
    <row r="20" spans="1:7" ht="15.75">
      <c r="A20" s="31" t="s">
        <v>101</v>
      </c>
      <c r="B20" s="31" t="s">
        <v>101</v>
      </c>
      <c r="C20" s="31" t="s">
        <v>101</v>
      </c>
      <c r="D20" s="31" t="s">
        <v>101</v>
      </c>
      <c r="E20" s="17" t="s">
        <v>37</v>
      </c>
      <c r="F20" s="10">
        <v>0</v>
      </c>
      <c r="G20" s="31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17" t="s">
        <v>37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17" t="s">
        <v>37</v>
      </c>
      <c r="F22" s="10">
        <v>0</v>
      </c>
      <c r="G22" s="31" t="s">
        <v>100</v>
      </c>
    </row>
    <row r="23" spans="1:7" ht="15.75">
      <c r="A23" s="31" t="s">
        <v>101</v>
      </c>
      <c r="B23" s="31" t="s">
        <v>101</v>
      </c>
      <c r="C23" s="31" t="s">
        <v>101</v>
      </c>
      <c r="D23" s="31" t="s">
        <v>101</v>
      </c>
      <c r="E23" s="17" t="s">
        <v>37</v>
      </c>
      <c r="F23" s="10">
        <v>0</v>
      </c>
      <c r="G23" s="31" t="s">
        <v>100</v>
      </c>
    </row>
    <row r="24" spans="1:7" ht="15.75">
      <c r="A24" s="31" t="s">
        <v>101</v>
      </c>
      <c r="B24" s="31" t="s">
        <v>101</v>
      </c>
      <c r="C24" s="31" t="s">
        <v>101</v>
      </c>
      <c r="D24" s="31" t="s">
        <v>101</v>
      </c>
      <c r="E24" s="17" t="s">
        <v>37</v>
      </c>
      <c r="F24" s="10">
        <v>0</v>
      </c>
      <c r="G24" s="31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17" t="s">
        <v>37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17" t="s">
        <v>37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16" t="s">
        <v>4</v>
      </c>
      <c r="F27" s="10">
        <v>7191.655205190491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14" t="s">
        <v>38</v>
      </c>
      <c r="F28" s="11">
        <v>11569.524712047107</v>
      </c>
      <c r="G28" s="31" t="s">
        <v>100</v>
      </c>
    </row>
    <row r="29" spans="1:6" ht="17.25" customHeight="1">
      <c r="A29" s="29" t="s">
        <v>99</v>
      </c>
      <c r="E29" s="15"/>
      <c r="F29" s="12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14" t="s">
        <v>39</v>
      </c>
      <c r="F30" s="34" t="s">
        <v>100</v>
      </c>
    </row>
    <row r="31" spans="1:6" ht="31.5">
      <c r="A31" s="31" t="s">
        <v>101</v>
      </c>
      <c r="B31" s="31" t="s">
        <v>101</v>
      </c>
      <c r="C31" s="31" t="s">
        <v>101</v>
      </c>
      <c r="D31" s="31" t="s">
        <v>101</v>
      </c>
      <c r="E31" s="15" t="s">
        <v>32</v>
      </c>
      <c r="F31" s="36" t="s">
        <v>100</v>
      </c>
    </row>
    <row r="32" spans="1:6" ht="31.5">
      <c r="A32" s="31" t="s">
        <v>101</v>
      </c>
      <c r="B32" s="31" t="s">
        <v>101</v>
      </c>
      <c r="C32" s="31" t="s">
        <v>101</v>
      </c>
      <c r="D32" s="31" t="s">
        <v>101</v>
      </c>
      <c r="E32" s="16" t="s">
        <v>40</v>
      </c>
      <c r="F32" s="35" t="s">
        <v>100</v>
      </c>
    </row>
    <row r="33" spans="1:6" ht="31.5">
      <c r="A33" s="31" t="s">
        <v>101</v>
      </c>
      <c r="B33" s="31" t="s">
        <v>101</v>
      </c>
      <c r="C33" s="31" t="s">
        <v>101</v>
      </c>
      <c r="D33" s="31" t="s">
        <v>101</v>
      </c>
      <c r="E33" s="16" t="s">
        <v>41</v>
      </c>
      <c r="F33" s="35" t="s">
        <v>100</v>
      </c>
    </row>
    <row r="34" spans="1:6" ht="31.5">
      <c r="A34" s="31" t="s">
        <v>101</v>
      </c>
      <c r="B34" s="31" t="s">
        <v>101</v>
      </c>
      <c r="C34" s="31" t="s">
        <v>101</v>
      </c>
      <c r="D34" s="31" t="s">
        <v>101</v>
      </c>
      <c r="E34" s="16" t="s">
        <v>4</v>
      </c>
      <c r="F34" s="35" t="s">
        <v>100</v>
      </c>
    </row>
    <row r="35" spans="1:6" ht="31.5">
      <c r="A35" s="31" t="s">
        <v>101</v>
      </c>
      <c r="B35" s="31" t="s">
        <v>101</v>
      </c>
      <c r="C35" s="31" t="s">
        <v>101</v>
      </c>
      <c r="D35" s="31" t="s">
        <v>101</v>
      </c>
      <c r="E35" s="15" t="s">
        <v>35</v>
      </c>
      <c r="F35" s="36" t="s">
        <v>100</v>
      </c>
    </row>
    <row r="36" spans="1:7" ht="15.75">
      <c r="A36" s="31" t="s">
        <v>101</v>
      </c>
      <c r="B36" s="31" t="s">
        <v>101</v>
      </c>
      <c r="C36" s="31" t="s">
        <v>101</v>
      </c>
      <c r="D36" s="31" t="s">
        <v>101</v>
      </c>
      <c r="E36" s="17" t="s">
        <v>42</v>
      </c>
      <c r="F36" s="10">
        <v>419.3636299999998</v>
      </c>
      <c r="G36" s="31" t="s">
        <v>100</v>
      </c>
    </row>
    <row r="37" spans="1:7" ht="15.75">
      <c r="A37" s="31" t="s">
        <v>101</v>
      </c>
      <c r="B37" s="31" t="s">
        <v>101</v>
      </c>
      <c r="C37" s="31" t="s">
        <v>101</v>
      </c>
      <c r="D37" s="31" t="s">
        <v>101</v>
      </c>
      <c r="E37" s="17" t="s">
        <v>43</v>
      </c>
      <c r="F37" s="10">
        <v>491.5281799999999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17" t="s">
        <v>44</v>
      </c>
      <c r="F38" s="10">
        <v>0</v>
      </c>
      <c r="G38" s="31" t="s">
        <v>100</v>
      </c>
    </row>
    <row r="39" spans="1:7" ht="15.75">
      <c r="A39" s="31" t="s">
        <v>101</v>
      </c>
      <c r="B39" s="31" t="s">
        <v>101</v>
      </c>
      <c r="C39" s="31" t="s">
        <v>101</v>
      </c>
      <c r="D39" s="31" t="s">
        <v>101</v>
      </c>
      <c r="E39" s="17" t="s">
        <v>44</v>
      </c>
      <c r="F39" s="10">
        <v>0</v>
      </c>
      <c r="G39" s="31" t="s">
        <v>100</v>
      </c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17" t="s">
        <v>44</v>
      </c>
      <c r="F40" s="10">
        <v>0</v>
      </c>
      <c r="G40" s="31" t="s">
        <v>100</v>
      </c>
    </row>
    <row r="41" spans="1:7" ht="15.75">
      <c r="A41" s="31" t="s">
        <v>101</v>
      </c>
      <c r="B41" s="31" t="s">
        <v>101</v>
      </c>
      <c r="C41" s="31" t="s">
        <v>101</v>
      </c>
      <c r="D41" s="31" t="s">
        <v>101</v>
      </c>
      <c r="E41" s="17" t="s">
        <v>44</v>
      </c>
      <c r="F41" s="10">
        <v>0</v>
      </c>
      <c r="G41" s="31" t="s">
        <v>100</v>
      </c>
    </row>
    <row r="42" spans="1:7" ht="15.75">
      <c r="A42" s="31" t="s">
        <v>101</v>
      </c>
      <c r="B42" s="31" t="s">
        <v>101</v>
      </c>
      <c r="C42" s="31" t="s">
        <v>101</v>
      </c>
      <c r="D42" s="31" t="s">
        <v>101</v>
      </c>
      <c r="E42" s="17" t="s">
        <v>44</v>
      </c>
      <c r="F42" s="10">
        <v>0</v>
      </c>
      <c r="G42" s="31" t="s">
        <v>100</v>
      </c>
    </row>
    <row r="43" spans="1:7" ht="15.75">
      <c r="A43" s="31" t="s">
        <v>101</v>
      </c>
      <c r="B43" s="31" t="s">
        <v>101</v>
      </c>
      <c r="C43" s="31" t="s">
        <v>101</v>
      </c>
      <c r="D43" s="31" t="s">
        <v>101</v>
      </c>
      <c r="E43" s="16" t="s">
        <v>4</v>
      </c>
      <c r="F43" s="10">
        <v>0</v>
      </c>
      <c r="G43" s="31" t="s">
        <v>100</v>
      </c>
    </row>
    <row r="44" spans="1:7" ht="15.75">
      <c r="A44" s="31" t="s">
        <v>101</v>
      </c>
      <c r="B44" s="31" t="s">
        <v>101</v>
      </c>
      <c r="C44" s="31" t="s">
        <v>101</v>
      </c>
      <c r="D44" s="31" t="s">
        <v>101</v>
      </c>
      <c r="E44" s="14" t="s">
        <v>45</v>
      </c>
      <c r="F44" s="11">
        <v>910.8918099999996</v>
      </c>
      <c r="G44" s="31" t="s">
        <v>100</v>
      </c>
    </row>
    <row r="45" spans="1:6" ht="17.25" customHeight="1">
      <c r="A45" s="29" t="s">
        <v>99</v>
      </c>
      <c r="E45" s="15"/>
      <c r="F45" s="12"/>
    </row>
    <row r="46" spans="1:6" ht="31.5">
      <c r="A46" s="31" t="s">
        <v>101</v>
      </c>
      <c r="B46" s="31" t="s">
        <v>101</v>
      </c>
      <c r="C46" s="31" t="s">
        <v>101</v>
      </c>
      <c r="D46" s="31" t="s">
        <v>101</v>
      </c>
      <c r="E46" s="14" t="s">
        <v>46</v>
      </c>
      <c r="F46" s="34" t="s">
        <v>100</v>
      </c>
    </row>
    <row r="47" spans="1:7" ht="15.75">
      <c r="A47" s="31" t="s">
        <v>101</v>
      </c>
      <c r="B47" s="31" t="s">
        <v>101</v>
      </c>
      <c r="C47" s="31" t="s">
        <v>101</v>
      </c>
      <c r="D47" s="31" t="s">
        <v>101</v>
      </c>
      <c r="E47" s="17" t="s">
        <v>7</v>
      </c>
      <c r="F47" s="10">
        <v>1201.0996899999998</v>
      </c>
      <c r="G47" s="31" t="s">
        <v>100</v>
      </c>
    </row>
    <row r="48" spans="1:7" ht="15.75">
      <c r="A48" s="31" t="s">
        <v>101</v>
      </c>
      <c r="B48" s="31" t="s">
        <v>101</v>
      </c>
      <c r="C48" s="31" t="s">
        <v>101</v>
      </c>
      <c r="D48" s="31" t="s">
        <v>101</v>
      </c>
      <c r="E48" s="17" t="s">
        <v>8</v>
      </c>
      <c r="F48" s="10">
        <v>1244.31332</v>
      </c>
      <c r="G48" s="31" t="s">
        <v>100</v>
      </c>
    </row>
    <row r="49" spans="1:7" ht="15.75">
      <c r="A49" s="31" t="s">
        <v>101</v>
      </c>
      <c r="B49" s="31" t="s">
        <v>101</v>
      </c>
      <c r="C49" s="31" t="s">
        <v>101</v>
      </c>
      <c r="D49" s="31" t="s">
        <v>101</v>
      </c>
      <c r="E49" s="17" t="s">
        <v>47</v>
      </c>
      <c r="F49" s="10">
        <v>1099.21429</v>
      </c>
      <c r="G49" s="31" t="s">
        <v>100</v>
      </c>
    </row>
    <row r="50" spans="1:7" ht="15.75">
      <c r="A50" s="31" t="s">
        <v>101</v>
      </c>
      <c r="B50" s="31" t="s">
        <v>101</v>
      </c>
      <c r="C50" s="31" t="s">
        <v>101</v>
      </c>
      <c r="D50" s="31" t="s">
        <v>101</v>
      </c>
      <c r="E50" s="17" t="s">
        <v>48</v>
      </c>
      <c r="F50" s="10">
        <v>1480.9252000000001</v>
      </c>
      <c r="G50" s="31" t="s">
        <v>100</v>
      </c>
    </row>
    <row r="51" spans="1:7" ht="15.75">
      <c r="A51" s="31" t="s">
        <v>101</v>
      </c>
      <c r="B51" s="31" t="s">
        <v>101</v>
      </c>
      <c r="C51" s="31" t="s">
        <v>101</v>
      </c>
      <c r="D51" s="31" t="s">
        <v>101</v>
      </c>
      <c r="E51" s="17" t="s">
        <v>3</v>
      </c>
      <c r="F51" s="10">
        <v>0</v>
      </c>
      <c r="G51" s="31" t="s">
        <v>100</v>
      </c>
    </row>
    <row r="52" spans="1:7" ht="15.75">
      <c r="A52" s="31" t="s">
        <v>101</v>
      </c>
      <c r="B52" s="31" t="s">
        <v>101</v>
      </c>
      <c r="C52" s="31" t="s">
        <v>101</v>
      </c>
      <c r="D52" s="31" t="s">
        <v>101</v>
      </c>
      <c r="E52" s="17" t="s">
        <v>3</v>
      </c>
      <c r="F52" s="10">
        <v>0</v>
      </c>
      <c r="G52" s="31" t="s">
        <v>100</v>
      </c>
    </row>
    <row r="53" spans="1:7" ht="15.75">
      <c r="A53" s="31" t="s">
        <v>101</v>
      </c>
      <c r="B53" s="31" t="s">
        <v>101</v>
      </c>
      <c r="C53" s="31" t="s">
        <v>101</v>
      </c>
      <c r="D53" s="31" t="s">
        <v>101</v>
      </c>
      <c r="E53" s="17" t="s">
        <v>3</v>
      </c>
      <c r="F53" s="10">
        <v>0</v>
      </c>
      <c r="G53" s="31" t="s">
        <v>100</v>
      </c>
    </row>
    <row r="54" spans="1:7" ht="15.75">
      <c r="A54" s="31" t="s">
        <v>101</v>
      </c>
      <c r="B54" s="31" t="s">
        <v>101</v>
      </c>
      <c r="C54" s="31" t="s">
        <v>101</v>
      </c>
      <c r="D54" s="31" t="s">
        <v>101</v>
      </c>
      <c r="E54" s="17" t="s">
        <v>3</v>
      </c>
      <c r="F54" s="10">
        <v>0</v>
      </c>
      <c r="G54" s="31" t="s">
        <v>100</v>
      </c>
    </row>
    <row r="55" spans="1:7" ht="15.75">
      <c r="A55" s="31" t="s">
        <v>101</v>
      </c>
      <c r="B55" s="31" t="s">
        <v>101</v>
      </c>
      <c r="C55" s="31" t="s">
        <v>101</v>
      </c>
      <c r="D55" s="31" t="s">
        <v>101</v>
      </c>
      <c r="E55" s="17" t="s">
        <v>3</v>
      </c>
      <c r="F55" s="10">
        <v>0</v>
      </c>
      <c r="G55" s="31" t="s">
        <v>100</v>
      </c>
    </row>
    <row r="56" spans="1:7" ht="15.75">
      <c r="A56" s="31" t="s">
        <v>101</v>
      </c>
      <c r="B56" s="31" t="s">
        <v>101</v>
      </c>
      <c r="C56" s="31" t="s">
        <v>101</v>
      </c>
      <c r="D56" s="31" t="s">
        <v>101</v>
      </c>
      <c r="E56" s="17" t="s">
        <v>3</v>
      </c>
      <c r="F56" s="10">
        <v>0</v>
      </c>
      <c r="G56" s="31" t="s">
        <v>100</v>
      </c>
    </row>
    <row r="57" spans="1:7" ht="15.75">
      <c r="A57" s="31" t="s">
        <v>101</v>
      </c>
      <c r="B57" s="31" t="s">
        <v>101</v>
      </c>
      <c r="C57" s="31" t="s">
        <v>101</v>
      </c>
      <c r="D57" s="31" t="s">
        <v>101</v>
      </c>
      <c r="E57" s="17" t="s">
        <v>3</v>
      </c>
      <c r="F57" s="10">
        <v>0</v>
      </c>
      <c r="G57" s="31" t="s">
        <v>100</v>
      </c>
    </row>
    <row r="58" spans="1:7" ht="15.75">
      <c r="A58" s="31" t="s">
        <v>101</v>
      </c>
      <c r="B58" s="31" t="s">
        <v>101</v>
      </c>
      <c r="C58" s="31" t="s">
        <v>101</v>
      </c>
      <c r="D58" s="31" t="s">
        <v>101</v>
      </c>
      <c r="E58" s="17" t="s">
        <v>3</v>
      </c>
      <c r="F58" s="10">
        <v>0</v>
      </c>
      <c r="G58" s="31" t="s">
        <v>100</v>
      </c>
    </row>
    <row r="59" spans="1:7" ht="15.75">
      <c r="A59" s="31" t="s">
        <v>101</v>
      </c>
      <c r="B59" s="31" t="s">
        <v>101</v>
      </c>
      <c r="C59" s="31" t="s">
        <v>101</v>
      </c>
      <c r="D59" s="31" t="s">
        <v>101</v>
      </c>
      <c r="E59" s="17" t="s">
        <v>3</v>
      </c>
      <c r="F59" s="10">
        <v>0</v>
      </c>
      <c r="G59" s="31" t="s">
        <v>100</v>
      </c>
    </row>
    <row r="60" spans="1:7" ht="15.75">
      <c r="A60" s="31" t="s">
        <v>101</v>
      </c>
      <c r="B60" s="31" t="s">
        <v>101</v>
      </c>
      <c r="C60" s="31" t="s">
        <v>101</v>
      </c>
      <c r="D60" s="31" t="s">
        <v>101</v>
      </c>
      <c r="E60" s="17" t="s">
        <v>3</v>
      </c>
      <c r="F60" s="10">
        <v>0</v>
      </c>
      <c r="G60" s="31" t="s">
        <v>100</v>
      </c>
    </row>
    <row r="61" spans="1:7" ht="15.75">
      <c r="A61" s="31" t="s">
        <v>101</v>
      </c>
      <c r="B61" s="31" t="s">
        <v>101</v>
      </c>
      <c r="C61" s="31" t="s">
        <v>101</v>
      </c>
      <c r="D61" s="31" t="s">
        <v>101</v>
      </c>
      <c r="E61" s="17" t="s">
        <v>3</v>
      </c>
      <c r="F61" s="10">
        <v>0</v>
      </c>
      <c r="G61" s="31" t="s">
        <v>100</v>
      </c>
    </row>
    <row r="62" spans="1:7" ht="15.75">
      <c r="A62" s="31" t="s">
        <v>101</v>
      </c>
      <c r="B62" s="31" t="s">
        <v>101</v>
      </c>
      <c r="C62" s="31" t="s">
        <v>101</v>
      </c>
      <c r="D62" s="31" t="s">
        <v>101</v>
      </c>
      <c r="E62" s="16" t="s">
        <v>4</v>
      </c>
      <c r="F62" s="10">
        <v>5386.956775611457</v>
      </c>
      <c r="G62" s="31" t="s">
        <v>100</v>
      </c>
    </row>
    <row r="63" spans="1:7" ht="15.75">
      <c r="A63" s="31" t="s">
        <v>101</v>
      </c>
      <c r="B63" s="31" t="s">
        <v>101</v>
      </c>
      <c r="C63" s="31" t="s">
        <v>101</v>
      </c>
      <c r="D63" s="31" t="s">
        <v>101</v>
      </c>
      <c r="E63" s="14" t="s">
        <v>49</v>
      </c>
      <c r="F63" s="11">
        <v>10412.509275611457</v>
      </c>
      <c r="G63" s="31" t="s">
        <v>100</v>
      </c>
    </row>
    <row r="64" spans="1:6" ht="17.25" customHeight="1">
      <c r="A64" s="29" t="s">
        <v>99</v>
      </c>
      <c r="E64" s="14"/>
      <c r="F64" s="12"/>
    </row>
    <row r="65" spans="1:6" ht="31.5">
      <c r="A65" s="31" t="s">
        <v>101</v>
      </c>
      <c r="B65" s="31" t="s">
        <v>101</v>
      </c>
      <c r="C65" s="31" t="s">
        <v>101</v>
      </c>
      <c r="D65" s="31" t="s">
        <v>101</v>
      </c>
      <c r="E65" s="14" t="s">
        <v>50</v>
      </c>
      <c r="F65" s="34" t="s">
        <v>100</v>
      </c>
    </row>
    <row r="66" spans="1:7" ht="15.75">
      <c r="A66" s="31" t="s">
        <v>101</v>
      </c>
      <c r="B66" s="31" t="s">
        <v>101</v>
      </c>
      <c r="C66" s="31" t="s">
        <v>101</v>
      </c>
      <c r="D66" s="31" t="s">
        <v>101</v>
      </c>
      <c r="E66" s="17" t="s">
        <v>3</v>
      </c>
      <c r="F66" s="10">
        <v>0</v>
      </c>
      <c r="G66" s="31" t="s">
        <v>100</v>
      </c>
    </row>
    <row r="67" spans="1:7" ht="15.75">
      <c r="A67" s="31" t="s">
        <v>101</v>
      </c>
      <c r="B67" s="31" t="s">
        <v>101</v>
      </c>
      <c r="C67" s="31" t="s">
        <v>101</v>
      </c>
      <c r="D67" s="31" t="s">
        <v>101</v>
      </c>
      <c r="E67" s="17" t="s">
        <v>3</v>
      </c>
      <c r="F67" s="10">
        <v>0</v>
      </c>
      <c r="G67" s="31" t="s">
        <v>100</v>
      </c>
    </row>
    <row r="68" spans="1:7" ht="15.75">
      <c r="A68" s="31" t="s">
        <v>101</v>
      </c>
      <c r="B68" s="31" t="s">
        <v>101</v>
      </c>
      <c r="C68" s="31" t="s">
        <v>101</v>
      </c>
      <c r="D68" s="31" t="s">
        <v>101</v>
      </c>
      <c r="E68" s="17" t="s">
        <v>3</v>
      </c>
      <c r="F68" s="10">
        <v>0</v>
      </c>
      <c r="G68" s="31" t="s">
        <v>100</v>
      </c>
    </row>
    <row r="69" spans="1:7" ht="15.75">
      <c r="A69" s="31" t="s">
        <v>101</v>
      </c>
      <c r="B69" s="31" t="s">
        <v>101</v>
      </c>
      <c r="C69" s="31" t="s">
        <v>101</v>
      </c>
      <c r="D69" s="31" t="s">
        <v>101</v>
      </c>
      <c r="E69" s="17" t="s">
        <v>3</v>
      </c>
      <c r="F69" s="10">
        <v>0</v>
      </c>
      <c r="G69" s="31" t="s">
        <v>100</v>
      </c>
    </row>
    <row r="70" spans="1:7" ht="15.75">
      <c r="A70" s="31" t="s">
        <v>101</v>
      </c>
      <c r="B70" s="31" t="s">
        <v>101</v>
      </c>
      <c r="C70" s="31" t="s">
        <v>101</v>
      </c>
      <c r="D70" s="31" t="s">
        <v>101</v>
      </c>
      <c r="E70" s="17" t="s">
        <v>3</v>
      </c>
      <c r="F70" s="10">
        <v>0</v>
      </c>
      <c r="G70" s="31" t="s">
        <v>100</v>
      </c>
    </row>
    <row r="71" spans="1:7" ht="15.75">
      <c r="A71" s="31" t="s">
        <v>101</v>
      </c>
      <c r="B71" s="31" t="s">
        <v>101</v>
      </c>
      <c r="C71" s="31" t="s">
        <v>101</v>
      </c>
      <c r="D71" s="31" t="s">
        <v>101</v>
      </c>
      <c r="E71" s="17" t="s">
        <v>3</v>
      </c>
      <c r="F71" s="10">
        <v>0</v>
      </c>
      <c r="G71" s="31" t="s">
        <v>100</v>
      </c>
    </row>
    <row r="72" spans="1:7" ht="15.75">
      <c r="A72" s="31" t="s">
        <v>101</v>
      </c>
      <c r="B72" s="31" t="s">
        <v>101</v>
      </c>
      <c r="C72" s="31" t="s">
        <v>101</v>
      </c>
      <c r="D72" s="31" t="s">
        <v>101</v>
      </c>
      <c r="E72" s="16" t="s">
        <v>4</v>
      </c>
      <c r="F72" s="10">
        <v>0</v>
      </c>
      <c r="G72" s="31" t="s">
        <v>100</v>
      </c>
    </row>
    <row r="73" spans="1:7" ht="15.75">
      <c r="A73" s="31" t="s">
        <v>101</v>
      </c>
      <c r="B73" s="31" t="s">
        <v>101</v>
      </c>
      <c r="C73" s="31" t="s">
        <v>101</v>
      </c>
      <c r="D73" s="31" t="s">
        <v>101</v>
      </c>
      <c r="E73" s="14" t="s">
        <v>51</v>
      </c>
      <c r="F73" s="11">
        <v>0</v>
      </c>
      <c r="G73" s="31" t="s">
        <v>100</v>
      </c>
    </row>
    <row r="74" spans="1:6" ht="17.25" customHeight="1">
      <c r="A74" s="29" t="s">
        <v>99</v>
      </c>
      <c r="E74" s="14"/>
      <c r="F74" s="12"/>
    </row>
    <row r="75" spans="1:6" ht="31.5">
      <c r="A75" s="31" t="s">
        <v>101</v>
      </c>
      <c r="B75" s="31" t="s">
        <v>101</v>
      </c>
      <c r="C75" s="31" t="s">
        <v>101</v>
      </c>
      <c r="D75" s="31" t="s">
        <v>101</v>
      </c>
      <c r="E75" s="14" t="s">
        <v>52</v>
      </c>
      <c r="F75" s="34" t="s">
        <v>100</v>
      </c>
    </row>
    <row r="76" spans="1:7" ht="15.75">
      <c r="A76" s="31" t="s">
        <v>101</v>
      </c>
      <c r="B76" s="31" t="s">
        <v>101</v>
      </c>
      <c r="C76" s="31" t="s">
        <v>101</v>
      </c>
      <c r="D76" s="31" t="s">
        <v>101</v>
      </c>
      <c r="E76" s="17" t="s">
        <v>7</v>
      </c>
      <c r="F76" s="10">
        <v>0.21397000000000002</v>
      </c>
      <c r="G76" s="31" t="s">
        <v>100</v>
      </c>
    </row>
    <row r="77" spans="1:7" ht="15.75">
      <c r="A77" s="31" t="s">
        <v>101</v>
      </c>
      <c r="B77" s="31" t="s">
        <v>101</v>
      </c>
      <c r="C77" s="31" t="s">
        <v>101</v>
      </c>
      <c r="D77" s="31" t="s">
        <v>101</v>
      </c>
      <c r="E77" s="17" t="s">
        <v>3</v>
      </c>
      <c r="F77" s="10">
        <v>0</v>
      </c>
      <c r="G77" s="31" t="s">
        <v>100</v>
      </c>
    </row>
    <row r="78" spans="1:7" ht="15.75">
      <c r="A78" s="31" t="s">
        <v>101</v>
      </c>
      <c r="B78" s="31" t="s">
        <v>101</v>
      </c>
      <c r="C78" s="31" t="s">
        <v>101</v>
      </c>
      <c r="D78" s="31" t="s">
        <v>101</v>
      </c>
      <c r="E78" s="17" t="s">
        <v>3</v>
      </c>
      <c r="F78" s="10">
        <v>0</v>
      </c>
      <c r="G78" s="31" t="s">
        <v>100</v>
      </c>
    </row>
    <row r="79" spans="1:7" ht="15.75">
      <c r="A79" s="31" t="s">
        <v>101</v>
      </c>
      <c r="B79" s="31" t="s">
        <v>101</v>
      </c>
      <c r="C79" s="31" t="s">
        <v>101</v>
      </c>
      <c r="D79" s="31" t="s">
        <v>101</v>
      </c>
      <c r="E79" s="17" t="s">
        <v>3</v>
      </c>
      <c r="F79" s="10">
        <v>0</v>
      </c>
      <c r="G79" s="31" t="s">
        <v>100</v>
      </c>
    </row>
    <row r="80" spans="1:7" ht="15.75">
      <c r="A80" s="31" t="s">
        <v>101</v>
      </c>
      <c r="B80" s="31" t="s">
        <v>101</v>
      </c>
      <c r="C80" s="31" t="s">
        <v>101</v>
      </c>
      <c r="D80" s="31" t="s">
        <v>101</v>
      </c>
      <c r="E80" s="17" t="s">
        <v>3</v>
      </c>
      <c r="F80" s="10">
        <v>0</v>
      </c>
      <c r="G80" s="31" t="s">
        <v>100</v>
      </c>
    </row>
    <row r="81" spans="1:7" ht="15.75">
      <c r="A81" s="31" t="s">
        <v>101</v>
      </c>
      <c r="B81" s="31" t="s">
        <v>101</v>
      </c>
      <c r="C81" s="31" t="s">
        <v>101</v>
      </c>
      <c r="D81" s="31" t="s">
        <v>101</v>
      </c>
      <c r="E81" s="16" t="s">
        <v>4</v>
      </c>
      <c r="F81" s="10">
        <v>0</v>
      </c>
      <c r="G81" s="31" t="s">
        <v>100</v>
      </c>
    </row>
    <row r="82" spans="1:7" ht="15.75">
      <c r="A82" s="31" t="s">
        <v>101</v>
      </c>
      <c r="B82" s="31" t="s">
        <v>101</v>
      </c>
      <c r="C82" s="31" t="s">
        <v>101</v>
      </c>
      <c r="D82" s="31" t="s">
        <v>101</v>
      </c>
      <c r="E82" s="14" t="s">
        <v>53</v>
      </c>
      <c r="F82" s="11">
        <v>0.21397000000000002</v>
      </c>
      <c r="G82" s="31" t="s">
        <v>100</v>
      </c>
    </row>
    <row r="83" spans="1:6" ht="17.25" customHeight="1">
      <c r="A83" s="29" t="s">
        <v>99</v>
      </c>
      <c r="E83" s="14"/>
      <c r="F83" s="12"/>
    </row>
    <row r="84" spans="1:6" ht="31.5">
      <c r="A84" s="31" t="s">
        <v>101</v>
      </c>
      <c r="B84" s="31" t="s">
        <v>101</v>
      </c>
      <c r="C84" s="31" t="s">
        <v>101</v>
      </c>
      <c r="D84" s="31" t="s">
        <v>101</v>
      </c>
      <c r="E84" s="14" t="s">
        <v>54</v>
      </c>
      <c r="F84" s="34" t="s">
        <v>100</v>
      </c>
    </row>
    <row r="85" spans="1:7" ht="15.75">
      <c r="A85" s="31" t="s">
        <v>101</v>
      </c>
      <c r="B85" s="31" t="s">
        <v>101</v>
      </c>
      <c r="C85" s="31" t="s">
        <v>101</v>
      </c>
      <c r="D85" s="31" t="s">
        <v>101</v>
      </c>
      <c r="E85" s="17" t="s">
        <v>7</v>
      </c>
      <c r="F85" s="10">
        <v>558.61149</v>
      </c>
      <c r="G85" s="31" t="s">
        <v>100</v>
      </c>
    </row>
    <row r="86" spans="1:7" ht="15.75">
      <c r="A86" s="31" t="s">
        <v>101</v>
      </c>
      <c r="B86" s="31" t="s">
        <v>101</v>
      </c>
      <c r="C86" s="31" t="s">
        <v>101</v>
      </c>
      <c r="D86" s="31" t="s">
        <v>101</v>
      </c>
      <c r="E86" s="17" t="s">
        <v>8</v>
      </c>
      <c r="F86" s="10">
        <v>92.13705999999998</v>
      </c>
      <c r="G86" s="31" t="s">
        <v>100</v>
      </c>
    </row>
    <row r="87" spans="1:7" ht="15.75">
      <c r="A87" s="31" t="s">
        <v>101</v>
      </c>
      <c r="B87" s="31" t="s">
        <v>101</v>
      </c>
      <c r="C87" s="31" t="s">
        <v>101</v>
      </c>
      <c r="D87" s="31" t="s">
        <v>101</v>
      </c>
      <c r="E87" s="17" t="s">
        <v>47</v>
      </c>
      <c r="F87" s="10">
        <v>215.68538000000007</v>
      </c>
      <c r="G87" s="31" t="s">
        <v>100</v>
      </c>
    </row>
    <row r="88" spans="1:7" ht="15.75">
      <c r="A88" s="31" t="s">
        <v>101</v>
      </c>
      <c r="B88" s="31" t="s">
        <v>101</v>
      </c>
      <c r="C88" s="31" t="s">
        <v>101</v>
      </c>
      <c r="D88" s="31" t="s">
        <v>101</v>
      </c>
      <c r="E88" s="17" t="s">
        <v>48</v>
      </c>
      <c r="F88" s="10">
        <v>155.49248</v>
      </c>
      <c r="G88" s="31" t="s">
        <v>100</v>
      </c>
    </row>
    <row r="89" spans="1:7" ht="15.75">
      <c r="A89" s="31" t="s">
        <v>101</v>
      </c>
      <c r="B89" s="31" t="s">
        <v>101</v>
      </c>
      <c r="C89" s="31" t="s">
        <v>101</v>
      </c>
      <c r="D89" s="31" t="s">
        <v>101</v>
      </c>
      <c r="E89" s="17" t="s">
        <v>3</v>
      </c>
      <c r="F89" s="10">
        <v>0</v>
      </c>
      <c r="G89" s="31" t="s">
        <v>100</v>
      </c>
    </row>
    <row r="90" spans="1:7" ht="15.75">
      <c r="A90" s="31" t="s">
        <v>101</v>
      </c>
      <c r="B90" s="31" t="s">
        <v>101</v>
      </c>
      <c r="C90" s="31" t="s">
        <v>101</v>
      </c>
      <c r="D90" s="31" t="s">
        <v>101</v>
      </c>
      <c r="E90" s="16" t="s">
        <v>4</v>
      </c>
      <c r="F90" s="10">
        <v>0</v>
      </c>
      <c r="G90" s="31" t="s">
        <v>100</v>
      </c>
    </row>
    <row r="91" spans="1:7" ht="15.75">
      <c r="A91" s="31" t="s">
        <v>101</v>
      </c>
      <c r="B91" s="31" t="s">
        <v>101</v>
      </c>
      <c r="C91" s="31" t="s">
        <v>101</v>
      </c>
      <c r="D91" s="31" t="s">
        <v>101</v>
      </c>
      <c r="E91" s="14" t="s">
        <v>55</v>
      </c>
      <c r="F91" s="11">
        <v>1021.9264100000001</v>
      </c>
      <c r="G91" s="31" t="s">
        <v>100</v>
      </c>
    </row>
    <row r="92" spans="1:6" ht="17.25" customHeight="1">
      <c r="A92" s="29" t="s">
        <v>99</v>
      </c>
      <c r="E92" s="14"/>
      <c r="F92" s="12"/>
    </row>
    <row r="93" spans="1:7" ht="15.75">
      <c r="A93" s="31" t="s">
        <v>101</v>
      </c>
      <c r="B93" s="31" t="s">
        <v>101</v>
      </c>
      <c r="C93" s="31" t="s">
        <v>101</v>
      </c>
      <c r="D93" s="31" t="s">
        <v>101</v>
      </c>
      <c r="E93" s="14" t="s">
        <v>56</v>
      </c>
      <c r="F93" s="11">
        <v>23915.066177658566</v>
      </c>
      <c r="G93" s="31" t="s">
        <v>100</v>
      </c>
    </row>
    <row r="94" spans="1:6" ht="17.25" customHeight="1">
      <c r="A94" s="29" t="s">
        <v>99</v>
      </c>
      <c r="E94" s="14"/>
      <c r="F94" s="12"/>
    </row>
    <row r="95" spans="1:7" ht="15.75">
      <c r="A95" s="31" t="s">
        <v>101</v>
      </c>
      <c r="B95" s="31" t="s">
        <v>101</v>
      </c>
      <c r="C95" s="31" t="s">
        <v>101</v>
      </c>
      <c r="D95" s="31" t="s">
        <v>101</v>
      </c>
      <c r="E95" s="4" t="s">
        <v>28</v>
      </c>
      <c r="F95" s="13">
        <v>104673625.83723497</v>
      </c>
      <c r="G95" s="31" t="s">
        <v>100</v>
      </c>
    </row>
    <row r="96" ht="85.5">
      <c r="A96" s="29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92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" t="s">
        <v>0</v>
      </c>
      <c r="F2" s="38" t="s">
        <v>100</v>
      </c>
    </row>
    <row r="3" spans="1:6" ht="17.25" customHeight="1">
      <c r="A3" s="29" t="s">
        <v>99</v>
      </c>
      <c r="E3" s="2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3" t="s">
        <v>1</v>
      </c>
      <c r="F4" s="38" t="s">
        <v>100</v>
      </c>
    </row>
    <row r="5" spans="1:6" ht="17.25" customHeight="1">
      <c r="A5" s="29" t="s">
        <v>99</v>
      </c>
      <c r="E5" s="2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9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4" t="s">
        <v>2</v>
      </c>
      <c r="F7" s="40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5" t="s">
        <v>3</v>
      </c>
      <c r="F8" s="10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5" t="s">
        <v>3</v>
      </c>
      <c r="F9" s="10">
        <v>0</v>
      </c>
      <c r="G9" s="31" t="s">
        <v>100</v>
      </c>
    </row>
    <row r="10" spans="1:7" ht="15.75">
      <c r="A10" s="31" t="s">
        <v>101</v>
      </c>
      <c r="B10" s="31" t="s">
        <v>101</v>
      </c>
      <c r="C10" s="31" t="s">
        <v>101</v>
      </c>
      <c r="D10" s="31" t="s">
        <v>101</v>
      </c>
      <c r="E10" s="5" t="s">
        <v>3</v>
      </c>
      <c r="F10" s="10">
        <v>0</v>
      </c>
      <c r="G10" s="31" t="s">
        <v>100</v>
      </c>
    </row>
    <row r="11" spans="1:7" ht="15.75">
      <c r="A11" s="31" t="s">
        <v>101</v>
      </c>
      <c r="B11" s="31" t="s">
        <v>101</v>
      </c>
      <c r="C11" s="31" t="s">
        <v>101</v>
      </c>
      <c r="D11" s="31" t="s">
        <v>101</v>
      </c>
      <c r="E11" s="5" t="s">
        <v>3</v>
      </c>
      <c r="F11" s="10">
        <v>0</v>
      </c>
      <c r="G11" s="31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5" t="s">
        <v>3</v>
      </c>
      <c r="F12" s="10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5" t="s">
        <v>3</v>
      </c>
      <c r="F13" s="10">
        <v>0</v>
      </c>
      <c r="G13" s="31" t="s">
        <v>100</v>
      </c>
    </row>
    <row r="14" spans="1:7" ht="15.75">
      <c r="A14" s="31" t="s">
        <v>101</v>
      </c>
      <c r="B14" s="31" t="s">
        <v>101</v>
      </c>
      <c r="C14" s="31" t="s">
        <v>101</v>
      </c>
      <c r="D14" s="31" t="s">
        <v>101</v>
      </c>
      <c r="E14" s="5" t="s">
        <v>3</v>
      </c>
      <c r="F14" s="10">
        <v>0</v>
      </c>
      <c r="G14" s="31" t="s">
        <v>100</v>
      </c>
    </row>
    <row r="15" spans="1:7" ht="15.75">
      <c r="A15" s="31" t="s">
        <v>101</v>
      </c>
      <c r="B15" s="31" t="s">
        <v>101</v>
      </c>
      <c r="C15" s="31" t="s">
        <v>101</v>
      </c>
      <c r="D15" s="31" t="s">
        <v>101</v>
      </c>
      <c r="E15" s="5" t="s">
        <v>3</v>
      </c>
      <c r="F15" s="10">
        <v>0</v>
      </c>
      <c r="G15" s="31" t="s">
        <v>100</v>
      </c>
    </row>
    <row r="16" spans="1:7" ht="15.75">
      <c r="A16" s="31" t="s">
        <v>101</v>
      </c>
      <c r="B16" s="31" t="s">
        <v>101</v>
      </c>
      <c r="C16" s="31" t="s">
        <v>101</v>
      </c>
      <c r="D16" s="31" t="s">
        <v>101</v>
      </c>
      <c r="E16" s="5" t="s">
        <v>3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5" t="s">
        <v>3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5" t="s">
        <v>3</v>
      </c>
      <c r="F18" s="10">
        <v>0</v>
      </c>
      <c r="G18" s="31" t="s">
        <v>100</v>
      </c>
    </row>
    <row r="19" spans="1:7" ht="15.75">
      <c r="A19" s="31" t="s">
        <v>101</v>
      </c>
      <c r="B19" s="31" t="s">
        <v>101</v>
      </c>
      <c r="C19" s="31" t="s">
        <v>101</v>
      </c>
      <c r="D19" s="31" t="s">
        <v>101</v>
      </c>
      <c r="E19" s="5" t="s">
        <v>3</v>
      </c>
      <c r="F19" s="10">
        <v>0</v>
      </c>
      <c r="G19" s="31" t="s">
        <v>100</v>
      </c>
    </row>
    <row r="20" spans="1:7" ht="15.75">
      <c r="A20" s="31" t="s">
        <v>101</v>
      </c>
      <c r="B20" s="31" t="s">
        <v>101</v>
      </c>
      <c r="C20" s="31" t="s">
        <v>101</v>
      </c>
      <c r="D20" s="31" t="s">
        <v>101</v>
      </c>
      <c r="E20" s="5" t="s">
        <v>3</v>
      </c>
      <c r="F20" s="10">
        <v>0</v>
      </c>
      <c r="G20" s="31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5" t="s">
        <v>3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5" t="s">
        <v>3</v>
      </c>
      <c r="F22" s="10">
        <v>0</v>
      </c>
      <c r="G22" s="31" t="s">
        <v>100</v>
      </c>
    </row>
    <row r="23" spans="1:7" ht="15.75">
      <c r="A23" s="31" t="s">
        <v>101</v>
      </c>
      <c r="B23" s="31" t="s">
        <v>101</v>
      </c>
      <c r="C23" s="31" t="s">
        <v>101</v>
      </c>
      <c r="D23" s="31" t="s">
        <v>101</v>
      </c>
      <c r="E23" s="5" t="s">
        <v>4</v>
      </c>
      <c r="F23" s="10">
        <v>133509.02788331555</v>
      </c>
      <c r="G23" s="31" t="s">
        <v>100</v>
      </c>
    </row>
    <row r="24" spans="1:7" ht="15.75">
      <c r="A24" s="31" t="s">
        <v>101</v>
      </c>
      <c r="B24" s="31" t="s">
        <v>101</v>
      </c>
      <c r="C24" s="31" t="s">
        <v>101</v>
      </c>
      <c r="D24" s="31" t="s">
        <v>101</v>
      </c>
      <c r="E24" s="4" t="s">
        <v>5</v>
      </c>
      <c r="F24" s="11">
        <v>133509.02788331555</v>
      </c>
      <c r="G24" s="31" t="s">
        <v>100</v>
      </c>
    </row>
    <row r="25" spans="1:6" ht="17.25" customHeight="1">
      <c r="A25" s="29" t="s">
        <v>99</v>
      </c>
      <c r="E25" s="6"/>
      <c r="F25" s="12"/>
    </row>
    <row r="26" spans="1:6" ht="31.5">
      <c r="A26" s="31" t="s">
        <v>101</v>
      </c>
      <c r="B26" s="31" t="s">
        <v>101</v>
      </c>
      <c r="C26" s="31" t="s">
        <v>101</v>
      </c>
      <c r="D26" s="31" t="s">
        <v>101</v>
      </c>
      <c r="E26" s="4" t="s">
        <v>6</v>
      </c>
      <c r="F26" s="34" t="s">
        <v>100</v>
      </c>
    </row>
    <row r="27" spans="1:6" ht="31.5">
      <c r="A27" s="31" t="s">
        <v>101</v>
      </c>
      <c r="B27" s="31" t="s">
        <v>101</v>
      </c>
      <c r="C27" s="31" t="s">
        <v>101</v>
      </c>
      <c r="D27" s="31" t="s">
        <v>101</v>
      </c>
      <c r="E27" s="5" t="s">
        <v>7</v>
      </c>
      <c r="F27" s="35" t="s">
        <v>100</v>
      </c>
    </row>
    <row r="28" spans="1:6" ht="31.5">
      <c r="A28" s="31" t="s">
        <v>101</v>
      </c>
      <c r="B28" s="31" t="s">
        <v>101</v>
      </c>
      <c r="C28" s="31" t="s">
        <v>101</v>
      </c>
      <c r="D28" s="31" t="s">
        <v>101</v>
      </c>
      <c r="E28" s="5" t="s">
        <v>8</v>
      </c>
      <c r="F28" s="35" t="s">
        <v>100</v>
      </c>
    </row>
    <row r="29" spans="1:6" ht="31.5">
      <c r="A29" s="31" t="s">
        <v>101</v>
      </c>
      <c r="B29" s="31" t="s">
        <v>101</v>
      </c>
      <c r="C29" s="31" t="s">
        <v>101</v>
      </c>
      <c r="D29" s="31" t="s">
        <v>101</v>
      </c>
      <c r="E29" s="5" t="s">
        <v>4</v>
      </c>
      <c r="F29" s="35" t="s">
        <v>100</v>
      </c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4" t="s">
        <v>9</v>
      </c>
      <c r="F30" s="35" t="s">
        <v>100</v>
      </c>
    </row>
    <row r="31" spans="1:6" ht="17.25" customHeight="1">
      <c r="A31" s="29" t="s">
        <v>99</v>
      </c>
      <c r="E31" s="6"/>
      <c r="F31" s="12"/>
    </row>
    <row r="32" spans="1:6" ht="31.5">
      <c r="A32" s="31" t="s">
        <v>101</v>
      </c>
      <c r="B32" s="31" t="s">
        <v>101</v>
      </c>
      <c r="C32" s="31" t="s">
        <v>101</v>
      </c>
      <c r="D32" s="31" t="s">
        <v>101</v>
      </c>
      <c r="E32" s="4" t="s">
        <v>10</v>
      </c>
      <c r="F32" s="34" t="s">
        <v>100</v>
      </c>
    </row>
    <row r="33" spans="1:6" ht="31.5">
      <c r="A33" s="31" t="s">
        <v>101</v>
      </c>
      <c r="B33" s="31" t="s">
        <v>101</v>
      </c>
      <c r="C33" s="31" t="s">
        <v>101</v>
      </c>
      <c r="D33" s="31" t="s">
        <v>101</v>
      </c>
      <c r="E33" s="5" t="s">
        <v>7</v>
      </c>
      <c r="F33" s="35" t="s">
        <v>100</v>
      </c>
    </row>
    <row r="34" spans="1:6" ht="31.5">
      <c r="A34" s="31" t="s">
        <v>101</v>
      </c>
      <c r="B34" s="31" t="s">
        <v>101</v>
      </c>
      <c r="C34" s="31" t="s">
        <v>101</v>
      </c>
      <c r="D34" s="31" t="s">
        <v>101</v>
      </c>
      <c r="E34" s="5" t="s">
        <v>8</v>
      </c>
      <c r="F34" s="35" t="s">
        <v>100</v>
      </c>
    </row>
    <row r="35" spans="1:6" ht="31.5">
      <c r="A35" s="31" t="s">
        <v>101</v>
      </c>
      <c r="B35" s="31" t="s">
        <v>101</v>
      </c>
      <c r="C35" s="31" t="s">
        <v>101</v>
      </c>
      <c r="D35" s="31" t="s">
        <v>101</v>
      </c>
      <c r="E35" s="5" t="s">
        <v>4</v>
      </c>
      <c r="F35" s="35" t="s">
        <v>100</v>
      </c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4" t="s">
        <v>11</v>
      </c>
      <c r="F36" s="35" t="s">
        <v>100</v>
      </c>
    </row>
    <row r="37" spans="1:6" ht="17.25" customHeight="1">
      <c r="A37" s="29" t="s">
        <v>99</v>
      </c>
      <c r="E37" s="4"/>
      <c r="F37" s="12"/>
    </row>
    <row r="38" spans="1:6" ht="31.5">
      <c r="A38" s="31" t="s">
        <v>101</v>
      </c>
      <c r="B38" s="31" t="s">
        <v>101</v>
      </c>
      <c r="C38" s="31" t="s">
        <v>101</v>
      </c>
      <c r="D38" s="31" t="s">
        <v>101</v>
      </c>
      <c r="E38" s="4" t="s">
        <v>12</v>
      </c>
      <c r="F38" s="34" t="s">
        <v>100</v>
      </c>
    </row>
    <row r="39" spans="1:6" ht="31.5">
      <c r="A39" s="31" t="s">
        <v>101</v>
      </c>
      <c r="B39" s="31" t="s">
        <v>101</v>
      </c>
      <c r="C39" s="31" t="s">
        <v>101</v>
      </c>
      <c r="D39" s="31" t="s">
        <v>101</v>
      </c>
      <c r="E39" s="7" t="s">
        <v>13</v>
      </c>
      <c r="F39" s="36" t="s">
        <v>100</v>
      </c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5" t="s">
        <v>14</v>
      </c>
      <c r="F40" s="10">
        <v>0</v>
      </c>
      <c r="G40" s="31" t="s">
        <v>100</v>
      </c>
    </row>
    <row r="41" spans="1:7" ht="15.75">
      <c r="A41" s="31" t="s">
        <v>101</v>
      </c>
      <c r="B41" s="31" t="s">
        <v>101</v>
      </c>
      <c r="C41" s="31" t="s">
        <v>101</v>
      </c>
      <c r="D41" s="31" t="s">
        <v>101</v>
      </c>
      <c r="E41" s="5" t="s">
        <v>14</v>
      </c>
      <c r="F41" s="10">
        <v>0</v>
      </c>
      <c r="G41" s="31" t="s">
        <v>100</v>
      </c>
    </row>
    <row r="42" spans="1:7" ht="15.75">
      <c r="A42" s="31" t="s">
        <v>101</v>
      </c>
      <c r="B42" s="31" t="s">
        <v>101</v>
      </c>
      <c r="C42" s="31" t="s">
        <v>101</v>
      </c>
      <c r="D42" s="31" t="s">
        <v>101</v>
      </c>
      <c r="E42" s="5" t="s">
        <v>14</v>
      </c>
      <c r="F42" s="10">
        <v>0</v>
      </c>
      <c r="G42" s="31" t="s">
        <v>100</v>
      </c>
    </row>
    <row r="43" spans="1:7" ht="15.75">
      <c r="A43" s="31" t="s">
        <v>101</v>
      </c>
      <c r="B43" s="31" t="s">
        <v>101</v>
      </c>
      <c r="C43" s="31" t="s">
        <v>101</v>
      </c>
      <c r="D43" s="31" t="s">
        <v>101</v>
      </c>
      <c r="E43" s="5" t="s">
        <v>14</v>
      </c>
      <c r="F43" s="10">
        <v>0</v>
      </c>
      <c r="G43" s="31" t="s">
        <v>100</v>
      </c>
    </row>
    <row r="44" spans="1:7" ht="15.75">
      <c r="A44" s="31" t="s">
        <v>101</v>
      </c>
      <c r="B44" s="31" t="s">
        <v>101</v>
      </c>
      <c r="C44" s="31" t="s">
        <v>101</v>
      </c>
      <c r="D44" s="31" t="s">
        <v>101</v>
      </c>
      <c r="E44" s="5" t="s">
        <v>14</v>
      </c>
      <c r="F44" s="10">
        <v>0</v>
      </c>
      <c r="G44" s="31" t="s">
        <v>100</v>
      </c>
    </row>
    <row r="45" spans="1:7" ht="15.75">
      <c r="A45" s="31" t="s">
        <v>101</v>
      </c>
      <c r="B45" s="31" t="s">
        <v>101</v>
      </c>
      <c r="C45" s="31" t="s">
        <v>101</v>
      </c>
      <c r="D45" s="31" t="s">
        <v>101</v>
      </c>
      <c r="E45" s="5" t="s">
        <v>4</v>
      </c>
      <c r="F45" s="10">
        <v>0</v>
      </c>
      <c r="G45" s="31" t="s">
        <v>100</v>
      </c>
    </row>
    <row r="46" spans="1:6" ht="31.5">
      <c r="A46" s="31" t="s">
        <v>101</v>
      </c>
      <c r="B46" s="31" t="s">
        <v>101</v>
      </c>
      <c r="C46" s="31" t="s">
        <v>101</v>
      </c>
      <c r="D46" s="31" t="s">
        <v>101</v>
      </c>
      <c r="E46" s="7" t="s">
        <v>15</v>
      </c>
      <c r="F46" s="36" t="s">
        <v>100</v>
      </c>
    </row>
    <row r="47" spans="1:7" ht="15.75">
      <c r="A47" s="31" t="s">
        <v>101</v>
      </c>
      <c r="B47" s="31" t="s">
        <v>101</v>
      </c>
      <c r="C47" s="31" t="s">
        <v>101</v>
      </c>
      <c r="D47" s="31" t="s">
        <v>101</v>
      </c>
      <c r="E47" s="5" t="s">
        <v>14</v>
      </c>
      <c r="F47" s="10">
        <v>0</v>
      </c>
      <c r="G47" s="31" t="s">
        <v>100</v>
      </c>
    </row>
    <row r="48" spans="1:7" ht="15.75">
      <c r="A48" s="31" t="s">
        <v>101</v>
      </c>
      <c r="B48" s="31" t="s">
        <v>101</v>
      </c>
      <c r="C48" s="31" t="s">
        <v>101</v>
      </c>
      <c r="D48" s="31" t="s">
        <v>101</v>
      </c>
      <c r="E48" s="5" t="s">
        <v>14</v>
      </c>
      <c r="F48" s="10">
        <v>0</v>
      </c>
      <c r="G48" s="31" t="s">
        <v>100</v>
      </c>
    </row>
    <row r="49" spans="1:7" ht="15.75">
      <c r="A49" s="31" t="s">
        <v>101</v>
      </c>
      <c r="B49" s="31" t="s">
        <v>101</v>
      </c>
      <c r="C49" s="31" t="s">
        <v>101</v>
      </c>
      <c r="D49" s="31" t="s">
        <v>101</v>
      </c>
      <c r="E49" s="5" t="s">
        <v>14</v>
      </c>
      <c r="F49" s="10">
        <v>0</v>
      </c>
      <c r="G49" s="31" t="s">
        <v>100</v>
      </c>
    </row>
    <row r="50" spans="1:7" ht="15.75">
      <c r="A50" s="31" t="s">
        <v>101</v>
      </c>
      <c r="B50" s="31" t="s">
        <v>101</v>
      </c>
      <c r="C50" s="31" t="s">
        <v>101</v>
      </c>
      <c r="D50" s="31" t="s">
        <v>101</v>
      </c>
      <c r="E50" s="5" t="s">
        <v>14</v>
      </c>
      <c r="F50" s="10">
        <v>0</v>
      </c>
      <c r="G50" s="31" t="s">
        <v>100</v>
      </c>
    </row>
    <row r="51" spans="1:7" ht="15.75">
      <c r="A51" s="31" t="s">
        <v>101</v>
      </c>
      <c r="B51" s="31" t="s">
        <v>101</v>
      </c>
      <c r="C51" s="31" t="s">
        <v>101</v>
      </c>
      <c r="D51" s="31" t="s">
        <v>101</v>
      </c>
      <c r="E51" s="5" t="s">
        <v>14</v>
      </c>
      <c r="F51" s="10">
        <v>0</v>
      </c>
      <c r="G51" s="31" t="s">
        <v>100</v>
      </c>
    </row>
    <row r="52" spans="1:7" ht="15.75">
      <c r="A52" s="31" t="s">
        <v>101</v>
      </c>
      <c r="B52" s="31" t="s">
        <v>101</v>
      </c>
      <c r="C52" s="31" t="s">
        <v>101</v>
      </c>
      <c r="D52" s="31" t="s">
        <v>101</v>
      </c>
      <c r="E52" s="5" t="s">
        <v>14</v>
      </c>
      <c r="F52" s="10">
        <v>0</v>
      </c>
      <c r="G52" s="31" t="s">
        <v>100</v>
      </c>
    </row>
    <row r="53" spans="1:7" ht="15.75">
      <c r="A53" s="31" t="s">
        <v>101</v>
      </c>
      <c r="B53" s="31" t="s">
        <v>101</v>
      </c>
      <c r="C53" s="31" t="s">
        <v>101</v>
      </c>
      <c r="D53" s="31" t="s">
        <v>101</v>
      </c>
      <c r="E53" s="5" t="s">
        <v>14</v>
      </c>
      <c r="F53" s="10">
        <v>0</v>
      </c>
      <c r="G53" s="31" t="s">
        <v>100</v>
      </c>
    </row>
    <row r="54" spans="1:7" ht="15.75">
      <c r="A54" s="31" t="s">
        <v>101</v>
      </c>
      <c r="B54" s="31" t="s">
        <v>101</v>
      </c>
      <c r="C54" s="31" t="s">
        <v>101</v>
      </c>
      <c r="D54" s="31" t="s">
        <v>101</v>
      </c>
      <c r="E54" s="5" t="s">
        <v>14</v>
      </c>
      <c r="F54" s="10">
        <v>0</v>
      </c>
      <c r="G54" s="31" t="s">
        <v>100</v>
      </c>
    </row>
    <row r="55" spans="1:7" ht="15.75">
      <c r="A55" s="31" t="s">
        <v>101</v>
      </c>
      <c r="B55" s="31" t="s">
        <v>101</v>
      </c>
      <c r="C55" s="31" t="s">
        <v>101</v>
      </c>
      <c r="D55" s="31" t="s">
        <v>101</v>
      </c>
      <c r="E55" s="5" t="s">
        <v>14</v>
      </c>
      <c r="F55" s="10">
        <v>0</v>
      </c>
      <c r="G55" s="31" t="s">
        <v>100</v>
      </c>
    </row>
    <row r="56" spans="1:7" ht="15.75">
      <c r="A56" s="31" t="s">
        <v>101</v>
      </c>
      <c r="B56" s="31" t="s">
        <v>101</v>
      </c>
      <c r="C56" s="31" t="s">
        <v>101</v>
      </c>
      <c r="D56" s="31" t="s">
        <v>101</v>
      </c>
      <c r="E56" s="5" t="s">
        <v>14</v>
      </c>
      <c r="F56" s="10">
        <v>0</v>
      </c>
      <c r="G56" s="31" t="s">
        <v>100</v>
      </c>
    </row>
    <row r="57" spans="1:7" ht="15.75">
      <c r="A57" s="31" t="s">
        <v>101</v>
      </c>
      <c r="B57" s="31" t="s">
        <v>101</v>
      </c>
      <c r="C57" s="31" t="s">
        <v>101</v>
      </c>
      <c r="D57" s="31" t="s">
        <v>101</v>
      </c>
      <c r="E57" s="5" t="s">
        <v>14</v>
      </c>
      <c r="F57" s="10">
        <v>0</v>
      </c>
      <c r="G57" s="31" t="s">
        <v>100</v>
      </c>
    </row>
    <row r="58" spans="1:7" ht="15.75">
      <c r="A58" s="31" t="s">
        <v>101</v>
      </c>
      <c r="B58" s="31" t="s">
        <v>101</v>
      </c>
      <c r="C58" s="31" t="s">
        <v>101</v>
      </c>
      <c r="D58" s="31" t="s">
        <v>101</v>
      </c>
      <c r="E58" s="5" t="s">
        <v>14</v>
      </c>
      <c r="F58" s="10">
        <v>0</v>
      </c>
      <c r="G58" s="31" t="s">
        <v>100</v>
      </c>
    </row>
    <row r="59" spans="1:7" ht="15.75">
      <c r="A59" s="31" t="s">
        <v>101</v>
      </c>
      <c r="B59" s="31" t="s">
        <v>101</v>
      </c>
      <c r="C59" s="31" t="s">
        <v>101</v>
      </c>
      <c r="D59" s="31" t="s">
        <v>101</v>
      </c>
      <c r="E59" s="5" t="s">
        <v>4</v>
      </c>
      <c r="F59" s="10">
        <v>19994.832996886777</v>
      </c>
      <c r="G59" s="31" t="s">
        <v>100</v>
      </c>
    </row>
    <row r="60" spans="1:7" ht="15.75">
      <c r="A60" s="31" t="s">
        <v>101</v>
      </c>
      <c r="B60" s="31" t="s">
        <v>101</v>
      </c>
      <c r="C60" s="31" t="s">
        <v>101</v>
      </c>
      <c r="D60" s="31" t="s">
        <v>101</v>
      </c>
      <c r="E60" s="4" t="s">
        <v>16</v>
      </c>
      <c r="F60" s="11">
        <v>19994.832996886777</v>
      </c>
      <c r="G60" s="31" t="s">
        <v>100</v>
      </c>
    </row>
    <row r="61" spans="1:6" ht="17.25" customHeight="1">
      <c r="A61" s="29" t="s">
        <v>99</v>
      </c>
      <c r="E61" s="4"/>
      <c r="F61" s="12"/>
    </row>
    <row r="62" spans="1:6" ht="31.5">
      <c r="A62" s="31" t="s">
        <v>101</v>
      </c>
      <c r="B62" s="31" t="s">
        <v>101</v>
      </c>
      <c r="C62" s="31" t="s">
        <v>101</v>
      </c>
      <c r="D62" s="31" t="s">
        <v>101</v>
      </c>
      <c r="E62" s="4" t="s">
        <v>17</v>
      </c>
      <c r="F62" s="34" t="s">
        <v>100</v>
      </c>
    </row>
    <row r="63" spans="1:6" ht="31.5">
      <c r="A63" s="31" t="s">
        <v>101</v>
      </c>
      <c r="B63" s="31" t="s">
        <v>101</v>
      </c>
      <c r="C63" s="31" t="s">
        <v>101</v>
      </c>
      <c r="D63" s="31" t="s">
        <v>101</v>
      </c>
      <c r="E63" s="7" t="s">
        <v>18</v>
      </c>
      <c r="F63" s="36" t="s">
        <v>100</v>
      </c>
    </row>
    <row r="64" spans="1:7" ht="15.75">
      <c r="A64" s="31" t="s">
        <v>101</v>
      </c>
      <c r="B64" s="31" t="s">
        <v>101</v>
      </c>
      <c r="C64" s="31" t="s">
        <v>101</v>
      </c>
      <c r="D64" s="31" t="s">
        <v>101</v>
      </c>
      <c r="E64" s="5" t="s">
        <v>19</v>
      </c>
      <c r="F64" s="10">
        <v>359.23014464302145</v>
      </c>
      <c r="G64" s="31" t="s">
        <v>100</v>
      </c>
    </row>
    <row r="65" spans="1:7" ht="15.75">
      <c r="A65" s="31" t="s">
        <v>101</v>
      </c>
      <c r="B65" s="31" t="s">
        <v>101</v>
      </c>
      <c r="C65" s="31" t="s">
        <v>101</v>
      </c>
      <c r="D65" s="31" t="s">
        <v>101</v>
      </c>
      <c r="E65" s="5" t="s">
        <v>20</v>
      </c>
      <c r="F65" s="10">
        <v>80.31913583004524</v>
      </c>
      <c r="G65" s="31" t="s">
        <v>100</v>
      </c>
    </row>
    <row r="66" spans="1:7" ht="15.75">
      <c r="A66" s="31" t="s">
        <v>101</v>
      </c>
      <c r="B66" s="31" t="s">
        <v>101</v>
      </c>
      <c r="C66" s="31" t="s">
        <v>101</v>
      </c>
      <c r="D66" s="31" t="s">
        <v>101</v>
      </c>
      <c r="E66" s="5" t="s">
        <v>21</v>
      </c>
      <c r="F66" s="10">
        <v>73.25280138594682</v>
      </c>
      <c r="G66" s="31" t="s">
        <v>100</v>
      </c>
    </row>
    <row r="67" spans="1:7" ht="15.75">
      <c r="A67" s="31" t="s">
        <v>101</v>
      </c>
      <c r="B67" s="31" t="s">
        <v>101</v>
      </c>
      <c r="C67" s="31" t="s">
        <v>101</v>
      </c>
      <c r="D67" s="31" t="s">
        <v>101</v>
      </c>
      <c r="E67" s="5" t="s">
        <v>22</v>
      </c>
      <c r="F67" s="10">
        <v>24.386917120837175</v>
      </c>
      <c r="G67" s="31" t="s">
        <v>100</v>
      </c>
    </row>
    <row r="68" spans="1:7" ht="15.75">
      <c r="A68" s="31" t="s">
        <v>101</v>
      </c>
      <c r="B68" s="31" t="s">
        <v>101</v>
      </c>
      <c r="C68" s="31" t="s">
        <v>101</v>
      </c>
      <c r="D68" s="31" t="s">
        <v>101</v>
      </c>
      <c r="E68" s="5" t="s">
        <v>23</v>
      </c>
      <c r="F68" s="10">
        <v>12.396153441618978</v>
      </c>
      <c r="G68" s="31" t="s">
        <v>100</v>
      </c>
    </row>
    <row r="69" spans="1:7" ht="15.75">
      <c r="A69" s="31" t="s">
        <v>101</v>
      </c>
      <c r="B69" s="31" t="s">
        <v>101</v>
      </c>
      <c r="C69" s="31" t="s">
        <v>101</v>
      </c>
      <c r="D69" s="31" t="s">
        <v>101</v>
      </c>
      <c r="E69" s="5" t="s">
        <v>14</v>
      </c>
      <c r="F69" s="10">
        <v>0</v>
      </c>
      <c r="G69" s="31" t="s">
        <v>100</v>
      </c>
    </row>
    <row r="70" spans="1:7" ht="15.75">
      <c r="A70" s="31" t="s">
        <v>101</v>
      </c>
      <c r="B70" s="31" t="s">
        <v>101</v>
      </c>
      <c r="C70" s="31" t="s">
        <v>101</v>
      </c>
      <c r="D70" s="31" t="s">
        <v>101</v>
      </c>
      <c r="E70" s="5" t="s">
        <v>14</v>
      </c>
      <c r="F70" s="10">
        <v>0</v>
      </c>
      <c r="G70" s="31" t="s">
        <v>100</v>
      </c>
    </row>
    <row r="71" spans="1:7" ht="15.75">
      <c r="A71" s="31" t="s">
        <v>101</v>
      </c>
      <c r="B71" s="31" t="s">
        <v>101</v>
      </c>
      <c r="C71" s="31" t="s">
        <v>101</v>
      </c>
      <c r="D71" s="31" t="s">
        <v>101</v>
      </c>
      <c r="E71" s="5" t="s">
        <v>14</v>
      </c>
      <c r="F71" s="10">
        <v>0</v>
      </c>
      <c r="G71" s="31" t="s">
        <v>100</v>
      </c>
    </row>
    <row r="72" spans="1:7" ht="15.75">
      <c r="A72" s="31" t="s">
        <v>101</v>
      </c>
      <c r="B72" s="31" t="s">
        <v>101</v>
      </c>
      <c r="C72" s="31" t="s">
        <v>101</v>
      </c>
      <c r="D72" s="31" t="s">
        <v>101</v>
      </c>
      <c r="E72" s="5" t="s">
        <v>14</v>
      </c>
      <c r="F72" s="10">
        <v>0</v>
      </c>
      <c r="G72" s="31" t="s">
        <v>100</v>
      </c>
    </row>
    <row r="73" spans="1:7" ht="15.75">
      <c r="A73" s="31" t="s">
        <v>101</v>
      </c>
      <c r="B73" s="31" t="s">
        <v>101</v>
      </c>
      <c r="C73" s="31" t="s">
        <v>101</v>
      </c>
      <c r="D73" s="31" t="s">
        <v>101</v>
      </c>
      <c r="E73" s="5" t="s">
        <v>14</v>
      </c>
      <c r="F73" s="10">
        <v>0</v>
      </c>
      <c r="G73" s="31" t="s">
        <v>100</v>
      </c>
    </row>
    <row r="74" spans="1:7" ht="15.75">
      <c r="A74" s="31" t="s">
        <v>101</v>
      </c>
      <c r="B74" s="31" t="s">
        <v>101</v>
      </c>
      <c r="C74" s="31" t="s">
        <v>101</v>
      </c>
      <c r="D74" s="31" t="s">
        <v>101</v>
      </c>
      <c r="E74" s="5" t="s">
        <v>4</v>
      </c>
      <c r="F74" s="10">
        <v>0</v>
      </c>
      <c r="G74" s="31" t="s">
        <v>100</v>
      </c>
    </row>
    <row r="75" spans="1:6" ht="31.5">
      <c r="A75" s="31" t="s">
        <v>101</v>
      </c>
      <c r="B75" s="31" t="s">
        <v>101</v>
      </c>
      <c r="C75" s="31" t="s">
        <v>101</v>
      </c>
      <c r="D75" s="31" t="s">
        <v>101</v>
      </c>
      <c r="E75" s="7" t="s">
        <v>24</v>
      </c>
      <c r="F75" s="36" t="s">
        <v>100</v>
      </c>
    </row>
    <row r="76" spans="1:7" ht="15.75">
      <c r="A76" s="31" t="s">
        <v>101</v>
      </c>
      <c r="B76" s="31" t="s">
        <v>101</v>
      </c>
      <c r="C76" s="31" t="s">
        <v>101</v>
      </c>
      <c r="D76" s="31" t="s">
        <v>101</v>
      </c>
      <c r="E76" s="5" t="s">
        <v>14</v>
      </c>
      <c r="F76" s="10">
        <v>0</v>
      </c>
      <c r="G76" s="31" t="s">
        <v>100</v>
      </c>
    </row>
    <row r="77" spans="1:7" ht="15.75">
      <c r="A77" s="31" t="s">
        <v>101</v>
      </c>
      <c r="B77" s="31" t="s">
        <v>101</v>
      </c>
      <c r="C77" s="31" t="s">
        <v>101</v>
      </c>
      <c r="D77" s="31" t="s">
        <v>101</v>
      </c>
      <c r="E77" s="5" t="s">
        <v>14</v>
      </c>
      <c r="F77" s="10">
        <v>0</v>
      </c>
      <c r="G77" s="31" t="s">
        <v>100</v>
      </c>
    </row>
    <row r="78" spans="1:7" ht="15.75">
      <c r="A78" s="31" t="s">
        <v>101</v>
      </c>
      <c r="B78" s="31" t="s">
        <v>101</v>
      </c>
      <c r="C78" s="31" t="s">
        <v>101</v>
      </c>
      <c r="D78" s="31" t="s">
        <v>101</v>
      </c>
      <c r="E78" s="5" t="s">
        <v>14</v>
      </c>
      <c r="F78" s="10">
        <v>0</v>
      </c>
      <c r="G78" s="31" t="s">
        <v>100</v>
      </c>
    </row>
    <row r="79" spans="1:7" ht="15.75">
      <c r="A79" s="31" t="s">
        <v>101</v>
      </c>
      <c r="B79" s="31" t="s">
        <v>101</v>
      </c>
      <c r="C79" s="31" t="s">
        <v>101</v>
      </c>
      <c r="D79" s="31" t="s">
        <v>101</v>
      </c>
      <c r="E79" s="5" t="s">
        <v>14</v>
      </c>
      <c r="F79" s="10">
        <v>0</v>
      </c>
      <c r="G79" s="31" t="s">
        <v>100</v>
      </c>
    </row>
    <row r="80" spans="1:7" ht="15.75">
      <c r="A80" s="31" t="s">
        <v>101</v>
      </c>
      <c r="B80" s="31" t="s">
        <v>101</v>
      </c>
      <c r="C80" s="31" t="s">
        <v>101</v>
      </c>
      <c r="D80" s="31" t="s">
        <v>101</v>
      </c>
      <c r="E80" s="5" t="s">
        <v>14</v>
      </c>
      <c r="F80" s="10">
        <v>0</v>
      </c>
      <c r="G80" s="31" t="s">
        <v>100</v>
      </c>
    </row>
    <row r="81" spans="1:7" ht="15.75">
      <c r="A81" s="31" t="s">
        <v>101</v>
      </c>
      <c r="B81" s="31" t="s">
        <v>101</v>
      </c>
      <c r="C81" s="31" t="s">
        <v>101</v>
      </c>
      <c r="D81" s="31" t="s">
        <v>101</v>
      </c>
      <c r="E81" s="5" t="s">
        <v>14</v>
      </c>
      <c r="F81" s="10">
        <v>0</v>
      </c>
      <c r="G81" s="31" t="s">
        <v>100</v>
      </c>
    </row>
    <row r="82" spans="1:7" ht="15.75">
      <c r="A82" s="31" t="s">
        <v>101</v>
      </c>
      <c r="B82" s="31" t="s">
        <v>101</v>
      </c>
      <c r="C82" s="31" t="s">
        <v>101</v>
      </c>
      <c r="D82" s="31" t="s">
        <v>101</v>
      </c>
      <c r="E82" s="5" t="s">
        <v>14</v>
      </c>
      <c r="F82" s="10">
        <v>0</v>
      </c>
      <c r="G82" s="31" t="s">
        <v>100</v>
      </c>
    </row>
    <row r="83" spans="1:7" ht="15.75">
      <c r="A83" s="31" t="s">
        <v>101</v>
      </c>
      <c r="B83" s="31" t="s">
        <v>101</v>
      </c>
      <c r="C83" s="31" t="s">
        <v>101</v>
      </c>
      <c r="D83" s="31" t="s">
        <v>101</v>
      </c>
      <c r="E83" s="5" t="s">
        <v>14</v>
      </c>
      <c r="F83" s="10">
        <v>0</v>
      </c>
      <c r="G83" s="31" t="s">
        <v>100</v>
      </c>
    </row>
    <row r="84" spans="1:7" ht="15.75">
      <c r="A84" s="31" t="s">
        <v>101</v>
      </c>
      <c r="B84" s="31" t="s">
        <v>101</v>
      </c>
      <c r="C84" s="31" t="s">
        <v>101</v>
      </c>
      <c r="D84" s="31" t="s">
        <v>101</v>
      </c>
      <c r="E84" s="5" t="s">
        <v>14</v>
      </c>
      <c r="F84" s="10">
        <v>0</v>
      </c>
      <c r="G84" s="31" t="s">
        <v>100</v>
      </c>
    </row>
    <row r="85" spans="1:7" ht="15.75">
      <c r="A85" s="31" t="s">
        <v>101</v>
      </c>
      <c r="B85" s="31" t="s">
        <v>101</v>
      </c>
      <c r="C85" s="31" t="s">
        <v>101</v>
      </c>
      <c r="D85" s="31" t="s">
        <v>101</v>
      </c>
      <c r="E85" s="5" t="s">
        <v>14</v>
      </c>
      <c r="F85" s="10">
        <v>0</v>
      </c>
      <c r="G85" s="31" t="s">
        <v>100</v>
      </c>
    </row>
    <row r="86" spans="1:7" ht="15.75">
      <c r="A86" s="31" t="s">
        <v>101</v>
      </c>
      <c r="B86" s="31" t="s">
        <v>101</v>
      </c>
      <c r="C86" s="31" t="s">
        <v>101</v>
      </c>
      <c r="D86" s="31" t="s">
        <v>101</v>
      </c>
      <c r="E86" s="5" t="s">
        <v>4</v>
      </c>
      <c r="F86" s="10">
        <v>17525.919900298515</v>
      </c>
      <c r="G86" s="31" t="s">
        <v>100</v>
      </c>
    </row>
    <row r="87" spans="1:7" ht="15.75">
      <c r="A87" s="31" t="s">
        <v>101</v>
      </c>
      <c r="B87" s="31" t="s">
        <v>101</v>
      </c>
      <c r="C87" s="31" t="s">
        <v>101</v>
      </c>
      <c r="D87" s="31" t="s">
        <v>101</v>
      </c>
      <c r="E87" s="4" t="s">
        <v>25</v>
      </c>
      <c r="F87" s="11">
        <v>18075.505052719986</v>
      </c>
      <c r="G87" s="31" t="s">
        <v>100</v>
      </c>
    </row>
    <row r="88" spans="1:6" ht="17.25" customHeight="1">
      <c r="A88" s="29" t="s">
        <v>99</v>
      </c>
      <c r="E88" s="4"/>
      <c r="F88" s="12"/>
    </row>
    <row r="89" spans="1:6" ht="31.5">
      <c r="A89" s="31" t="s">
        <v>101</v>
      </c>
      <c r="B89" s="31" t="s">
        <v>101</v>
      </c>
      <c r="C89" s="31" t="s">
        <v>101</v>
      </c>
      <c r="D89" s="31" t="s">
        <v>101</v>
      </c>
      <c r="E89" s="4" t="s">
        <v>26</v>
      </c>
      <c r="F89" s="34" t="s">
        <v>100</v>
      </c>
    </row>
    <row r="90" spans="1:7" ht="15.75">
      <c r="A90" s="31" t="s">
        <v>101</v>
      </c>
      <c r="B90" s="31" t="s">
        <v>101</v>
      </c>
      <c r="C90" s="31" t="s">
        <v>101</v>
      </c>
      <c r="D90" s="31" t="s">
        <v>101</v>
      </c>
      <c r="E90" s="4" t="s">
        <v>27</v>
      </c>
      <c r="F90" s="11">
        <v>171579.36593292232</v>
      </c>
      <c r="G90" s="31" t="s">
        <v>100</v>
      </c>
    </row>
    <row r="91" spans="1:7" ht="15.75">
      <c r="A91" s="31" t="s">
        <v>101</v>
      </c>
      <c r="B91" s="31" t="s">
        <v>101</v>
      </c>
      <c r="C91" s="31" t="s">
        <v>101</v>
      </c>
      <c r="D91" s="31" t="s">
        <v>101</v>
      </c>
      <c r="E91" s="4" t="s">
        <v>28</v>
      </c>
      <c r="F91" s="13">
        <v>104673625.83723497</v>
      </c>
      <c r="G91" s="31" t="s">
        <v>100</v>
      </c>
    </row>
    <row r="92" ht="85.5">
      <c r="A92" s="29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tr">
        <f>_xlfn.COMPOUNDVALUE(5)</f>
        <v>הראל פנסיה מסלול לגילאי 50 ומטה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3033.298245941486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231.6814599999999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3045.5639154277756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82.28848563732565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3768.958059142589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39521.35343888913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85.70525655565615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5041.69294759801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4701.653972604034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0.050800000000000005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282.96598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59795.212561796005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0.002478260266417687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0.0024474136645966484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22777225.75595837</v>
      </c>
      <c r="G40" s="31" t="s">
        <v>100</v>
      </c>
    </row>
    <row r="41" ht="85.5">
      <c r="A41" s="29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tr">
        <f>_xlfn.COMPOUNDVALUE(4)</f>
        <v>הראל פנסיה מסלול לבני 50 עד 60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516.580990291117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39.74454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622.6478845021838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12.67404287249424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771.3485762264129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7082.9820003767145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13.484979205482679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814.5028077033196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1070.957334116759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0.01335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91.72597999999999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11036.662485294484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0.002491662032815486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0.0022889602711502694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4201071.182315531</v>
      </c>
      <c r="G40" s="31" t="s">
        <v>100</v>
      </c>
    </row>
    <row r="41" ht="85.5">
      <c r="A41" s="29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tr">
        <f>_xlfn.COMPOUNDVALUE(3)</f>
        <v>הראל פנסיה מסלול לבני 60 ומעלה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164.9530149878641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13.758960000000004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289.3235317435984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3.25222182738282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418.2248562451349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3048.9387674269215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3.5006075782230446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212.9965937453452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397.85038885206484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0.01692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58.033040000000014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4610.848902406535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0.0022739445574466426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0.002063674109184395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1947658.6494106771</v>
      </c>
      <c r="G40" s="31" t="s">
        <v>100</v>
      </c>
    </row>
    <row r="41" ht="85.5">
      <c r="A41" s="29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94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806.5835095428542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70.14192000000003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932.038072125572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22.547152533701563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1599.7734247093433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9411.300656882788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22.302366711383613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1243.9157652032918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1548.6237536925298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0.0114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70.99419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15728.23221140146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0.0019284844356250125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0.0020539495960005673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7689431.117715459</v>
      </c>
      <c r="G40" s="31" t="s">
        <v>100</v>
      </c>
    </row>
    <row r="41" ht="85.5">
      <c r="A41" s="29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tr">
        <f>_xlfn.COMPOUNDVALUE(2)</f>
        <v> הראל פנסיה הלכה למקבלי קצבה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20.29546640166534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0.20386000000000004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0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20.49932640166534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7.530152948406456E-05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237317.888387423</v>
      </c>
      <c r="G40" s="31" t="s">
        <v>100</v>
      </c>
    </row>
    <row r="41" ht="85.5">
      <c r="A41" s="29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tr">
        <f>_xlfn.COMPOUNDVALUE(1)</f>
        <v> הראל פנסיה בסיסי למקבלי קצבה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245.01130292512508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21.777869999999997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450.0057120161462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5.382252368322058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652.7766155862734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3552.51072480158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5.8621020157002315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362.87463761221727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689.6407887207115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0.007540000000000001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86.48054000000002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6072.330086046077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0.001143711356194719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0.001063172489954908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5071341.723886094</v>
      </c>
      <c r="G40" s="31" t="s">
        <v>100</v>
      </c>
    </row>
    <row r="41" ht="85.5">
      <c r="A41" s="29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91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0.853325946349325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0.026929999999999996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0.08923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0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0.9694859463493251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1.1623208885523608E-06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1.30829138671106E-05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76768.81735398695</v>
      </c>
      <c r="G40" s="31" t="s">
        <v>100</v>
      </c>
    </row>
    <row r="41" ht="85.5">
      <c r="A41" s="29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9" t="s">
        <v>57</v>
      </c>
      <c r="F2" s="30" t="s">
        <v>100</v>
      </c>
    </row>
    <row r="3" spans="1:6" ht="17.25" customHeight="1">
      <c r="A3" s="29" t="s">
        <v>99</v>
      </c>
      <c r="E3" s="20"/>
      <c r="F3" s="1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1" t="s">
        <v>90</v>
      </c>
      <c r="F4" s="30" t="s">
        <v>100</v>
      </c>
    </row>
    <row r="5" spans="1:6" ht="17.25" customHeight="1">
      <c r="A5" s="29" t="s">
        <v>99</v>
      </c>
      <c r="E5" s="20"/>
      <c r="F5" s="1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29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2" t="s">
        <v>58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3" t="s">
        <v>59</v>
      </c>
      <c r="F8" s="25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3" t="s">
        <v>60</v>
      </c>
      <c r="F9" s="25">
        <v>23.33150219889538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2" t="s">
        <v>61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3" t="s">
        <v>62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3" t="s">
        <v>63</v>
      </c>
      <c r="F13" s="13">
        <v>0.040899999999999985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2" t="s">
        <v>64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3" t="s">
        <v>65</v>
      </c>
      <c r="F16" s="10">
        <v>74.5188670364518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3" t="s">
        <v>66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3" t="s">
        <v>67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2" t="s">
        <v>68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3" t="s">
        <v>69</v>
      </c>
      <c r="F21" s="10">
        <v>18.105096693333333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3" t="s">
        <v>70</v>
      </c>
      <c r="F22" s="10">
        <v>106.56579473583477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3" t="s">
        <v>71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3" t="s">
        <v>72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3" t="s">
        <v>73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3" t="s">
        <v>74</v>
      </c>
      <c r="F26" s="10">
        <v>4.019384556882793E-07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3" t="s">
        <v>75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3" t="s">
        <v>76</v>
      </c>
      <c r="F28" s="13">
        <v>0.00015152112880766934</v>
      </c>
      <c r="G28" s="31" t="s">
        <v>100</v>
      </c>
    </row>
    <row r="29" spans="1:6" ht="17.25" customHeight="1">
      <c r="A29" s="29" t="s">
        <v>99</v>
      </c>
      <c r="E29" s="23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2" t="s">
        <v>77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3" t="s">
        <v>78</v>
      </c>
      <c r="F31" s="10">
        <v>2.9999999999999997E-05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3" t="s">
        <v>79</v>
      </c>
      <c r="F32" s="10">
        <v>0.04416999999999999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2" t="s">
        <v>80</v>
      </c>
      <c r="F34" s="11">
        <v>222.60651258758256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2" t="s">
        <v>81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3" t="s">
        <v>82</v>
      </c>
      <c r="F37" s="27">
        <v>8.875483699810572E-05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3" t="s">
        <v>83</v>
      </c>
      <c r="F38" s="27">
        <v>0.00010220926819455963</v>
      </c>
      <c r="G38" s="31" t="s">
        <v>100</v>
      </c>
    </row>
    <row r="39" spans="1:6" ht="17.25" customHeight="1">
      <c r="A39" s="29" t="s">
        <v>99</v>
      </c>
      <c r="E39" s="24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2" t="s">
        <v>28</v>
      </c>
      <c r="F40" s="13">
        <v>2244768.703625013</v>
      </c>
      <c r="G40" s="31" t="s">
        <v>100</v>
      </c>
    </row>
    <row r="41" ht="85.5">
      <c r="A41" s="29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31.12.2022</dc:title>
  <dc:subject/>
  <dc:creator>קרן אברהם</dc:creator>
  <cp:keywords/>
  <dc:description>עודכן על ידי קרן אברהם בעזרת מקרו גרסה 11 בתאריך 16/03/2023  בשעה  07:19:33</dc:description>
  <cp:lastModifiedBy>קרן אברהם</cp:lastModifiedBy>
  <dcterms:created xsi:type="dcterms:W3CDTF">2023-01-30T16:58:43Z</dcterms:created>
  <dcterms:modified xsi:type="dcterms:W3CDTF">2023-03-16T05:19:34Z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CUSTOMERS-1655-16856</vt:lpwstr>
  </property>
  <property fmtid="{D5CDD505-2E9C-101B-9397-08002B2CF9AE}" pid="5" name="_dlc_DocIdItemGu">
    <vt:lpwstr>fd32bc68-f441-4f47-a3c3-28baf091dab8</vt:lpwstr>
  </property>
  <property fmtid="{D5CDD505-2E9C-101B-9397-08002B2CF9AE}" pid="6" name="_dlc_DocIdU">
    <vt:lpwstr>https://www-edit.harel-ext.com/long-term-savings/pension/funds/pension/_layouts/15/DocIdRedir.aspx?ID=CUSTOMERS-1655-16856, CUSTOMERS-1655-16856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2023-04-13T00:00:00Z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1685600.00000000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