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activeTab="0"/>
  </bookViews>
  <sheets>
    <sheet name="נספח 1 מצרפי" sheetId="1" r:id="rId1"/>
    <sheet name="נספח 2" sheetId="2" r:id="rId2"/>
    <sheet name="נספח 3" sheetId="3" r:id="rId3"/>
    <sheet name="הראל גמל מסלול לבני 50 ומטה" sheetId="4" r:id="rId4"/>
    <sheet name="הראל גמל מחקה מדד S&amp;P" sheetId="5" r:id="rId5"/>
    <sheet name="הראל גמל מסלול לבני 60 ומעלה" sheetId="6" r:id="rId6"/>
    <sheet name="הראל גמל מסלול הלכה" sheetId="7" r:id="rId7"/>
    <sheet name="הראל גמל אג&quot;ח עד 20% מניות" sheetId="8" r:id="rId8"/>
    <sheet name="הראל גמל מסלול אג&quot;ח קונצרני" sheetId="9" r:id="rId9"/>
    <sheet name="הראל גמל מסלול אג&quot;ח עד 10% מניו" sheetId="10" r:id="rId10"/>
    <sheet name="הראל גמל מסלול מניות" sheetId="11" r:id="rId11"/>
    <sheet name="הראל גמל מסלול שקלי" sheetId="12" r:id="rId12"/>
    <sheet name="הראל גמל מסלול לבני 50 עד 60" sheetId="13" r:id="rId13"/>
    <sheet name="הראל גמל מסלול שקלי טווח קצר" sheetId="14" r:id="rId14"/>
    <sheet name="הראל גמל מסלול אג&quot;ח ללא מניות" sheetId="15" r:id="rId15"/>
    <sheet name="הראל גמל מסלול אג&quot;ח עד 25% מניו" sheetId="16" r:id="rId16"/>
  </sheets>
  <definedNames>
    <definedName name="_xlfn.COMPOUNDVALUE" hidden="1">#NAME?</definedName>
  </definedNames>
  <calcPr fullCalcOnLoad="1" refMode="R1C1"/>
</workbook>
</file>

<file path=xl/sharedStrings.xml><?xml version="1.0" encoding="utf-8"?>
<sst xmlns="http://schemas.openxmlformats.org/spreadsheetml/2006/main" count="3705" uniqueCount="119">
  <si>
    <t>נספח 3 פירוט עמלות ניהול חיצוני לשנה המסתיימת ביום 31/12/2022</t>
  </si>
  <si>
    <t>הראל קופת גמל</t>
  </si>
  <si>
    <t>תשלום הנובע מהשקעה בקרנות השקעה</t>
  </si>
  <si>
    <t xml:space="preserve">גוף/יחיד </t>
  </si>
  <si>
    <t>אחרים</t>
  </si>
  <si>
    <t>סך תשלומים הנובעים מהשקעה בקרנות השקעה</t>
  </si>
  <si>
    <t>תשלום למנהל תיקים ישראלי</t>
  </si>
  <si>
    <t>גוף/יחיד א'</t>
  </si>
  <si>
    <t>גוף/יחיד ב'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</si>
  <si>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</si>
  <si>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</si>
  <si>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</si>
  <si>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</si>
  <si>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</si>
  <si>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 xml:space="preserve">מנהל קרנות  - </t>
  </si>
  <si>
    <t>קרן נאמנות חוץ</t>
  </si>
  <si>
    <t>סך תשלומים בגין השקעה בקרנות נאמנות</t>
  </si>
  <si>
    <t>תשלום בגין השקעה בקרנות סל</t>
  </si>
  <si>
    <t>תעודת סל ישראלית</t>
  </si>
  <si>
    <t>מנהל קרנות א' - קסם קרנות נאמנות בע"מ</t>
  </si>
  <si>
    <t>מנהל קרנות ב' - תכלית מדדים ניהול קרנות נאמנות בע"מ</t>
  </si>
  <si>
    <t>מנהל קרנות ג' - מגדל קרנות נאמנות בע"מ</t>
  </si>
  <si>
    <t>מנהל קרנות ד' - פסגות קרנות מדדים בע"מ</t>
  </si>
  <si>
    <t>מנהל קרנות ה' - מור ניהול קרנות נאמנות (2013) בע"מ</t>
  </si>
  <si>
    <t>תעודת סל זרה</t>
  </si>
  <si>
    <t>סך תשלומים בגין השקעה בקרנות סל</t>
  </si>
  <si>
    <t>עמלה בגין הליך דירוג פנימי</t>
  </si>
  <si>
    <t>סך הכל עמלות ניהול חיצוני</t>
  </si>
  <si>
    <t>סך נכסים לסוף שנה קודמת</t>
  </si>
  <si>
    <t>אלפי ₪</t>
  </si>
  <si>
    <t>נספח 2 פרוט עמלות והוצאות לשנה המסתיימת ביום 31/12/2022</t>
  </si>
  <si>
    <t>ברוקארז' - עמלות קנייה ומכירה בגין ביצוע עסקאות בניירות ערך סחירים</t>
  </si>
  <si>
    <t>צדדים קשורים</t>
  </si>
  <si>
    <t>ברוקר א'</t>
  </si>
  <si>
    <t>ברוקר ב'</t>
  </si>
  <si>
    <t>צדדים שאינם קשורים</t>
  </si>
  <si>
    <t>ברוקר א' - איביאי</t>
  </si>
  <si>
    <t>ברוקר ב' - בנק לאומי</t>
  </si>
  <si>
    <t>ברוקר ג' - בנק מזרחי</t>
  </si>
  <si>
    <t xml:space="preserve">ברוקר  - </t>
  </si>
  <si>
    <t>סך עמלות ברוקראז'</t>
  </si>
  <si>
    <t>עמלות קסטודיאן</t>
  </si>
  <si>
    <t>קסטודיאן א'</t>
  </si>
  <si>
    <t>קסטודיאן ב'</t>
  </si>
  <si>
    <t>קסטודיאן א' - בנק הפועלים</t>
  </si>
  <si>
    <t>קסטודיאן ב' - בנק לאומי</t>
  </si>
  <si>
    <t xml:space="preserve">קסטודיאן  - </t>
  </si>
  <si>
    <t>סך עמלות קסטודיאן</t>
  </si>
  <si>
    <t>הוצאה הנובעת מהשקעה בניירות ערך לא סחירים או ממתן הלוואה</t>
  </si>
  <si>
    <t>גוף/יחיד ג'</t>
  </si>
  <si>
    <t>גוף/יחיד ד'</t>
  </si>
  <si>
    <t>גוף/יחיד ה'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</si>
  <si>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</si>
  <si>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</si>
  <si>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</si>
  <si>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</si>
  <si>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</si>
  <si>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</si>
  <si>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</si>
  <si>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</si>
  <si>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1 סך התשלומים ששולמו בעד כל סוג של הוצאה ישירה לשנה המסתיימת ביום 31/12/2022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</si>
  <si>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</si>
  <si>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</si>
  <si>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</si>
  <si>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</si>
  <si>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</si>
  <si>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</si>
  <si>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</si>
  <si>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</si>
  <si>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</si>
  <si>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</si>
  <si>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</si>
  <si>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</si>
  <si>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</si>
  <si>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</si>
  <si>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</si>
  <si>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בקרנות סל ישראליות</t>
  </si>
  <si>
    <t>סך תשלומים בגין השקעה בקרנות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</si>
  <si>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</si>
  <si>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</si>
  <si>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</si>
  <si>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</si>
  <si>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</si>
  <si>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</si>
  <si>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</si>
  <si>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(סיכום סעיפים 3א ,4 ,5ב חלקי סך נכסים)</t>
  </si>
  <si>
    <t>ב. שיעור סך הוצאות ישירות מתוך יתרת נכסים ממוצעת (באחוזים)</t>
  </si>
  <si>
    <t>הראל גמל מסלול אג"ח עד 25% מניות</t>
  </si>
  <si>
    <t>הראל גמל מסלול אג"ח ללא מניות</t>
  </si>
  <si>
    <t>הראל גמל מסלול שקלי טווח קצר</t>
  </si>
  <si>
    <t>הראל גמל מסלול לבני 50 עד 60</t>
  </si>
  <si>
    <t>הראל גמל מסלול שקלי</t>
  </si>
  <si>
    <t>הראל גמל מסלול מניות</t>
  </si>
  <si>
    <t>הראל גמל מסלול אג"ח עד 10% מניות</t>
  </si>
  <si>
    <t>הראל גמל מסלול אג"ח קונצרני</t>
  </si>
  <si>
    <t>הראל גמל אג"ח עד 20% מניות</t>
  </si>
  <si>
    <t>הראל גמל מסלול הלכה</t>
  </si>
  <si>
    <t>הראל גמל מסלול לבני 60 ומעלה</t>
  </si>
  <si>
    <t>הראל גמל מחקה מדד S&amp;P</t>
  </si>
  <si>
    <t>הראל גמל מסלול לבני 50 ומטה</t>
  </si>
  <si>
    <t>שורה זו ריקה</t>
  </si>
  <si>
    <t>הגעת לשדה האחרון בשורה זו</t>
  </si>
  <si>
    <t>תא ללא תוכן, המשך בתא הבא</t>
  </si>
  <si>
    <t>שורה זו אחרונה בגיליון מספר 1 מתוך  16 גיליונות</t>
  </si>
  <si>
    <t>שורה זו אחרונה בגיליון מספר 2 מתוך  16 גיליונות</t>
  </si>
  <si>
    <t>שורה זו אחרונה בגיליון מספר 3 מתוך  16 גיליונות</t>
  </si>
  <si>
    <t>שורה זו אחרונה בגיליון מספר 4 מתוך  16 גיליונות</t>
  </si>
  <si>
    <t>שורה זו אחרונה בגיליון מספר 5 מתוך  16 גיליונות</t>
  </si>
  <si>
    <t>שורה זו אחרונה בגיליון מספר 6 מתוך  16 גיליונות</t>
  </si>
  <si>
    <t>שורה זו אחרונה בגיליון מספר 7 מתוך  16 גיליונות</t>
  </si>
  <si>
    <t>שורה זו אחרונה בגיליון מספר 8 מתוך  16 גיליונות</t>
  </si>
  <si>
    <t>שורה זו אחרונה בגיליון מספר 9 מתוך  16 גיליונות</t>
  </si>
  <si>
    <t>שורה זו אחרונה בגיליון מספר 10 מתוך  16 גיליונות</t>
  </si>
  <si>
    <t>שורה זו אחרונה בגיליון מספר 11 מתוך  16 גיליונות</t>
  </si>
  <si>
    <t>שורה זו אחרונה בגיליון מספר 12 מתוך  16 גיליונות</t>
  </si>
  <si>
    <t>שורה זו אחרונה בגיליון מספר 13 מתוך  16 גיליונות</t>
  </si>
  <si>
    <t>שורה זו אחרונה בגיליון מספר 14 מתוך  16 גיליונות</t>
  </si>
  <si>
    <t>שורה זו אחרונה בגיליון מספר 15 מתוך  16 גיליונות</t>
  </si>
  <si>
    <t>שורה זו אחרונה בגיליון מספר 16 מתוך  16 גיליונות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</si>
</sst>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48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0"/>
      <color indexed="22"/>
      <name val="David"/>
      <family val="2"/>
    </font>
    <font>
      <b/>
      <sz val="12"/>
      <color indexed="9"/>
      <name val="David"/>
      <family val="2"/>
    </font>
    <font>
      <sz val="12"/>
      <color indexed="9"/>
      <name val="David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FFFFFF"/>
      <name val="Calibri"/>
      <family val="2"/>
    </font>
    <font>
      <b/>
      <sz val="10"/>
      <color rgb="FFC0C0C0"/>
      <name val="David"/>
      <family val="2"/>
    </font>
    <font>
      <b/>
      <sz val="12"/>
      <color rgb="FFFFFFFF"/>
      <name val="David"/>
      <family val="2"/>
    </font>
    <font>
      <sz val="12"/>
      <color rgb="FFFFFFFF"/>
      <name val="Davi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 wrapText="1"/>
      <protection/>
    </xf>
    <xf numFmtId="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41" fontId="0" fillId="0" borderId="0" applyFont="0" applyFill="0" applyBorder="0" applyAlignment="0" applyProtection="0"/>
    <xf numFmtId="0" fontId="40" fillId="30" borderId="2" applyNumberFormat="0" applyAlignment="0" applyProtection="0"/>
    <xf numFmtId="0" fontId="41" fillId="31" borderId="0" applyNumberFormat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33" borderId="10" xfId="35" applyFont="1" applyFill="1" applyBorder="1" applyAlignment="1" applyProtection="1">
      <alignment horizontal="right" vertical="center" wrapText="1"/>
      <protection/>
    </xf>
    <xf numFmtId="0" fontId="6" fillId="33" borderId="10" xfId="35" applyFont="1" applyFill="1" applyBorder="1" applyAlignment="1" applyProtection="1">
      <alignment horizontal="right" vertical="center" wrapText="1"/>
      <protection/>
    </xf>
    <xf numFmtId="0" fontId="4" fillId="33" borderId="10" xfId="35" applyFont="1" applyFill="1" applyBorder="1" applyAlignment="1" applyProtection="1">
      <alignment horizontal="right" vertical="center" wrapText="1"/>
      <protection/>
    </xf>
    <xf numFmtId="0" fontId="7" fillId="33" borderId="10" xfId="35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5" fillId="0" borderId="11" xfId="35" applyFont="1" applyFill="1" applyBorder="1" applyAlignment="1" applyProtection="1">
      <alignment vertical="center" wrapText="1"/>
      <protection/>
    </xf>
    <xf numFmtId="165" fontId="8" fillId="0" borderId="12" xfId="35" applyNumberFormat="1" applyFont="1" applyFill="1" applyBorder="1" applyAlignment="1" applyProtection="1">
      <alignment wrapText="1"/>
      <protection locked="0"/>
    </xf>
    <xf numFmtId="165" fontId="5" fillId="0" borderId="12" xfId="33" applyNumberFormat="1" applyFont="1" applyFill="1" applyBorder="1" applyAlignment="1" applyProtection="1">
      <alignment wrapText="1"/>
      <protection locked="0"/>
    </xf>
    <xf numFmtId="165" fontId="5" fillId="0" borderId="11" xfId="35" applyNumberFormat="1" applyFont="1" applyFill="1" applyBorder="1" applyAlignment="1" applyProtection="1">
      <alignment vertical="center" wrapText="1"/>
      <protection/>
    </xf>
    <xf numFmtId="165" fontId="8" fillId="0" borderId="12" xfId="33" applyNumberFormat="1" applyFont="1" applyFill="1" applyBorder="1" applyAlignment="1" applyProtection="1">
      <alignment wrapText="1"/>
      <protection locked="0"/>
    </xf>
    <xf numFmtId="0" fontId="5" fillId="33" borderId="11" xfId="35" applyFont="1" applyFill="1" applyBorder="1" applyAlignment="1" applyProtection="1">
      <alignment horizontal="right" vertical="center" wrapText="1"/>
      <protection/>
    </xf>
    <xf numFmtId="0" fontId="4" fillId="33" borderId="11" xfId="35" applyFont="1" applyFill="1" applyBorder="1" applyAlignment="1" applyProtection="1">
      <alignment horizontal="right" vertical="center" wrapText="1"/>
      <protection/>
    </xf>
    <xf numFmtId="0" fontId="6" fillId="33" borderId="11" xfId="35" applyFont="1" applyFill="1" applyBorder="1" applyAlignment="1" applyProtection="1">
      <alignment horizontal="right" vertical="top" wrapText="1" readingOrder="2"/>
      <protection/>
    </xf>
    <xf numFmtId="0" fontId="6" fillId="33" borderId="11" xfId="35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right" vertical="top" wrapText="1" readingOrder="2"/>
    </xf>
    <xf numFmtId="0" fontId="3" fillId="0" borderId="0" xfId="0" applyFont="1" applyAlignment="1">
      <alignment readingOrder="2"/>
    </xf>
    <xf numFmtId="0" fontId="2" fillId="0" borderId="0" xfId="0" applyFont="1" applyAlignment="1">
      <alignment readingOrder="2"/>
    </xf>
    <xf numFmtId="0" fontId="5" fillId="33" borderId="11" xfId="35" applyFont="1" applyFill="1" applyBorder="1" applyAlignment="1" applyProtection="1">
      <alignment horizontal="right" vertical="center" wrapText="1" readingOrder="2"/>
      <protection/>
    </xf>
    <xf numFmtId="0" fontId="4" fillId="33" borderId="11" xfId="35" applyFont="1" applyFill="1" applyBorder="1" applyAlignment="1" applyProtection="1">
      <alignment horizontal="right" vertical="center" wrapText="1" readingOrder="2"/>
      <protection/>
    </xf>
    <xf numFmtId="0" fontId="5" fillId="33" borderId="10" xfId="35" applyFont="1" applyFill="1" applyBorder="1" applyAlignment="1" applyProtection="1">
      <alignment horizontal="right" vertical="center" wrapText="1" readingOrder="2"/>
      <protection/>
    </xf>
    <xf numFmtId="165" fontId="8" fillId="0" borderId="13" xfId="33" applyNumberFormat="1" applyFont="1" applyFill="1" applyBorder="1" applyAlignment="1" applyProtection="1">
      <alignment wrapText="1"/>
      <protection locked="0"/>
    </xf>
    <xf numFmtId="165" fontId="5" fillId="0" borderId="11" xfId="33" applyNumberFormat="1" applyFont="1" applyFill="1" applyBorder="1" applyAlignment="1" applyProtection="1">
      <alignment vertical="center" wrapText="1"/>
      <protection/>
    </xf>
    <xf numFmtId="165" fontId="8" fillId="0" borderId="14" xfId="33" applyNumberFormat="1" applyFont="1" applyFill="1" applyBorder="1" applyAlignment="1" applyProtection="1">
      <alignment wrapText="1"/>
      <protection locked="0"/>
    </xf>
    <xf numFmtId="10" fontId="8" fillId="0" borderId="12" xfId="35" applyNumberFormat="1" applyFont="1" applyFill="1" applyBorder="1" applyAlignment="1" applyProtection="1">
      <alignment wrapText="1"/>
      <protection locked="0"/>
    </xf>
    <xf numFmtId="0" fontId="4" fillId="33" borderId="11" xfId="35" applyFont="1" applyFill="1" applyBorder="1" applyAlignment="1" applyProtection="1">
      <alignment horizontal="center" vertical="center" wrapText="1" readingOrder="2"/>
      <protection/>
    </xf>
    <xf numFmtId="0" fontId="44" fillId="0" borderId="0" xfId="0" applyFont="1" applyAlignment="1">
      <alignment wrapText="1"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45" fillId="33" borderId="11" xfId="35" applyFont="1" applyFill="1" applyBorder="1" applyAlignment="1" applyProtection="1">
      <alignment horizontal="center" vertical="center" wrapText="1" readingOrder="2"/>
      <protection/>
    </xf>
    <xf numFmtId="0" fontId="46" fillId="0" borderId="14" xfId="35" applyFont="1" applyFill="1" applyBorder="1" applyAlignment="1" applyProtection="1">
      <alignment vertical="center" wrapText="1"/>
      <protection/>
    </xf>
    <xf numFmtId="165" fontId="46" fillId="0" borderId="11" xfId="35" applyNumberFormat="1" applyFont="1" applyFill="1" applyBorder="1" applyAlignment="1" applyProtection="1">
      <alignment vertical="center" wrapText="1"/>
      <protection/>
    </xf>
    <xf numFmtId="165" fontId="47" fillId="0" borderId="12" xfId="35" applyNumberFormat="1" applyFont="1" applyFill="1" applyBorder="1" applyAlignment="1" applyProtection="1">
      <alignment wrapText="1"/>
      <protection locked="0"/>
    </xf>
    <xf numFmtId="165" fontId="46" fillId="0" borderId="14" xfId="35" applyNumberFormat="1" applyFont="1" applyFill="1" applyBorder="1" applyAlignment="1" applyProtection="1">
      <alignment vertical="center" wrapText="1"/>
      <protection/>
    </xf>
    <xf numFmtId="0" fontId="45" fillId="33" borderId="11" xfId="35" applyFont="1" applyFill="1" applyBorder="1" applyAlignment="1" applyProtection="1">
      <alignment horizontal="center" vertical="center" wrapText="1"/>
      <protection/>
    </xf>
    <xf numFmtId="0" fontId="45" fillId="33" borderId="10" xfId="35" applyFont="1" applyFill="1" applyBorder="1" applyAlignment="1" applyProtection="1">
      <alignment horizontal="center" vertical="center" wrapText="1"/>
      <protection/>
    </xf>
    <xf numFmtId="164" fontId="46" fillId="0" borderId="11" xfId="35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rightToLeft="1" tabSelected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9" t="s">
        <v>100</v>
      </c>
    </row>
    <row r="2" spans="1:6" ht="31.5">
      <c r="A2" s="31" t="s">
        <v>102</v>
      </c>
      <c r="B2" s="31" t="s">
        <v>102</v>
      </c>
      <c r="C2" s="31" t="s">
        <v>102</v>
      </c>
      <c r="D2" s="31" t="s">
        <v>102</v>
      </c>
      <c r="E2" s="18" t="s">
        <v>60</v>
      </c>
      <c r="F2" s="30" t="s">
        <v>101</v>
      </c>
    </row>
    <row r="3" spans="1:6" ht="17.25" customHeight="1">
      <c r="A3" s="29" t="s">
        <v>100</v>
      </c>
      <c r="E3" s="19"/>
      <c r="F3" s="8"/>
    </row>
    <row r="4" spans="1:6" ht="15.75">
      <c r="A4" s="31" t="s">
        <v>102</v>
      </c>
      <c r="B4" s="31" t="s">
        <v>102</v>
      </c>
      <c r="C4" s="31" t="s">
        <v>102</v>
      </c>
      <c r="D4" s="31" t="s">
        <v>102</v>
      </c>
      <c r="E4" s="20" t="s">
        <v>1</v>
      </c>
      <c r="F4" s="30" t="s">
        <v>101</v>
      </c>
    </row>
    <row r="5" spans="1:6" ht="17.25" customHeight="1">
      <c r="A5" s="29" t="s">
        <v>100</v>
      </c>
      <c r="E5" s="19"/>
      <c r="F5" s="8"/>
    </row>
    <row r="6" spans="1:7" ht="15.75">
      <c r="A6" s="31" t="s">
        <v>102</v>
      </c>
      <c r="B6" s="31" t="s">
        <v>102</v>
      </c>
      <c r="C6" s="31" t="s">
        <v>102</v>
      </c>
      <c r="D6" s="31" t="s">
        <v>102</v>
      </c>
      <c r="E6" s="32" t="s">
        <v>102</v>
      </c>
      <c r="F6" s="9" t="s">
        <v>29</v>
      </c>
      <c r="G6" s="31" t="s">
        <v>101</v>
      </c>
    </row>
    <row r="7" spans="1:6" ht="31.5">
      <c r="A7" s="31" t="s">
        <v>102</v>
      </c>
      <c r="B7" s="31" t="s">
        <v>102</v>
      </c>
      <c r="C7" s="31" t="s">
        <v>102</v>
      </c>
      <c r="D7" s="31" t="s">
        <v>102</v>
      </c>
      <c r="E7" s="21" t="s">
        <v>61</v>
      </c>
      <c r="F7" s="33" t="s">
        <v>101</v>
      </c>
    </row>
    <row r="8" spans="1:7" ht="15.75">
      <c r="A8" s="31" t="s">
        <v>102</v>
      </c>
      <c r="B8" s="31" t="s">
        <v>102</v>
      </c>
      <c r="C8" s="31" t="s">
        <v>102</v>
      </c>
      <c r="D8" s="31" t="s">
        <v>102</v>
      </c>
      <c r="E8" s="22" t="s">
        <v>62</v>
      </c>
      <c r="F8" s="24">
        <v>0</v>
      </c>
      <c r="G8" s="31" t="s">
        <v>101</v>
      </c>
    </row>
    <row r="9" spans="1:7" ht="15.75">
      <c r="A9" s="31" t="s">
        <v>102</v>
      </c>
      <c r="B9" s="31" t="s">
        <v>102</v>
      </c>
      <c r="C9" s="31" t="s">
        <v>102</v>
      </c>
      <c r="D9" s="31" t="s">
        <v>102</v>
      </c>
      <c r="E9" s="22" t="s">
        <v>63</v>
      </c>
      <c r="F9" s="13">
        <v>2346.1344966151205</v>
      </c>
      <c r="G9" s="31" t="s">
        <v>101</v>
      </c>
    </row>
    <row r="10" spans="1:6" ht="17.25" customHeight="1">
      <c r="A10" s="29" t="s">
        <v>100</v>
      </c>
      <c r="E10" s="28"/>
      <c r="F10" s="25"/>
    </row>
    <row r="11" spans="1:6" ht="31.5">
      <c r="A11" s="31" t="s">
        <v>102</v>
      </c>
      <c r="B11" s="31" t="s">
        <v>102</v>
      </c>
      <c r="C11" s="31" t="s">
        <v>102</v>
      </c>
      <c r="D11" s="31" t="s">
        <v>102</v>
      </c>
      <c r="E11" s="21" t="s">
        <v>64</v>
      </c>
      <c r="F11" s="33" t="s">
        <v>101</v>
      </c>
    </row>
    <row r="12" spans="1:7" ht="15.75">
      <c r="A12" s="31" t="s">
        <v>102</v>
      </c>
      <c r="B12" s="31" t="s">
        <v>102</v>
      </c>
      <c r="C12" s="31" t="s">
        <v>102</v>
      </c>
      <c r="D12" s="31" t="s">
        <v>102</v>
      </c>
      <c r="E12" s="22" t="s">
        <v>65</v>
      </c>
      <c r="F12" s="13">
        <v>0</v>
      </c>
      <c r="G12" s="31" t="s">
        <v>101</v>
      </c>
    </row>
    <row r="13" spans="1:7" ht="15.75">
      <c r="A13" s="31" t="s">
        <v>102</v>
      </c>
      <c r="B13" s="31" t="s">
        <v>102</v>
      </c>
      <c r="C13" s="31" t="s">
        <v>102</v>
      </c>
      <c r="D13" s="31" t="s">
        <v>102</v>
      </c>
      <c r="E13" s="22" t="s">
        <v>66</v>
      </c>
      <c r="F13" s="10">
        <v>170.80229</v>
      </c>
      <c r="G13" s="31" t="s">
        <v>101</v>
      </c>
    </row>
    <row r="14" spans="1:6" ht="17.25" customHeight="1">
      <c r="A14" s="29" t="s">
        <v>100</v>
      </c>
      <c r="E14" s="28"/>
      <c r="F14" s="12"/>
    </row>
    <row r="15" spans="1:6" ht="31.5">
      <c r="A15" s="31" t="s">
        <v>102</v>
      </c>
      <c r="B15" s="31" t="s">
        <v>102</v>
      </c>
      <c r="C15" s="31" t="s">
        <v>102</v>
      </c>
      <c r="D15" s="31" t="s">
        <v>102</v>
      </c>
      <c r="E15" s="21" t="s">
        <v>67</v>
      </c>
      <c r="F15" s="33" t="s">
        <v>101</v>
      </c>
    </row>
    <row r="16" spans="1:7" ht="25.5">
      <c r="A16" s="31" t="s">
        <v>102</v>
      </c>
      <c r="B16" s="31" t="s">
        <v>102</v>
      </c>
      <c r="C16" s="31" t="s">
        <v>102</v>
      </c>
      <c r="D16" s="31" t="s">
        <v>102</v>
      </c>
      <c r="E16" s="22" t="s">
        <v>68</v>
      </c>
      <c r="F16" s="10">
        <v>3134.2739504977703</v>
      </c>
      <c r="G16" s="31" t="s">
        <v>101</v>
      </c>
    </row>
    <row r="17" spans="1:7" ht="15.75">
      <c r="A17" s="31" t="s">
        <v>102</v>
      </c>
      <c r="B17" s="31" t="s">
        <v>102</v>
      </c>
      <c r="C17" s="31" t="s">
        <v>102</v>
      </c>
      <c r="D17" s="31" t="s">
        <v>102</v>
      </c>
      <c r="E17" s="22" t="s">
        <v>69</v>
      </c>
      <c r="F17" s="10">
        <v>31.86746538226596</v>
      </c>
      <c r="G17" s="31" t="s">
        <v>101</v>
      </c>
    </row>
    <row r="18" spans="1:7" ht="15.75">
      <c r="A18" s="31" t="s">
        <v>102</v>
      </c>
      <c r="B18" s="31" t="s">
        <v>102</v>
      </c>
      <c r="C18" s="31" t="s">
        <v>102</v>
      </c>
      <c r="D18" s="31" t="s">
        <v>102</v>
      </c>
      <c r="E18" s="22" t="s">
        <v>70</v>
      </c>
      <c r="F18" s="10">
        <v>0</v>
      </c>
      <c r="G18" s="31" t="s">
        <v>101</v>
      </c>
    </row>
    <row r="19" spans="1:6" ht="17.25" customHeight="1">
      <c r="A19" s="29" t="s">
        <v>100</v>
      </c>
      <c r="E19" s="28"/>
      <c r="F19" s="25"/>
    </row>
    <row r="20" spans="1:6" ht="31.5">
      <c r="A20" s="31" t="s">
        <v>102</v>
      </c>
      <c r="B20" s="31" t="s">
        <v>102</v>
      </c>
      <c r="C20" s="31" t="s">
        <v>102</v>
      </c>
      <c r="D20" s="31" t="s">
        <v>102</v>
      </c>
      <c r="E20" s="21" t="s">
        <v>71</v>
      </c>
      <c r="F20" s="34" t="s">
        <v>101</v>
      </c>
    </row>
    <row r="21" spans="1:7" ht="15.75">
      <c r="A21" s="31" t="s">
        <v>102</v>
      </c>
      <c r="B21" s="31" t="s">
        <v>102</v>
      </c>
      <c r="C21" s="31" t="s">
        <v>102</v>
      </c>
      <c r="D21" s="31" t="s">
        <v>102</v>
      </c>
      <c r="E21" s="22" t="s">
        <v>72</v>
      </c>
      <c r="F21" s="10">
        <v>3025.260359000203</v>
      </c>
      <c r="G21" s="31" t="s">
        <v>101</v>
      </c>
    </row>
    <row r="22" spans="1:7" ht="15.75">
      <c r="A22" s="31" t="s">
        <v>102</v>
      </c>
      <c r="B22" s="31" t="s">
        <v>102</v>
      </c>
      <c r="C22" s="31" t="s">
        <v>102</v>
      </c>
      <c r="D22" s="31" t="s">
        <v>102</v>
      </c>
      <c r="E22" s="22" t="s">
        <v>73</v>
      </c>
      <c r="F22" s="10">
        <v>27954.68643382443</v>
      </c>
      <c r="G22" s="31" t="s">
        <v>101</v>
      </c>
    </row>
    <row r="23" spans="1:6" ht="31.5">
      <c r="A23" s="31" t="s">
        <v>102</v>
      </c>
      <c r="B23" s="31" t="s">
        <v>102</v>
      </c>
      <c r="C23" s="31" t="s">
        <v>102</v>
      </c>
      <c r="D23" s="31" t="s">
        <v>102</v>
      </c>
      <c r="E23" s="22" t="s">
        <v>74</v>
      </c>
      <c r="F23" s="35" t="s">
        <v>101</v>
      </c>
    </row>
    <row r="24" spans="1:6" ht="31.5">
      <c r="A24" s="31" t="s">
        <v>102</v>
      </c>
      <c r="B24" s="31" t="s">
        <v>102</v>
      </c>
      <c r="C24" s="31" t="s">
        <v>102</v>
      </c>
      <c r="D24" s="31" t="s">
        <v>102</v>
      </c>
      <c r="E24" s="22" t="s">
        <v>75</v>
      </c>
      <c r="F24" s="35" t="s">
        <v>101</v>
      </c>
    </row>
    <row r="25" spans="1:7" ht="15.75">
      <c r="A25" s="31" t="s">
        <v>102</v>
      </c>
      <c r="B25" s="31" t="s">
        <v>102</v>
      </c>
      <c r="C25" s="31" t="s">
        <v>102</v>
      </c>
      <c r="D25" s="31" t="s">
        <v>102</v>
      </c>
      <c r="E25" s="22" t="s">
        <v>76</v>
      </c>
      <c r="F25" s="10">
        <v>89.06477724725254</v>
      </c>
      <c r="G25" s="31" t="s">
        <v>101</v>
      </c>
    </row>
    <row r="26" spans="1:7" ht="15.75">
      <c r="A26" s="31" t="s">
        <v>102</v>
      </c>
      <c r="B26" s="31" t="s">
        <v>102</v>
      </c>
      <c r="C26" s="31" t="s">
        <v>102</v>
      </c>
      <c r="D26" s="31" t="s">
        <v>102</v>
      </c>
      <c r="E26" s="22" t="s">
        <v>77</v>
      </c>
      <c r="F26" s="10">
        <v>2365.3245296565883</v>
      </c>
      <c r="G26" s="31" t="s">
        <v>101</v>
      </c>
    </row>
    <row r="27" spans="1:7" ht="15.75">
      <c r="A27" s="31" t="s">
        <v>102</v>
      </c>
      <c r="B27" s="31" t="s">
        <v>102</v>
      </c>
      <c r="C27" s="31" t="s">
        <v>102</v>
      </c>
      <c r="D27" s="31" t="s">
        <v>102</v>
      </c>
      <c r="E27" s="22" t="s">
        <v>78</v>
      </c>
      <c r="F27" s="13">
        <v>0</v>
      </c>
      <c r="G27" s="31" t="s">
        <v>101</v>
      </c>
    </row>
    <row r="28" spans="1:7" ht="15.75">
      <c r="A28" s="31" t="s">
        <v>102</v>
      </c>
      <c r="B28" s="31" t="s">
        <v>102</v>
      </c>
      <c r="C28" s="31" t="s">
        <v>102</v>
      </c>
      <c r="D28" s="31" t="s">
        <v>102</v>
      </c>
      <c r="E28" s="22" t="s">
        <v>79</v>
      </c>
      <c r="F28" s="13">
        <v>3956.582733796711</v>
      </c>
      <c r="G28" s="31" t="s">
        <v>101</v>
      </c>
    </row>
    <row r="29" spans="1:6" ht="17.25" customHeight="1">
      <c r="A29" s="29" t="s">
        <v>100</v>
      </c>
      <c r="E29" s="22"/>
      <c r="F29" s="26"/>
    </row>
    <row r="30" spans="1:6" ht="31.5">
      <c r="A30" s="31" t="s">
        <v>102</v>
      </c>
      <c r="B30" s="31" t="s">
        <v>102</v>
      </c>
      <c r="C30" s="31" t="s">
        <v>102</v>
      </c>
      <c r="D30" s="31" t="s">
        <v>102</v>
      </c>
      <c r="E30" s="21" t="s">
        <v>80</v>
      </c>
      <c r="F30" s="34" t="s">
        <v>101</v>
      </c>
    </row>
    <row r="31" spans="1:7" ht="15.75">
      <c r="A31" s="31" t="s">
        <v>102</v>
      </c>
      <c r="B31" s="31" t="s">
        <v>102</v>
      </c>
      <c r="C31" s="31" t="s">
        <v>102</v>
      </c>
      <c r="D31" s="31" t="s">
        <v>102</v>
      </c>
      <c r="E31" s="22" t="s">
        <v>81</v>
      </c>
      <c r="F31" s="10">
        <v>0.16005999999999998</v>
      </c>
      <c r="G31" s="31" t="s">
        <v>101</v>
      </c>
    </row>
    <row r="32" spans="1:7" ht="15.75">
      <c r="A32" s="31" t="s">
        <v>102</v>
      </c>
      <c r="B32" s="31" t="s">
        <v>102</v>
      </c>
      <c r="C32" s="31" t="s">
        <v>102</v>
      </c>
      <c r="D32" s="31" t="s">
        <v>102</v>
      </c>
      <c r="E32" s="22" t="s">
        <v>82</v>
      </c>
      <c r="F32" s="10">
        <v>599.41104</v>
      </c>
      <c r="G32" s="31" t="s">
        <v>101</v>
      </c>
    </row>
    <row r="33" spans="1:6" ht="17.25" customHeight="1">
      <c r="A33" s="29" t="s">
        <v>100</v>
      </c>
      <c r="E33" s="28"/>
      <c r="F33" s="12"/>
    </row>
    <row r="34" spans="1:7" ht="15.75">
      <c r="A34" s="31" t="s">
        <v>102</v>
      </c>
      <c r="B34" s="31" t="s">
        <v>102</v>
      </c>
      <c r="C34" s="31" t="s">
        <v>102</v>
      </c>
      <c r="D34" s="31" t="s">
        <v>102</v>
      </c>
      <c r="E34" s="21" t="s">
        <v>83</v>
      </c>
      <c r="F34" s="11">
        <v>43673.568136020345</v>
      </c>
      <c r="G34" s="31" t="s">
        <v>101</v>
      </c>
    </row>
    <row r="35" spans="1:6" ht="17.25" customHeight="1">
      <c r="A35" s="29" t="s">
        <v>100</v>
      </c>
      <c r="E35" s="28"/>
      <c r="F35" s="12"/>
    </row>
    <row r="36" spans="1:6" ht="31.5">
      <c r="A36" s="31" t="s">
        <v>102</v>
      </c>
      <c r="B36" s="31" t="s">
        <v>102</v>
      </c>
      <c r="C36" s="31" t="s">
        <v>102</v>
      </c>
      <c r="D36" s="31" t="s">
        <v>102</v>
      </c>
      <c r="E36" s="21" t="s">
        <v>84</v>
      </c>
      <c r="F36" s="36" t="s">
        <v>101</v>
      </c>
    </row>
    <row r="37" spans="1:7" ht="25.5">
      <c r="A37" s="31" t="s">
        <v>102</v>
      </c>
      <c r="B37" s="31" t="s">
        <v>102</v>
      </c>
      <c r="C37" s="31" t="s">
        <v>102</v>
      </c>
      <c r="D37" s="31" t="s">
        <v>102</v>
      </c>
      <c r="E37" s="22" t="s">
        <v>85</v>
      </c>
      <c r="F37" s="27">
        <v>0.0017061658131114956</v>
      </c>
      <c r="G37" s="31" t="s">
        <v>101</v>
      </c>
    </row>
    <row r="38" spans="1:7" ht="15.75">
      <c r="A38" s="31" t="s">
        <v>102</v>
      </c>
      <c r="B38" s="31" t="s">
        <v>102</v>
      </c>
      <c r="C38" s="31" t="s">
        <v>102</v>
      </c>
      <c r="D38" s="31" t="s">
        <v>102</v>
      </c>
      <c r="E38" s="22" t="s">
        <v>86</v>
      </c>
      <c r="F38" s="27">
        <v>0.0017747507182482136</v>
      </c>
      <c r="G38" s="31" t="s">
        <v>101</v>
      </c>
    </row>
    <row r="39" spans="1:6" ht="17.25" customHeight="1">
      <c r="A39" s="29" t="s">
        <v>100</v>
      </c>
      <c r="E39" s="23"/>
      <c r="F39" s="27"/>
    </row>
    <row r="40" spans="1:7" ht="15.75">
      <c r="A40" s="31" t="s">
        <v>102</v>
      </c>
      <c r="B40" s="31" t="s">
        <v>102</v>
      </c>
      <c r="C40" s="31" t="s">
        <v>102</v>
      </c>
      <c r="D40" s="31" t="s">
        <v>102</v>
      </c>
      <c r="E40" s="21" t="s">
        <v>28</v>
      </c>
      <c r="F40" s="13">
        <v>24103521.1865047</v>
      </c>
      <c r="G40" s="31" t="s">
        <v>101</v>
      </c>
    </row>
    <row r="41" ht="85.5">
      <c r="A41" s="29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9" t="s">
        <v>100</v>
      </c>
    </row>
    <row r="2" spans="1:6" ht="31.5">
      <c r="A2" s="31" t="s">
        <v>102</v>
      </c>
      <c r="B2" s="31" t="s">
        <v>102</v>
      </c>
      <c r="C2" s="31" t="s">
        <v>102</v>
      </c>
      <c r="D2" s="31" t="s">
        <v>102</v>
      </c>
      <c r="E2" s="18" t="s">
        <v>60</v>
      </c>
      <c r="F2" s="30" t="s">
        <v>101</v>
      </c>
    </row>
    <row r="3" spans="1:6" ht="17.25" customHeight="1">
      <c r="A3" s="29" t="s">
        <v>100</v>
      </c>
      <c r="E3" s="19"/>
      <c r="F3" s="8"/>
    </row>
    <row r="4" spans="1:6" ht="15.75">
      <c r="A4" s="31" t="s">
        <v>102</v>
      </c>
      <c r="B4" s="31" t="s">
        <v>102</v>
      </c>
      <c r="C4" s="31" t="s">
        <v>102</v>
      </c>
      <c r="D4" s="31" t="s">
        <v>102</v>
      </c>
      <c r="E4" s="20" t="str">
        <f>_xlfn.COMPOUNDVALUE(7)</f>
        <v>הראל גמל מסלול אג"ח עד 10% מניות</v>
      </c>
      <c r="F4" s="30" t="s">
        <v>101</v>
      </c>
    </row>
    <row r="5" spans="1:6" ht="17.25" customHeight="1">
      <c r="A5" s="29" t="s">
        <v>100</v>
      </c>
      <c r="E5" s="19"/>
      <c r="F5" s="8"/>
    </row>
    <row r="6" spans="1:7" ht="15.75">
      <c r="A6" s="31" t="s">
        <v>102</v>
      </c>
      <c r="B6" s="31" t="s">
        <v>102</v>
      </c>
      <c r="C6" s="31" t="s">
        <v>102</v>
      </c>
      <c r="D6" s="31" t="s">
        <v>102</v>
      </c>
      <c r="E6" s="32" t="s">
        <v>102</v>
      </c>
      <c r="F6" s="9" t="s">
        <v>29</v>
      </c>
      <c r="G6" s="31" t="s">
        <v>101</v>
      </c>
    </row>
    <row r="7" spans="1:6" ht="31.5">
      <c r="A7" s="31" t="s">
        <v>102</v>
      </c>
      <c r="B7" s="31" t="s">
        <v>102</v>
      </c>
      <c r="C7" s="31" t="s">
        <v>102</v>
      </c>
      <c r="D7" s="31" t="s">
        <v>102</v>
      </c>
      <c r="E7" s="21" t="s">
        <v>61</v>
      </c>
      <c r="F7" s="33" t="s">
        <v>101</v>
      </c>
    </row>
    <row r="8" spans="1:7" ht="15.75">
      <c r="A8" s="31" t="s">
        <v>102</v>
      </c>
      <c r="B8" s="31" t="s">
        <v>102</v>
      </c>
      <c r="C8" s="31" t="s">
        <v>102</v>
      </c>
      <c r="D8" s="31" t="s">
        <v>102</v>
      </c>
      <c r="E8" s="22" t="s">
        <v>62</v>
      </c>
      <c r="F8" s="24">
        <v>0</v>
      </c>
      <c r="G8" s="31" t="s">
        <v>101</v>
      </c>
    </row>
    <row r="9" spans="1:7" ht="15.75">
      <c r="A9" s="31" t="s">
        <v>102</v>
      </c>
      <c r="B9" s="31" t="s">
        <v>102</v>
      </c>
      <c r="C9" s="31" t="s">
        <v>102</v>
      </c>
      <c r="D9" s="31" t="s">
        <v>102</v>
      </c>
      <c r="E9" s="22" t="s">
        <v>63</v>
      </c>
      <c r="F9" s="24">
        <v>102.17942027089323</v>
      </c>
      <c r="G9" s="31" t="s">
        <v>101</v>
      </c>
    </row>
    <row r="10" spans="1:6" ht="17.25" customHeight="1">
      <c r="A10" s="29" t="s">
        <v>100</v>
      </c>
      <c r="E10" s="28"/>
      <c r="F10" s="12"/>
    </row>
    <row r="11" spans="1:6" ht="31.5">
      <c r="A11" s="31" t="s">
        <v>102</v>
      </c>
      <c r="B11" s="31" t="s">
        <v>102</v>
      </c>
      <c r="C11" s="31" t="s">
        <v>102</v>
      </c>
      <c r="D11" s="31" t="s">
        <v>102</v>
      </c>
      <c r="E11" s="21" t="s">
        <v>64</v>
      </c>
      <c r="F11" s="33" t="s">
        <v>101</v>
      </c>
    </row>
    <row r="12" spans="1:7" ht="15.75">
      <c r="A12" s="31" t="s">
        <v>102</v>
      </c>
      <c r="B12" s="31" t="s">
        <v>102</v>
      </c>
      <c r="C12" s="31" t="s">
        <v>102</v>
      </c>
      <c r="D12" s="31" t="s">
        <v>102</v>
      </c>
      <c r="E12" s="22" t="s">
        <v>65</v>
      </c>
      <c r="F12" s="13">
        <v>0</v>
      </c>
      <c r="G12" s="31" t="s">
        <v>101</v>
      </c>
    </row>
    <row r="13" spans="1:7" ht="15.75">
      <c r="A13" s="31" t="s">
        <v>102</v>
      </c>
      <c r="B13" s="31" t="s">
        <v>102</v>
      </c>
      <c r="C13" s="31" t="s">
        <v>102</v>
      </c>
      <c r="D13" s="31" t="s">
        <v>102</v>
      </c>
      <c r="E13" s="22" t="s">
        <v>66</v>
      </c>
      <c r="F13" s="13">
        <v>8.092959999999998</v>
      </c>
      <c r="G13" s="31" t="s">
        <v>101</v>
      </c>
    </row>
    <row r="14" spans="1:6" ht="17.25" customHeight="1">
      <c r="A14" s="29" t="s">
        <v>100</v>
      </c>
      <c r="E14" s="28"/>
      <c r="F14" s="12"/>
    </row>
    <row r="15" spans="1:6" ht="31.5">
      <c r="A15" s="31" t="s">
        <v>102</v>
      </c>
      <c r="B15" s="31" t="s">
        <v>102</v>
      </c>
      <c r="C15" s="31" t="s">
        <v>102</v>
      </c>
      <c r="D15" s="31" t="s">
        <v>102</v>
      </c>
      <c r="E15" s="21" t="s">
        <v>67</v>
      </c>
      <c r="F15" s="33" t="s">
        <v>101</v>
      </c>
    </row>
    <row r="16" spans="1:7" ht="25.5">
      <c r="A16" s="31" t="s">
        <v>102</v>
      </c>
      <c r="B16" s="31" t="s">
        <v>102</v>
      </c>
      <c r="C16" s="31" t="s">
        <v>102</v>
      </c>
      <c r="D16" s="31" t="s">
        <v>102</v>
      </c>
      <c r="E16" s="22" t="s">
        <v>68</v>
      </c>
      <c r="F16" s="10">
        <v>243.15283737743394</v>
      </c>
      <c r="G16" s="31" t="s">
        <v>101</v>
      </c>
    </row>
    <row r="17" spans="1:7" ht="15.75">
      <c r="A17" s="31" t="s">
        <v>102</v>
      </c>
      <c r="B17" s="31" t="s">
        <v>102</v>
      </c>
      <c r="C17" s="31" t="s">
        <v>102</v>
      </c>
      <c r="D17" s="31" t="s">
        <v>102</v>
      </c>
      <c r="E17" s="22" t="s">
        <v>69</v>
      </c>
      <c r="F17" s="10">
        <v>0.508388942783253</v>
      </c>
      <c r="G17" s="31" t="s">
        <v>101</v>
      </c>
    </row>
    <row r="18" spans="1:7" ht="15.75">
      <c r="A18" s="31" t="s">
        <v>102</v>
      </c>
      <c r="B18" s="31" t="s">
        <v>102</v>
      </c>
      <c r="C18" s="31" t="s">
        <v>102</v>
      </c>
      <c r="D18" s="31" t="s">
        <v>102</v>
      </c>
      <c r="E18" s="22" t="s">
        <v>70</v>
      </c>
      <c r="F18" s="10">
        <v>0</v>
      </c>
      <c r="G18" s="31" t="s">
        <v>101</v>
      </c>
    </row>
    <row r="19" spans="1:6" ht="17.25" customHeight="1">
      <c r="A19" s="29" t="s">
        <v>100</v>
      </c>
      <c r="E19" s="28"/>
      <c r="F19" s="12"/>
    </row>
    <row r="20" spans="1:6" ht="31.5">
      <c r="A20" s="31" t="s">
        <v>102</v>
      </c>
      <c r="B20" s="31" t="s">
        <v>102</v>
      </c>
      <c r="C20" s="31" t="s">
        <v>102</v>
      </c>
      <c r="D20" s="31" t="s">
        <v>102</v>
      </c>
      <c r="E20" s="21" t="s">
        <v>71</v>
      </c>
      <c r="F20" s="34" t="s">
        <v>101</v>
      </c>
    </row>
    <row r="21" spans="1:7" ht="15.75">
      <c r="A21" s="31" t="s">
        <v>102</v>
      </c>
      <c r="B21" s="31" t="s">
        <v>102</v>
      </c>
      <c r="C21" s="31" t="s">
        <v>102</v>
      </c>
      <c r="D21" s="31" t="s">
        <v>102</v>
      </c>
      <c r="E21" s="22" t="s">
        <v>72</v>
      </c>
      <c r="F21" s="10">
        <v>268.7953653774409</v>
      </c>
      <c r="G21" s="31" t="s">
        <v>101</v>
      </c>
    </row>
    <row r="22" spans="1:7" ht="15.75">
      <c r="A22" s="31" t="s">
        <v>102</v>
      </c>
      <c r="B22" s="31" t="s">
        <v>102</v>
      </c>
      <c r="C22" s="31" t="s">
        <v>102</v>
      </c>
      <c r="D22" s="31" t="s">
        <v>102</v>
      </c>
      <c r="E22" s="22" t="s">
        <v>73</v>
      </c>
      <c r="F22" s="10">
        <v>2423.7903003527554</v>
      </c>
      <c r="G22" s="31" t="s">
        <v>101</v>
      </c>
    </row>
    <row r="23" spans="1:6" ht="31.5">
      <c r="A23" s="31" t="s">
        <v>102</v>
      </c>
      <c r="B23" s="31" t="s">
        <v>102</v>
      </c>
      <c r="C23" s="31" t="s">
        <v>102</v>
      </c>
      <c r="D23" s="31" t="s">
        <v>102</v>
      </c>
      <c r="E23" s="22" t="s">
        <v>74</v>
      </c>
      <c r="F23" s="35" t="s">
        <v>101</v>
      </c>
    </row>
    <row r="24" spans="1:6" ht="31.5">
      <c r="A24" s="31" t="s">
        <v>102</v>
      </c>
      <c r="B24" s="31" t="s">
        <v>102</v>
      </c>
      <c r="C24" s="31" t="s">
        <v>102</v>
      </c>
      <c r="D24" s="31" t="s">
        <v>102</v>
      </c>
      <c r="E24" s="22" t="s">
        <v>75</v>
      </c>
      <c r="F24" s="35" t="s">
        <v>101</v>
      </c>
    </row>
    <row r="25" spans="1:7" ht="15.75">
      <c r="A25" s="31" t="s">
        <v>102</v>
      </c>
      <c r="B25" s="31" t="s">
        <v>102</v>
      </c>
      <c r="C25" s="31" t="s">
        <v>102</v>
      </c>
      <c r="D25" s="31" t="s">
        <v>102</v>
      </c>
      <c r="E25" s="22" t="s">
        <v>76</v>
      </c>
      <c r="F25" s="10">
        <v>0.5893648314677277</v>
      </c>
      <c r="G25" s="31" t="s">
        <v>101</v>
      </c>
    </row>
    <row r="26" spans="1:7" ht="15.75">
      <c r="A26" s="31" t="s">
        <v>102</v>
      </c>
      <c r="B26" s="31" t="s">
        <v>102</v>
      </c>
      <c r="C26" s="31" t="s">
        <v>102</v>
      </c>
      <c r="D26" s="31" t="s">
        <v>102</v>
      </c>
      <c r="E26" s="22" t="s">
        <v>77</v>
      </c>
      <c r="F26" s="10">
        <v>37.09549465224148</v>
      </c>
      <c r="G26" s="31" t="s">
        <v>101</v>
      </c>
    </row>
    <row r="27" spans="1:7" ht="15.75">
      <c r="A27" s="31" t="s">
        <v>102</v>
      </c>
      <c r="B27" s="31" t="s">
        <v>102</v>
      </c>
      <c r="C27" s="31" t="s">
        <v>102</v>
      </c>
      <c r="D27" s="31" t="s">
        <v>102</v>
      </c>
      <c r="E27" s="22" t="s">
        <v>78</v>
      </c>
      <c r="F27" s="13">
        <v>0</v>
      </c>
      <c r="G27" s="31" t="s">
        <v>101</v>
      </c>
    </row>
    <row r="28" spans="1:7" ht="15.75">
      <c r="A28" s="31" t="s">
        <v>102</v>
      </c>
      <c r="B28" s="31" t="s">
        <v>102</v>
      </c>
      <c r="C28" s="31" t="s">
        <v>102</v>
      </c>
      <c r="D28" s="31" t="s">
        <v>102</v>
      </c>
      <c r="E28" s="22" t="s">
        <v>79</v>
      </c>
      <c r="F28" s="13">
        <v>176.41512448626648</v>
      </c>
      <c r="G28" s="31" t="s">
        <v>101</v>
      </c>
    </row>
    <row r="29" spans="1:6" ht="17.25" customHeight="1">
      <c r="A29" s="29" t="s">
        <v>100</v>
      </c>
      <c r="E29" s="22"/>
      <c r="F29" s="26"/>
    </row>
    <row r="30" spans="1:6" ht="31.5">
      <c r="A30" s="31" t="s">
        <v>102</v>
      </c>
      <c r="B30" s="31" t="s">
        <v>102</v>
      </c>
      <c r="C30" s="31" t="s">
        <v>102</v>
      </c>
      <c r="D30" s="31" t="s">
        <v>102</v>
      </c>
      <c r="E30" s="21" t="s">
        <v>80</v>
      </c>
      <c r="F30" s="34" t="s">
        <v>101</v>
      </c>
    </row>
    <row r="31" spans="1:7" ht="15.75">
      <c r="A31" s="31" t="s">
        <v>102</v>
      </c>
      <c r="B31" s="31" t="s">
        <v>102</v>
      </c>
      <c r="C31" s="31" t="s">
        <v>102</v>
      </c>
      <c r="D31" s="31" t="s">
        <v>102</v>
      </c>
      <c r="E31" s="22" t="s">
        <v>81</v>
      </c>
      <c r="F31" s="10">
        <v>0.01876</v>
      </c>
      <c r="G31" s="31" t="s">
        <v>101</v>
      </c>
    </row>
    <row r="32" spans="1:7" ht="15.75">
      <c r="A32" s="31" t="s">
        <v>102</v>
      </c>
      <c r="B32" s="31" t="s">
        <v>102</v>
      </c>
      <c r="C32" s="31" t="s">
        <v>102</v>
      </c>
      <c r="D32" s="31" t="s">
        <v>102</v>
      </c>
      <c r="E32" s="22" t="s">
        <v>82</v>
      </c>
      <c r="F32" s="10">
        <v>56.237480000000005</v>
      </c>
      <c r="G32" s="31" t="s">
        <v>101</v>
      </c>
    </row>
    <row r="33" spans="1:6" ht="17.25" customHeight="1">
      <c r="A33" s="29" t="s">
        <v>100</v>
      </c>
      <c r="E33" s="28"/>
      <c r="F33" s="12"/>
    </row>
    <row r="34" spans="1:7" ht="15.75">
      <c r="A34" s="31" t="s">
        <v>102</v>
      </c>
      <c r="B34" s="31" t="s">
        <v>102</v>
      </c>
      <c r="C34" s="31" t="s">
        <v>102</v>
      </c>
      <c r="D34" s="31" t="s">
        <v>102</v>
      </c>
      <c r="E34" s="21" t="s">
        <v>83</v>
      </c>
      <c r="F34" s="11">
        <v>3316.8754962912826</v>
      </c>
      <c r="G34" s="31" t="s">
        <v>101</v>
      </c>
    </row>
    <row r="35" spans="1:6" ht="17.25" customHeight="1">
      <c r="A35" s="29" t="s">
        <v>100</v>
      </c>
      <c r="E35" s="28"/>
      <c r="F35" s="12"/>
    </row>
    <row r="36" spans="1:6" ht="31.5">
      <c r="A36" s="31" t="s">
        <v>102</v>
      </c>
      <c r="B36" s="31" t="s">
        <v>102</v>
      </c>
      <c r="C36" s="31" t="s">
        <v>102</v>
      </c>
      <c r="D36" s="31" t="s">
        <v>102</v>
      </c>
      <c r="E36" s="21" t="s">
        <v>84</v>
      </c>
      <c r="F36" s="36" t="s">
        <v>101</v>
      </c>
    </row>
    <row r="37" spans="1:7" ht="25.5">
      <c r="A37" s="31" t="s">
        <v>102</v>
      </c>
      <c r="B37" s="31" t="s">
        <v>102</v>
      </c>
      <c r="C37" s="31" t="s">
        <v>102</v>
      </c>
      <c r="D37" s="31" t="s">
        <v>102</v>
      </c>
      <c r="E37" s="22" t="s">
        <v>85</v>
      </c>
      <c r="F37" s="27">
        <v>0.001461176271687782</v>
      </c>
      <c r="G37" s="31" t="s">
        <v>101</v>
      </c>
    </row>
    <row r="38" spans="1:7" ht="15.75">
      <c r="A38" s="31" t="s">
        <v>102</v>
      </c>
      <c r="B38" s="31" t="s">
        <v>102</v>
      </c>
      <c r="C38" s="31" t="s">
        <v>102</v>
      </c>
      <c r="D38" s="31" t="s">
        <v>102</v>
      </c>
      <c r="E38" s="22" t="s">
        <v>86</v>
      </c>
      <c r="F38" s="27">
        <v>0.0015668716503001092</v>
      </c>
      <c r="G38" s="31" t="s">
        <v>101</v>
      </c>
    </row>
    <row r="39" spans="1:6" ht="17.25" customHeight="1">
      <c r="A39" s="29" t="s">
        <v>100</v>
      </c>
      <c r="E39" s="23"/>
      <c r="F39" s="27"/>
    </row>
    <row r="40" spans="1:7" ht="15.75">
      <c r="A40" s="31" t="s">
        <v>102</v>
      </c>
      <c r="B40" s="31" t="s">
        <v>102</v>
      </c>
      <c r="C40" s="31" t="s">
        <v>102</v>
      </c>
      <c r="D40" s="31" t="s">
        <v>102</v>
      </c>
      <c r="E40" s="21" t="s">
        <v>28</v>
      </c>
      <c r="F40" s="13">
        <v>2194174.6722825696</v>
      </c>
      <c r="G40" s="31" t="s">
        <v>101</v>
      </c>
    </row>
    <row r="41" ht="85.5">
      <c r="A41" s="29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9" t="s">
        <v>100</v>
      </c>
    </row>
    <row r="2" spans="1:6" ht="31.5">
      <c r="A2" s="31" t="s">
        <v>102</v>
      </c>
      <c r="B2" s="31" t="s">
        <v>102</v>
      </c>
      <c r="C2" s="31" t="s">
        <v>102</v>
      </c>
      <c r="D2" s="31" t="s">
        <v>102</v>
      </c>
      <c r="E2" s="18" t="s">
        <v>60</v>
      </c>
      <c r="F2" s="30" t="s">
        <v>101</v>
      </c>
    </row>
    <row r="3" spans="1:6" ht="17.25" customHeight="1">
      <c r="A3" s="29" t="s">
        <v>100</v>
      </c>
      <c r="E3" s="19"/>
      <c r="F3" s="8"/>
    </row>
    <row r="4" spans="1:6" ht="15.75">
      <c r="A4" s="31" t="s">
        <v>102</v>
      </c>
      <c r="B4" s="31" t="s">
        <v>102</v>
      </c>
      <c r="C4" s="31" t="s">
        <v>102</v>
      </c>
      <c r="D4" s="31" t="s">
        <v>102</v>
      </c>
      <c r="E4" s="20" t="str">
        <f>_xlfn.COMPOUNDVALUE(6)</f>
        <v>הראל גמל מסלול מניות</v>
      </c>
      <c r="F4" s="30" t="s">
        <v>101</v>
      </c>
    </row>
    <row r="5" spans="1:6" ht="17.25" customHeight="1">
      <c r="A5" s="29" t="s">
        <v>100</v>
      </c>
      <c r="E5" s="19"/>
      <c r="F5" s="8"/>
    </row>
    <row r="6" spans="1:7" ht="15.75">
      <c r="A6" s="31" t="s">
        <v>102</v>
      </c>
      <c r="B6" s="31" t="s">
        <v>102</v>
      </c>
      <c r="C6" s="31" t="s">
        <v>102</v>
      </c>
      <c r="D6" s="31" t="s">
        <v>102</v>
      </c>
      <c r="E6" s="32" t="s">
        <v>102</v>
      </c>
      <c r="F6" s="9" t="s">
        <v>29</v>
      </c>
      <c r="G6" s="31" t="s">
        <v>101</v>
      </c>
    </row>
    <row r="7" spans="1:6" ht="31.5">
      <c r="A7" s="31" t="s">
        <v>102</v>
      </c>
      <c r="B7" s="31" t="s">
        <v>102</v>
      </c>
      <c r="C7" s="31" t="s">
        <v>102</v>
      </c>
      <c r="D7" s="31" t="s">
        <v>102</v>
      </c>
      <c r="E7" s="21" t="s">
        <v>61</v>
      </c>
      <c r="F7" s="33" t="s">
        <v>101</v>
      </c>
    </row>
    <row r="8" spans="1:7" ht="15.75">
      <c r="A8" s="31" t="s">
        <v>102</v>
      </c>
      <c r="B8" s="31" t="s">
        <v>102</v>
      </c>
      <c r="C8" s="31" t="s">
        <v>102</v>
      </c>
      <c r="D8" s="31" t="s">
        <v>102</v>
      </c>
      <c r="E8" s="22" t="s">
        <v>62</v>
      </c>
      <c r="F8" s="24">
        <v>0</v>
      </c>
      <c r="G8" s="31" t="s">
        <v>101</v>
      </c>
    </row>
    <row r="9" spans="1:7" ht="15.75">
      <c r="A9" s="31" t="s">
        <v>102</v>
      </c>
      <c r="B9" s="31" t="s">
        <v>102</v>
      </c>
      <c r="C9" s="31" t="s">
        <v>102</v>
      </c>
      <c r="D9" s="31" t="s">
        <v>102</v>
      </c>
      <c r="E9" s="22" t="s">
        <v>63</v>
      </c>
      <c r="F9" s="24">
        <v>128.96028643546455</v>
      </c>
      <c r="G9" s="31" t="s">
        <v>101</v>
      </c>
    </row>
    <row r="10" spans="1:6" ht="17.25" customHeight="1">
      <c r="A10" s="29" t="s">
        <v>100</v>
      </c>
      <c r="E10" s="28"/>
      <c r="F10" s="12"/>
    </row>
    <row r="11" spans="1:6" ht="31.5">
      <c r="A11" s="31" t="s">
        <v>102</v>
      </c>
      <c r="B11" s="31" t="s">
        <v>102</v>
      </c>
      <c r="C11" s="31" t="s">
        <v>102</v>
      </c>
      <c r="D11" s="31" t="s">
        <v>102</v>
      </c>
      <c r="E11" s="21" t="s">
        <v>64</v>
      </c>
      <c r="F11" s="33" t="s">
        <v>101</v>
      </c>
    </row>
    <row r="12" spans="1:7" ht="15.75">
      <c r="A12" s="31" t="s">
        <v>102</v>
      </c>
      <c r="B12" s="31" t="s">
        <v>102</v>
      </c>
      <c r="C12" s="31" t="s">
        <v>102</v>
      </c>
      <c r="D12" s="31" t="s">
        <v>102</v>
      </c>
      <c r="E12" s="22" t="s">
        <v>65</v>
      </c>
      <c r="F12" s="13">
        <v>0</v>
      </c>
      <c r="G12" s="31" t="s">
        <v>101</v>
      </c>
    </row>
    <row r="13" spans="1:7" ht="15.75">
      <c r="A13" s="31" t="s">
        <v>102</v>
      </c>
      <c r="B13" s="31" t="s">
        <v>102</v>
      </c>
      <c r="C13" s="31" t="s">
        <v>102</v>
      </c>
      <c r="D13" s="31" t="s">
        <v>102</v>
      </c>
      <c r="E13" s="22" t="s">
        <v>66</v>
      </c>
      <c r="F13" s="13">
        <v>8.783310000000002</v>
      </c>
      <c r="G13" s="31" t="s">
        <v>101</v>
      </c>
    </row>
    <row r="14" spans="1:6" ht="17.25" customHeight="1">
      <c r="A14" s="29" t="s">
        <v>100</v>
      </c>
      <c r="E14" s="28"/>
      <c r="F14" s="12"/>
    </row>
    <row r="15" spans="1:6" ht="31.5">
      <c r="A15" s="31" t="s">
        <v>102</v>
      </c>
      <c r="B15" s="31" t="s">
        <v>102</v>
      </c>
      <c r="C15" s="31" t="s">
        <v>102</v>
      </c>
      <c r="D15" s="31" t="s">
        <v>102</v>
      </c>
      <c r="E15" s="21" t="s">
        <v>67</v>
      </c>
      <c r="F15" s="33" t="s">
        <v>101</v>
      </c>
    </row>
    <row r="16" spans="1:7" ht="25.5">
      <c r="A16" s="31" t="s">
        <v>102</v>
      </c>
      <c r="B16" s="31" t="s">
        <v>102</v>
      </c>
      <c r="C16" s="31" t="s">
        <v>102</v>
      </c>
      <c r="D16" s="31" t="s">
        <v>102</v>
      </c>
      <c r="E16" s="22" t="s">
        <v>68</v>
      </c>
      <c r="F16" s="10">
        <v>1.0864900000000002</v>
      </c>
      <c r="G16" s="31" t="s">
        <v>101</v>
      </c>
    </row>
    <row r="17" spans="1:7" ht="15.75">
      <c r="A17" s="31" t="s">
        <v>102</v>
      </c>
      <c r="B17" s="31" t="s">
        <v>102</v>
      </c>
      <c r="C17" s="31" t="s">
        <v>102</v>
      </c>
      <c r="D17" s="31" t="s">
        <v>102</v>
      </c>
      <c r="E17" s="22" t="s">
        <v>69</v>
      </c>
      <c r="F17" s="10">
        <v>3.8957574786948643</v>
      </c>
      <c r="G17" s="31" t="s">
        <v>101</v>
      </c>
    </row>
    <row r="18" spans="1:7" ht="15.75">
      <c r="A18" s="31" t="s">
        <v>102</v>
      </c>
      <c r="B18" s="31" t="s">
        <v>102</v>
      </c>
      <c r="C18" s="31" t="s">
        <v>102</v>
      </c>
      <c r="D18" s="31" t="s">
        <v>102</v>
      </c>
      <c r="E18" s="22" t="s">
        <v>70</v>
      </c>
      <c r="F18" s="10">
        <v>0</v>
      </c>
      <c r="G18" s="31" t="s">
        <v>101</v>
      </c>
    </row>
    <row r="19" spans="1:6" ht="17.25" customHeight="1">
      <c r="A19" s="29" t="s">
        <v>100</v>
      </c>
      <c r="E19" s="28"/>
      <c r="F19" s="12"/>
    </row>
    <row r="20" spans="1:6" ht="31.5">
      <c r="A20" s="31" t="s">
        <v>102</v>
      </c>
      <c r="B20" s="31" t="s">
        <v>102</v>
      </c>
      <c r="C20" s="31" t="s">
        <v>102</v>
      </c>
      <c r="D20" s="31" t="s">
        <v>102</v>
      </c>
      <c r="E20" s="21" t="s">
        <v>71</v>
      </c>
      <c r="F20" s="34" t="s">
        <v>101</v>
      </c>
    </row>
    <row r="21" spans="1:7" ht="15.75">
      <c r="A21" s="31" t="s">
        <v>102</v>
      </c>
      <c r="B21" s="31" t="s">
        <v>102</v>
      </c>
      <c r="C21" s="31" t="s">
        <v>102</v>
      </c>
      <c r="D21" s="31" t="s">
        <v>102</v>
      </c>
      <c r="E21" s="22" t="s">
        <v>72</v>
      </c>
      <c r="F21" s="10">
        <v>115.34664245325949</v>
      </c>
      <c r="G21" s="31" t="s">
        <v>101</v>
      </c>
    </row>
    <row r="22" spans="1:7" ht="15.75">
      <c r="A22" s="31" t="s">
        <v>102</v>
      </c>
      <c r="B22" s="31" t="s">
        <v>102</v>
      </c>
      <c r="C22" s="31" t="s">
        <v>102</v>
      </c>
      <c r="D22" s="31" t="s">
        <v>102</v>
      </c>
      <c r="E22" s="22" t="s">
        <v>73</v>
      </c>
      <c r="F22" s="10">
        <v>653.9426660692221</v>
      </c>
      <c r="G22" s="31" t="s">
        <v>101</v>
      </c>
    </row>
    <row r="23" spans="1:6" ht="31.5">
      <c r="A23" s="31" t="s">
        <v>102</v>
      </c>
      <c r="B23" s="31" t="s">
        <v>102</v>
      </c>
      <c r="C23" s="31" t="s">
        <v>102</v>
      </c>
      <c r="D23" s="31" t="s">
        <v>102</v>
      </c>
      <c r="E23" s="22" t="s">
        <v>74</v>
      </c>
      <c r="F23" s="35" t="s">
        <v>101</v>
      </c>
    </row>
    <row r="24" spans="1:6" ht="31.5">
      <c r="A24" s="31" t="s">
        <v>102</v>
      </c>
      <c r="B24" s="31" t="s">
        <v>102</v>
      </c>
      <c r="C24" s="31" t="s">
        <v>102</v>
      </c>
      <c r="D24" s="31" t="s">
        <v>102</v>
      </c>
      <c r="E24" s="22" t="s">
        <v>75</v>
      </c>
      <c r="F24" s="35" t="s">
        <v>101</v>
      </c>
    </row>
    <row r="25" spans="1:7" ht="15.75">
      <c r="A25" s="31" t="s">
        <v>102</v>
      </c>
      <c r="B25" s="31" t="s">
        <v>102</v>
      </c>
      <c r="C25" s="31" t="s">
        <v>102</v>
      </c>
      <c r="D25" s="31" t="s">
        <v>102</v>
      </c>
      <c r="E25" s="22" t="s">
        <v>76</v>
      </c>
      <c r="F25" s="10">
        <v>3.874234975431041</v>
      </c>
      <c r="G25" s="31" t="s">
        <v>101</v>
      </c>
    </row>
    <row r="26" spans="1:7" ht="15.75">
      <c r="A26" s="31" t="s">
        <v>102</v>
      </c>
      <c r="B26" s="31" t="s">
        <v>102</v>
      </c>
      <c r="C26" s="31" t="s">
        <v>102</v>
      </c>
      <c r="D26" s="31" t="s">
        <v>102</v>
      </c>
      <c r="E26" s="22" t="s">
        <v>77</v>
      </c>
      <c r="F26" s="10">
        <v>221.08089196287798</v>
      </c>
      <c r="G26" s="31" t="s">
        <v>101</v>
      </c>
    </row>
    <row r="27" spans="1:7" ht="15.75">
      <c r="A27" s="31" t="s">
        <v>102</v>
      </c>
      <c r="B27" s="31" t="s">
        <v>102</v>
      </c>
      <c r="C27" s="31" t="s">
        <v>102</v>
      </c>
      <c r="D27" s="31" t="s">
        <v>102</v>
      </c>
      <c r="E27" s="22" t="s">
        <v>78</v>
      </c>
      <c r="F27" s="13">
        <v>0</v>
      </c>
      <c r="G27" s="31" t="s">
        <v>101</v>
      </c>
    </row>
    <row r="28" spans="1:7" ht="15.75">
      <c r="A28" s="31" t="s">
        <v>102</v>
      </c>
      <c r="B28" s="31" t="s">
        <v>102</v>
      </c>
      <c r="C28" s="31" t="s">
        <v>102</v>
      </c>
      <c r="D28" s="31" t="s">
        <v>102</v>
      </c>
      <c r="E28" s="22" t="s">
        <v>79</v>
      </c>
      <c r="F28" s="13">
        <v>203.80753872590878</v>
      </c>
      <c r="G28" s="31" t="s">
        <v>101</v>
      </c>
    </row>
    <row r="29" spans="1:6" ht="17.25" customHeight="1">
      <c r="A29" s="29" t="s">
        <v>100</v>
      </c>
      <c r="E29" s="22"/>
      <c r="F29" s="26"/>
    </row>
    <row r="30" spans="1:6" ht="31.5">
      <c r="A30" s="31" t="s">
        <v>102</v>
      </c>
      <c r="B30" s="31" t="s">
        <v>102</v>
      </c>
      <c r="C30" s="31" t="s">
        <v>102</v>
      </c>
      <c r="D30" s="31" t="s">
        <v>102</v>
      </c>
      <c r="E30" s="21" t="s">
        <v>80</v>
      </c>
      <c r="F30" s="34" t="s">
        <v>101</v>
      </c>
    </row>
    <row r="31" spans="1:7" ht="15.75">
      <c r="A31" s="31" t="s">
        <v>102</v>
      </c>
      <c r="B31" s="31" t="s">
        <v>102</v>
      </c>
      <c r="C31" s="31" t="s">
        <v>102</v>
      </c>
      <c r="D31" s="31" t="s">
        <v>102</v>
      </c>
      <c r="E31" s="22" t="s">
        <v>81</v>
      </c>
      <c r="F31" s="10">
        <v>9.999999999999999E-05</v>
      </c>
      <c r="G31" s="31" t="s">
        <v>101</v>
      </c>
    </row>
    <row r="32" spans="1:7" ht="15.75">
      <c r="A32" s="31" t="s">
        <v>102</v>
      </c>
      <c r="B32" s="31" t="s">
        <v>102</v>
      </c>
      <c r="C32" s="31" t="s">
        <v>102</v>
      </c>
      <c r="D32" s="31" t="s">
        <v>102</v>
      </c>
      <c r="E32" s="22" t="s">
        <v>82</v>
      </c>
      <c r="F32" s="10">
        <v>0</v>
      </c>
      <c r="G32" s="31" t="s">
        <v>101</v>
      </c>
    </row>
    <row r="33" spans="1:6" ht="17.25" customHeight="1">
      <c r="A33" s="29" t="s">
        <v>100</v>
      </c>
      <c r="E33" s="28"/>
      <c r="F33" s="12"/>
    </row>
    <row r="34" spans="1:7" ht="15.75">
      <c r="A34" s="31" t="s">
        <v>102</v>
      </c>
      <c r="B34" s="31" t="s">
        <v>102</v>
      </c>
      <c r="C34" s="31" t="s">
        <v>102</v>
      </c>
      <c r="D34" s="31" t="s">
        <v>102</v>
      </c>
      <c r="E34" s="21" t="s">
        <v>83</v>
      </c>
      <c r="F34" s="11">
        <v>1340.7779181008589</v>
      </c>
      <c r="G34" s="31" t="s">
        <v>101</v>
      </c>
    </row>
    <row r="35" spans="1:6" ht="17.25" customHeight="1">
      <c r="A35" s="29" t="s">
        <v>100</v>
      </c>
      <c r="E35" s="28"/>
      <c r="F35" s="12"/>
    </row>
    <row r="36" spans="1:6" ht="31.5">
      <c r="A36" s="31" t="s">
        <v>102</v>
      </c>
      <c r="B36" s="31" t="s">
        <v>102</v>
      </c>
      <c r="C36" s="31" t="s">
        <v>102</v>
      </c>
      <c r="D36" s="31" t="s">
        <v>102</v>
      </c>
      <c r="E36" s="21" t="s">
        <v>84</v>
      </c>
      <c r="F36" s="36" t="s">
        <v>101</v>
      </c>
    </row>
    <row r="37" spans="1:7" ht="25.5">
      <c r="A37" s="31" t="s">
        <v>102</v>
      </c>
      <c r="B37" s="31" t="s">
        <v>102</v>
      </c>
      <c r="C37" s="31" t="s">
        <v>102</v>
      </c>
      <c r="D37" s="31" t="s">
        <v>102</v>
      </c>
      <c r="E37" s="22" t="s">
        <v>85</v>
      </c>
      <c r="F37" s="27">
        <v>0.0023344233855898725</v>
      </c>
      <c r="G37" s="31" t="s">
        <v>101</v>
      </c>
    </row>
    <row r="38" spans="1:7" ht="15.75">
      <c r="A38" s="31" t="s">
        <v>102</v>
      </c>
      <c r="B38" s="31" t="s">
        <v>102</v>
      </c>
      <c r="C38" s="31" t="s">
        <v>102</v>
      </c>
      <c r="D38" s="31" t="s">
        <v>102</v>
      </c>
      <c r="E38" s="22" t="s">
        <v>86</v>
      </c>
      <c r="F38" s="27">
        <v>0.002283101279152889</v>
      </c>
      <c r="G38" s="31" t="s">
        <v>101</v>
      </c>
    </row>
    <row r="39" spans="1:6" ht="17.25" customHeight="1">
      <c r="A39" s="29" t="s">
        <v>100</v>
      </c>
      <c r="E39" s="23"/>
      <c r="F39" s="27"/>
    </row>
    <row r="40" spans="1:7" ht="15.75">
      <c r="A40" s="31" t="s">
        <v>102</v>
      </c>
      <c r="B40" s="31" t="s">
        <v>102</v>
      </c>
      <c r="C40" s="31" t="s">
        <v>102</v>
      </c>
      <c r="D40" s="31" t="s">
        <v>102</v>
      </c>
      <c r="E40" s="21" t="s">
        <v>28</v>
      </c>
      <c r="F40" s="13">
        <v>513676.51283346605</v>
      </c>
      <c r="G40" s="31" t="s">
        <v>101</v>
      </c>
    </row>
    <row r="41" ht="85.5">
      <c r="A41" s="29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9" t="s">
        <v>100</v>
      </c>
    </row>
    <row r="2" spans="1:6" ht="31.5">
      <c r="A2" s="31" t="s">
        <v>102</v>
      </c>
      <c r="B2" s="31" t="s">
        <v>102</v>
      </c>
      <c r="C2" s="31" t="s">
        <v>102</v>
      </c>
      <c r="D2" s="31" t="s">
        <v>102</v>
      </c>
      <c r="E2" s="18" t="s">
        <v>60</v>
      </c>
      <c r="F2" s="30" t="s">
        <v>101</v>
      </c>
    </row>
    <row r="3" spans="1:6" ht="17.25" customHeight="1">
      <c r="A3" s="29" t="s">
        <v>100</v>
      </c>
      <c r="E3" s="19"/>
      <c r="F3" s="8"/>
    </row>
    <row r="4" spans="1:6" ht="15.75">
      <c r="A4" s="31" t="s">
        <v>102</v>
      </c>
      <c r="B4" s="31" t="s">
        <v>102</v>
      </c>
      <c r="C4" s="31" t="s">
        <v>102</v>
      </c>
      <c r="D4" s="31" t="s">
        <v>102</v>
      </c>
      <c r="E4" s="20" t="str">
        <f>_xlfn.COMPOUNDVALUE(5)</f>
        <v>הראל גמל מסלול שקלי</v>
      </c>
      <c r="F4" s="30" t="s">
        <v>101</v>
      </c>
    </row>
    <row r="5" spans="1:6" ht="17.25" customHeight="1">
      <c r="A5" s="29" t="s">
        <v>100</v>
      </c>
      <c r="E5" s="19"/>
      <c r="F5" s="8"/>
    </row>
    <row r="6" spans="1:7" ht="15.75">
      <c r="A6" s="31" t="s">
        <v>102</v>
      </c>
      <c r="B6" s="31" t="s">
        <v>102</v>
      </c>
      <c r="C6" s="31" t="s">
        <v>102</v>
      </c>
      <c r="D6" s="31" t="s">
        <v>102</v>
      </c>
      <c r="E6" s="32" t="s">
        <v>102</v>
      </c>
      <c r="F6" s="9" t="s">
        <v>29</v>
      </c>
      <c r="G6" s="31" t="s">
        <v>101</v>
      </c>
    </row>
    <row r="7" spans="1:6" ht="31.5">
      <c r="A7" s="31" t="s">
        <v>102</v>
      </c>
      <c r="B7" s="31" t="s">
        <v>102</v>
      </c>
      <c r="C7" s="31" t="s">
        <v>102</v>
      </c>
      <c r="D7" s="31" t="s">
        <v>102</v>
      </c>
      <c r="E7" s="21" t="s">
        <v>61</v>
      </c>
      <c r="F7" s="33" t="s">
        <v>101</v>
      </c>
    </row>
    <row r="8" spans="1:7" ht="15.75">
      <c r="A8" s="31" t="s">
        <v>102</v>
      </c>
      <c r="B8" s="31" t="s">
        <v>102</v>
      </c>
      <c r="C8" s="31" t="s">
        <v>102</v>
      </c>
      <c r="D8" s="31" t="s">
        <v>102</v>
      </c>
      <c r="E8" s="22" t="s">
        <v>62</v>
      </c>
      <c r="F8" s="24">
        <v>0</v>
      </c>
      <c r="G8" s="31" t="s">
        <v>101</v>
      </c>
    </row>
    <row r="9" spans="1:7" ht="15.75">
      <c r="A9" s="31" t="s">
        <v>102</v>
      </c>
      <c r="B9" s="31" t="s">
        <v>102</v>
      </c>
      <c r="C9" s="31" t="s">
        <v>102</v>
      </c>
      <c r="D9" s="31" t="s">
        <v>102</v>
      </c>
      <c r="E9" s="22" t="s">
        <v>63</v>
      </c>
      <c r="F9" s="24">
        <v>7.582439741746695</v>
      </c>
      <c r="G9" s="31" t="s">
        <v>101</v>
      </c>
    </row>
    <row r="10" spans="1:6" ht="17.25" customHeight="1">
      <c r="A10" s="29" t="s">
        <v>100</v>
      </c>
      <c r="E10" s="28"/>
      <c r="F10" s="12"/>
    </row>
    <row r="11" spans="1:6" ht="31.5">
      <c r="A11" s="31" t="s">
        <v>102</v>
      </c>
      <c r="B11" s="31" t="s">
        <v>102</v>
      </c>
      <c r="C11" s="31" t="s">
        <v>102</v>
      </c>
      <c r="D11" s="31" t="s">
        <v>102</v>
      </c>
      <c r="E11" s="21" t="s">
        <v>64</v>
      </c>
      <c r="F11" s="33" t="s">
        <v>101</v>
      </c>
    </row>
    <row r="12" spans="1:7" ht="15.75">
      <c r="A12" s="31" t="s">
        <v>102</v>
      </c>
      <c r="B12" s="31" t="s">
        <v>102</v>
      </c>
      <c r="C12" s="31" t="s">
        <v>102</v>
      </c>
      <c r="D12" s="31" t="s">
        <v>102</v>
      </c>
      <c r="E12" s="22" t="s">
        <v>65</v>
      </c>
      <c r="F12" s="13">
        <v>0</v>
      </c>
      <c r="G12" s="31" t="s">
        <v>101</v>
      </c>
    </row>
    <row r="13" spans="1:7" ht="15.75">
      <c r="A13" s="31" t="s">
        <v>102</v>
      </c>
      <c r="B13" s="31" t="s">
        <v>102</v>
      </c>
      <c r="C13" s="31" t="s">
        <v>102</v>
      </c>
      <c r="D13" s="31" t="s">
        <v>102</v>
      </c>
      <c r="E13" s="22" t="s">
        <v>66</v>
      </c>
      <c r="F13" s="13">
        <v>0.34590999999999994</v>
      </c>
      <c r="G13" s="31" t="s">
        <v>101</v>
      </c>
    </row>
    <row r="14" spans="1:6" ht="17.25" customHeight="1">
      <c r="A14" s="29" t="s">
        <v>100</v>
      </c>
      <c r="E14" s="28"/>
      <c r="F14" s="12"/>
    </row>
    <row r="15" spans="1:6" ht="31.5">
      <c r="A15" s="31" t="s">
        <v>102</v>
      </c>
      <c r="B15" s="31" t="s">
        <v>102</v>
      </c>
      <c r="C15" s="31" t="s">
        <v>102</v>
      </c>
      <c r="D15" s="31" t="s">
        <v>102</v>
      </c>
      <c r="E15" s="21" t="s">
        <v>67</v>
      </c>
      <c r="F15" s="33" t="s">
        <v>101</v>
      </c>
    </row>
    <row r="16" spans="1:7" ht="25.5">
      <c r="A16" s="31" t="s">
        <v>102</v>
      </c>
      <c r="B16" s="31" t="s">
        <v>102</v>
      </c>
      <c r="C16" s="31" t="s">
        <v>102</v>
      </c>
      <c r="D16" s="31" t="s">
        <v>102</v>
      </c>
      <c r="E16" s="22" t="s">
        <v>68</v>
      </c>
      <c r="F16" s="10">
        <v>6.58292</v>
      </c>
      <c r="G16" s="31" t="s">
        <v>101</v>
      </c>
    </row>
    <row r="17" spans="1:7" ht="15.75">
      <c r="A17" s="31" t="s">
        <v>102</v>
      </c>
      <c r="B17" s="31" t="s">
        <v>102</v>
      </c>
      <c r="C17" s="31" t="s">
        <v>102</v>
      </c>
      <c r="D17" s="31" t="s">
        <v>102</v>
      </c>
      <c r="E17" s="22" t="s">
        <v>69</v>
      </c>
      <c r="F17" s="10">
        <v>0</v>
      </c>
      <c r="G17" s="31" t="s">
        <v>101</v>
      </c>
    </row>
    <row r="18" spans="1:7" ht="15.75">
      <c r="A18" s="31" t="s">
        <v>102</v>
      </c>
      <c r="B18" s="31" t="s">
        <v>102</v>
      </c>
      <c r="C18" s="31" t="s">
        <v>102</v>
      </c>
      <c r="D18" s="31" t="s">
        <v>102</v>
      </c>
      <c r="E18" s="22" t="s">
        <v>70</v>
      </c>
      <c r="F18" s="10">
        <v>0</v>
      </c>
      <c r="G18" s="31" t="s">
        <v>101</v>
      </c>
    </row>
    <row r="19" spans="1:6" ht="17.25" customHeight="1">
      <c r="A19" s="29" t="s">
        <v>100</v>
      </c>
      <c r="E19" s="28"/>
      <c r="F19" s="12"/>
    </row>
    <row r="20" spans="1:6" ht="31.5">
      <c r="A20" s="31" t="s">
        <v>102</v>
      </c>
      <c r="B20" s="31" t="s">
        <v>102</v>
      </c>
      <c r="C20" s="31" t="s">
        <v>102</v>
      </c>
      <c r="D20" s="31" t="s">
        <v>102</v>
      </c>
      <c r="E20" s="21" t="s">
        <v>71</v>
      </c>
      <c r="F20" s="34" t="s">
        <v>101</v>
      </c>
    </row>
    <row r="21" spans="1:7" ht="15.75">
      <c r="A21" s="31" t="s">
        <v>102</v>
      </c>
      <c r="B21" s="31" t="s">
        <v>102</v>
      </c>
      <c r="C21" s="31" t="s">
        <v>102</v>
      </c>
      <c r="D21" s="31" t="s">
        <v>102</v>
      </c>
      <c r="E21" s="22" t="s">
        <v>72</v>
      </c>
      <c r="F21" s="10">
        <v>0</v>
      </c>
      <c r="G21" s="31" t="s">
        <v>101</v>
      </c>
    </row>
    <row r="22" spans="1:7" ht="15.75">
      <c r="A22" s="31" t="s">
        <v>102</v>
      </c>
      <c r="B22" s="31" t="s">
        <v>102</v>
      </c>
      <c r="C22" s="31" t="s">
        <v>102</v>
      </c>
      <c r="D22" s="31" t="s">
        <v>102</v>
      </c>
      <c r="E22" s="22" t="s">
        <v>73</v>
      </c>
      <c r="F22" s="10">
        <v>0</v>
      </c>
      <c r="G22" s="31" t="s">
        <v>101</v>
      </c>
    </row>
    <row r="23" spans="1:6" ht="31.5">
      <c r="A23" s="31" t="s">
        <v>102</v>
      </c>
      <c r="B23" s="31" t="s">
        <v>102</v>
      </c>
      <c r="C23" s="31" t="s">
        <v>102</v>
      </c>
      <c r="D23" s="31" t="s">
        <v>102</v>
      </c>
      <c r="E23" s="22" t="s">
        <v>74</v>
      </c>
      <c r="F23" s="35" t="s">
        <v>101</v>
      </c>
    </row>
    <row r="24" spans="1:6" ht="31.5">
      <c r="A24" s="31" t="s">
        <v>102</v>
      </c>
      <c r="B24" s="31" t="s">
        <v>102</v>
      </c>
      <c r="C24" s="31" t="s">
        <v>102</v>
      </c>
      <c r="D24" s="31" t="s">
        <v>102</v>
      </c>
      <c r="E24" s="22" t="s">
        <v>75</v>
      </c>
      <c r="F24" s="35" t="s">
        <v>101</v>
      </c>
    </row>
    <row r="25" spans="1:7" ht="15.75">
      <c r="A25" s="31" t="s">
        <v>102</v>
      </c>
      <c r="B25" s="31" t="s">
        <v>102</v>
      </c>
      <c r="C25" s="31" t="s">
        <v>102</v>
      </c>
      <c r="D25" s="31" t="s">
        <v>102</v>
      </c>
      <c r="E25" s="22" t="s">
        <v>76</v>
      </c>
      <c r="F25" s="10">
        <v>0</v>
      </c>
      <c r="G25" s="31" t="s">
        <v>101</v>
      </c>
    </row>
    <row r="26" spans="1:7" ht="15.75">
      <c r="A26" s="31" t="s">
        <v>102</v>
      </c>
      <c r="B26" s="31" t="s">
        <v>102</v>
      </c>
      <c r="C26" s="31" t="s">
        <v>102</v>
      </c>
      <c r="D26" s="31" t="s">
        <v>102</v>
      </c>
      <c r="E26" s="22" t="s">
        <v>77</v>
      </c>
      <c r="F26" s="10">
        <v>0.003595004710550105</v>
      </c>
      <c r="G26" s="31" t="s">
        <v>101</v>
      </c>
    </row>
    <row r="27" spans="1:7" ht="15.75">
      <c r="A27" s="31" t="s">
        <v>102</v>
      </c>
      <c r="B27" s="31" t="s">
        <v>102</v>
      </c>
      <c r="C27" s="31" t="s">
        <v>102</v>
      </c>
      <c r="D27" s="31" t="s">
        <v>102</v>
      </c>
      <c r="E27" s="22" t="s">
        <v>78</v>
      </c>
      <c r="F27" s="13">
        <v>0</v>
      </c>
      <c r="G27" s="31" t="s">
        <v>101</v>
      </c>
    </row>
    <row r="28" spans="1:7" ht="15.75">
      <c r="A28" s="31" t="s">
        <v>102</v>
      </c>
      <c r="B28" s="31" t="s">
        <v>102</v>
      </c>
      <c r="C28" s="31" t="s">
        <v>102</v>
      </c>
      <c r="D28" s="31" t="s">
        <v>102</v>
      </c>
      <c r="E28" s="22" t="s">
        <v>79</v>
      </c>
      <c r="F28" s="13">
        <v>1.377401442957965</v>
      </c>
      <c r="G28" s="31" t="s">
        <v>101</v>
      </c>
    </row>
    <row r="29" spans="1:6" ht="17.25" customHeight="1">
      <c r="A29" s="29" t="s">
        <v>100</v>
      </c>
      <c r="E29" s="22"/>
      <c r="F29" s="26"/>
    </row>
    <row r="30" spans="1:6" ht="31.5">
      <c r="A30" s="31" t="s">
        <v>102</v>
      </c>
      <c r="B30" s="31" t="s">
        <v>102</v>
      </c>
      <c r="C30" s="31" t="s">
        <v>102</v>
      </c>
      <c r="D30" s="31" t="s">
        <v>102</v>
      </c>
      <c r="E30" s="21" t="s">
        <v>80</v>
      </c>
      <c r="F30" s="34" t="s">
        <v>101</v>
      </c>
    </row>
    <row r="31" spans="1:7" ht="15.75">
      <c r="A31" s="31" t="s">
        <v>102</v>
      </c>
      <c r="B31" s="31" t="s">
        <v>102</v>
      </c>
      <c r="C31" s="31" t="s">
        <v>102</v>
      </c>
      <c r="D31" s="31" t="s">
        <v>102</v>
      </c>
      <c r="E31" s="22" t="s">
        <v>81</v>
      </c>
      <c r="F31" s="10">
        <v>0</v>
      </c>
      <c r="G31" s="31" t="s">
        <v>101</v>
      </c>
    </row>
    <row r="32" spans="1:7" ht="15.75">
      <c r="A32" s="31" t="s">
        <v>102</v>
      </c>
      <c r="B32" s="31" t="s">
        <v>102</v>
      </c>
      <c r="C32" s="31" t="s">
        <v>102</v>
      </c>
      <c r="D32" s="31" t="s">
        <v>102</v>
      </c>
      <c r="E32" s="22" t="s">
        <v>82</v>
      </c>
      <c r="F32" s="10">
        <v>12.19223</v>
      </c>
      <c r="G32" s="31" t="s">
        <v>101</v>
      </c>
    </row>
    <row r="33" spans="1:6" ht="17.25" customHeight="1">
      <c r="A33" s="29" t="s">
        <v>100</v>
      </c>
      <c r="E33" s="28"/>
      <c r="F33" s="12"/>
    </row>
    <row r="34" spans="1:7" ht="15.75">
      <c r="A34" s="31" t="s">
        <v>102</v>
      </c>
      <c r="B34" s="31" t="s">
        <v>102</v>
      </c>
      <c r="C34" s="31" t="s">
        <v>102</v>
      </c>
      <c r="D34" s="31" t="s">
        <v>102</v>
      </c>
      <c r="E34" s="21" t="s">
        <v>83</v>
      </c>
      <c r="F34" s="11">
        <v>28.084496189415212</v>
      </c>
      <c r="G34" s="31" t="s">
        <v>101</v>
      </c>
    </row>
    <row r="35" spans="1:6" ht="17.25" customHeight="1">
      <c r="A35" s="29" t="s">
        <v>100</v>
      </c>
      <c r="E35" s="28"/>
      <c r="F35" s="12"/>
    </row>
    <row r="36" spans="1:6" ht="31.5">
      <c r="A36" s="31" t="s">
        <v>102</v>
      </c>
      <c r="B36" s="31" t="s">
        <v>102</v>
      </c>
      <c r="C36" s="31" t="s">
        <v>102</v>
      </c>
      <c r="D36" s="31" t="s">
        <v>102</v>
      </c>
      <c r="E36" s="21" t="s">
        <v>84</v>
      </c>
      <c r="F36" s="36" t="s">
        <v>101</v>
      </c>
    </row>
    <row r="37" spans="1:7" ht="25.5">
      <c r="A37" s="31" t="s">
        <v>102</v>
      </c>
      <c r="B37" s="31" t="s">
        <v>102</v>
      </c>
      <c r="C37" s="31" t="s">
        <v>102</v>
      </c>
      <c r="D37" s="31" t="s">
        <v>102</v>
      </c>
      <c r="E37" s="22" t="s">
        <v>85</v>
      </c>
      <c r="F37" s="27">
        <v>0.00011095909644877658</v>
      </c>
      <c r="G37" s="31" t="s">
        <v>101</v>
      </c>
    </row>
    <row r="38" spans="1:7" ht="15.75">
      <c r="A38" s="31" t="s">
        <v>102</v>
      </c>
      <c r="B38" s="31" t="s">
        <v>102</v>
      </c>
      <c r="C38" s="31" t="s">
        <v>102</v>
      </c>
      <c r="D38" s="31" t="s">
        <v>102</v>
      </c>
      <c r="E38" s="22" t="s">
        <v>86</v>
      </c>
      <c r="F38" s="27">
        <v>0.00016940645944177402</v>
      </c>
      <c r="G38" s="31" t="s">
        <v>101</v>
      </c>
    </row>
    <row r="39" spans="1:6" ht="17.25" customHeight="1">
      <c r="A39" s="29" t="s">
        <v>100</v>
      </c>
      <c r="E39" s="23"/>
      <c r="F39" s="27"/>
    </row>
    <row r="40" spans="1:7" ht="15.75">
      <c r="A40" s="31" t="s">
        <v>102</v>
      </c>
      <c r="B40" s="31" t="s">
        <v>102</v>
      </c>
      <c r="C40" s="31" t="s">
        <v>102</v>
      </c>
      <c r="D40" s="31" t="s">
        <v>102</v>
      </c>
      <c r="E40" s="21" t="s">
        <v>28</v>
      </c>
      <c r="F40" s="13">
        <v>181653.8444594621</v>
      </c>
      <c r="G40" s="31" t="s">
        <v>101</v>
      </c>
    </row>
    <row r="41" ht="85.5">
      <c r="A41" s="29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9" t="s">
        <v>100</v>
      </c>
    </row>
    <row r="2" spans="1:6" ht="31.5">
      <c r="A2" s="31" t="s">
        <v>102</v>
      </c>
      <c r="B2" s="31" t="s">
        <v>102</v>
      </c>
      <c r="C2" s="31" t="s">
        <v>102</v>
      </c>
      <c r="D2" s="31" t="s">
        <v>102</v>
      </c>
      <c r="E2" s="18" t="s">
        <v>60</v>
      </c>
      <c r="F2" s="30" t="s">
        <v>101</v>
      </c>
    </row>
    <row r="3" spans="1:6" ht="17.25" customHeight="1">
      <c r="A3" s="29" t="s">
        <v>100</v>
      </c>
      <c r="E3" s="19"/>
      <c r="F3" s="8"/>
    </row>
    <row r="4" spans="1:6" ht="15.75">
      <c r="A4" s="31" t="s">
        <v>102</v>
      </c>
      <c r="B4" s="31" t="s">
        <v>102</v>
      </c>
      <c r="C4" s="31" t="s">
        <v>102</v>
      </c>
      <c r="D4" s="31" t="s">
        <v>102</v>
      </c>
      <c r="E4" s="20" t="str">
        <f>_xlfn.COMPOUNDVALUE(4)</f>
        <v>הראל גמל מסלול לבני 50 עד 60</v>
      </c>
      <c r="F4" s="30" t="s">
        <v>101</v>
      </c>
    </row>
    <row r="5" spans="1:6" ht="17.25" customHeight="1">
      <c r="A5" s="29" t="s">
        <v>100</v>
      </c>
      <c r="E5" s="19"/>
      <c r="F5" s="8"/>
    </row>
    <row r="6" spans="1:7" ht="15.75">
      <c r="A6" s="31" t="s">
        <v>102</v>
      </c>
      <c r="B6" s="31" t="s">
        <v>102</v>
      </c>
      <c r="C6" s="31" t="s">
        <v>102</v>
      </c>
      <c r="D6" s="31" t="s">
        <v>102</v>
      </c>
      <c r="E6" s="32" t="s">
        <v>102</v>
      </c>
      <c r="F6" s="9" t="s">
        <v>29</v>
      </c>
      <c r="G6" s="31" t="s">
        <v>101</v>
      </c>
    </row>
    <row r="7" spans="1:6" ht="31.5">
      <c r="A7" s="31" t="s">
        <v>102</v>
      </c>
      <c r="B7" s="31" t="s">
        <v>102</v>
      </c>
      <c r="C7" s="31" t="s">
        <v>102</v>
      </c>
      <c r="D7" s="31" t="s">
        <v>102</v>
      </c>
      <c r="E7" s="21" t="s">
        <v>61</v>
      </c>
      <c r="F7" s="33" t="s">
        <v>101</v>
      </c>
    </row>
    <row r="8" spans="1:7" ht="15.75">
      <c r="A8" s="31" t="s">
        <v>102</v>
      </c>
      <c r="B8" s="31" t="s">
        <v>102</v>
      </c>
      <c r="C8" s="31" t="s">
        <v>102</v>
      </c>
      <c r="D8" s="31" t="s">
        <v>102</v>
      </c>
      <c r="E8" s="22" t="s">
        <v>62</v>
      </c>
      <c r="F8" s="24">
        <v>0</v>
      </c>
      <c r="G8" s="31" t="s">
        <v>101</v>
      </c>
    </row>
    <row r="9" spans="1:7" ht="15.75">
      <c r="A9" s="31" t="s">
        <v>102</v>
      </c>
      <c r="B9" s="31" t="s">
        <v>102</v>
      </c>
      <c r="C9" s="31" t="s">
        <v>102</v>
      </c>
      <c r="D9" s="31" t="s">
        <v>102</v>
      </c>
      <c r="E9" s="22" t="s">
        <v>63</v>
      </c>
      <c r="F9" s="24">
        <v>572.2788418938337</v>
      </c>
      <c r="G9" s="31" t="s">
        <v>101</v>
      </c>
    </row>
    <row r="10" spans="1:6" ht="17.25" customHeight="1">
      <c r="A10" s="29" t="s">
        <v>100</v>
      </c>
      <c r="E10" s="28"/>
      <c r="F10" s="12"/>
    </row>
    <row r="11" spans="1:6" ht="31.5">
      <c r="A11" s="31" t="s">
        <v>102</v>
      </c>
      <c r="B11" s="31" t="s">
        <v>102</v>
      </c>
      <c r="C11" s="31" t="s">
        <v>102</v>
      </c>
      <c r="D11" s="31" t="s">
        <v>102</v>
      </c>
      <c r="E11" s="21" t="s">
        <v>64</v>
      </c>
      <c r="F11" s="33" t="s">
        <v>101</v>
      </c>
    </row>
    <row r="12" spans="1:7" ht="15.75">
      <c r="A12" s="31" t="s">
        <v>102</v>
      </c>
      <c r="B12" s="31" t="s">
        <v>102</v>
      </c>
      <c r="C12" s="31" t="s">
        <v>102</v>
      </c>
      <c r="D12" s="31" t="s">
        <v>102</v>
      </c>
      <c r="E12" s="22" t="s">
        <v>65</v>
      </c>
      <c r="F12" s="13">
        <v>0</v>
      </c>
      <c r="G12" s="31" t="s">
        <v>101</v>
      </c>
    </row>
    <row r="13" spans="1:7" ht="15.75">
      <c r="A13" s="31" t="s">
        <v>102</v>
      </c>
      <c r="B13" s="31" t="s">
        <v>102</v>
      </c>
      <c r="C13" s="31" t="s">
        <v>102</v>
      </c>
      <c r="D13" s="31" t="s">
        <v>102</v>
      </c>
      <c r="E13" s="22" t="s">
        <v>66</v>
      </c>
      <c r="F13" s="13">
        <v>47.11252</v>
      </c>
      <c r="G13" s="31" t="s">
        <v>101</v>
      </c>
    </row>
    <row r="14" spans="1:6" ht="17.25" customHeight="1">
      <c r="A14" s="29" t="s">
        <v>100</v>
      </c>
      <c r="E14" s="28"/>
      <c r="F14" s="12"/>
    </row>
    <row r="15" spans="1:6" ht="31.5">
      <c r="A15" s="31" t="s">
        <v>102</v>
      </c>
      <c r="B15" s="31" t="s">
        <v>102</v>
      </c>
      <c r="C15" s="31" t="s">
        <v>102</v>
      </c>
      <c r="D15" s="31" t="s">
        <v>102</v>
      </c>
      <c r="E15" s="21" t="s">
        <v>67</v>
      </c>
      <c r="F15" s="33" t="s">
        <v>101</v>
      </c>
    </row>
    <row r="16" spans="1:7" ht="25.5">
      <c r="A16" s="31" t="s">
        <v>102</v>
      </c>
      <c r="B16" s="31" t="s">
        <v>102</v>
      </c>
      <c r="C16" s="31" t="s">
        <v>102</v>
      </c>
      <c r="D16" s="31" t="s">
        <v>102</v>
      </c>
      <c r="E16" s="22" t="s">
        <v>68</v>
      </c>
      <c r="F16" s="10">
        <v>878.4691682992478</v>
      </c>
      <c r="G16" s="31" t="s">
        <v>101</v>
      </c>
    </row>
    <row r="17" spans="1:7" ht="15.75">
      <c r="A17" s="31" t="s">
        <v>102</v>
      </c>
      <c r="B17" s="31" t="s">
        <v>102</v>
      </c>
      <c r="C17" s="31" t="s">
        <v>102</v>
      </c>
      <c r="D17" s="31" t="s">
        <v>102</v>
      </c>
      <c r="E17" s="22" t="s">
        <v>69</v>
      </c>
      <c r="F17" s="10">
        <v>12.776836991595768</v>
      </c>
      <c r="G17" s="31" t="s">
        <v>101</v>
      </c>
    </row>
    <row r="18" spans="1:7" ht="15.75">
      <c r="A18" s="31" t="s">
        <v>102</v>
      </c>
      <c r="B18" s="31" t="s">
        <v>102</v>
      </c>
      <c r="C18" s="31" t="s">
        <v>102</v>
      </c>
      <c r="D18" s="31" t="s">
        <v>102</v>
      </c>
      <c r="E18" s="22" t="s">
        <v>70</v>
      </c>
      <c r="F18" s="10">
        <v>0</v>
      </c>
      <c r="G18" s="31" t="s">
        <v>101</v>
      </c>
    </row>
    <row r="19" spans="1:6" ht="17.25" customHeight="1">
      <c r="A19" s="29" t="s">
        <v>100</v>
      </c>
      <c r="E19" s="28"/>
      <c r="F19" s="12"/>
    </row>
    <row r="20" spans="1:6" ht="31.5">
      <c r="A20" s="31" t="s">
        <v>102</v>
      </c>
      <c r="B20" s="31" t="s">
        <v>102</v>
      </c>
      <c r="C20" s="31" t="s">
        <v>102</v>
      </c>
      <c r="D20" s="31" t="s">
        <v>102</v>
      </c>
      <c r="E20" s="21" t="s">
        <v>71</v>
      </c>
      <c r="F20" s="34" t="s">
        <v>101</v>
      </c>
    </row>
    <row r="21" spans="1:7" ht="15.75">
      <c r="A21" s="31" t="s">
        <v>102</v>
      </c>
      <c r="B21" s="31" t="s">
        <v>102</v>
      </c>
      <c r="C21" s="31" t="s">
        <v>102</v>
      </c>
      <c r="D21" s="31" t="s">
        <v>102</v>
      </c>
      <c r="E21" s="22" t="s">
        <v>72</v>
      </c>
      <c r="F21" s="10">
        <v>617.9955334303934</v>
      </c>
      <c r="G21" s="31" t="s">
        <v>101</v>
      </c>
    </row>
    <row r="22" spans="1:7" ht="15.75">
      <c r="A22" s="31" t="s">
        <v>102</v>
      </c>
      <c r="B22" s="31" t="s">
        <v>102</v>
      </c>
      <c r="C22" s="31" t="s">
        <v>102</v>
      </c>
      <c r="D22" s="31" t="s">
        <v>102</v>
      </c>
      <c r="E22" s="22" t="s">
        <v>73</v>
      </c>
      <c r="F22" s="10">
        <v>6488.213156097956</v>
      </c>
      <c r="G22" s="31" t="s">
        <v>101</v>
      </c>
    </row>
    <row r="23" spans="1:6" ht="31.5">
      <c r="A23" s="31" t="s">
        <v>102</v>
      </c>
      <c r="B23" s="31" t="s">
        <v>102</v>
      </c>
      <c r="C23" s="31" t="s">
        <v>102</v>
      </c>
      <c r="D23" s="31" t="s">
        <v>102</v>
      </c>
      <c r="E23" s="22" t="s">
        <v>74</v>
      </c>
      <c r="F23" s="35" t="s">
        <v>101</v>
      </c>
    </row>
    <row r="24" spans="1:6" ht="31.5">
      <c r="A24" s="31" t="s">
        <v>102</v>
      </c>
      <c r="B24" s="31" t="s">
        <v>102</v>
      </c>
      <c r="C24" s="31" t="s">
        <v>102</v>
      </c>
      <c r="D24" s="31" t="s">
        <v>102</v>
      </c>
      <c r="E24" s="22" t="s">
        <v>75</v>
      </c>
      <c r="F24" s="35" t="s">
        <v>101</v>
      </c>
    </row>
    <row r="25" spans="1:7" ht="15.75">
      <c r="A25" s="31" t="s">
        <v>102</v>
      </c>
      <c r="B25" s="31" t="s">
        <v>102</v>
      </c>
      <c r="C25" s="31" t="s">
        <v>102</v>
      </c>
      <c r="D25" s="31" t="s">
        <v>102</v>
      </c>
      <c r="E25" s="22" t="s">
        <v>76</v>
      </c>
      <c r="F25" s="10">
        <v>12.258033303180541</v>
      </c>
      <c r="G25" s="31" t="s">
        <v>101</v>
      </c>
    </row>
    <row r="26" spans="1:7" ht="15.75">
      <c r="A26" s="31" t="s">
        <v>102</v>
      </c>
      <c r="B26" s="31" t="s">
        <v>102</v>
      </c>
      <c r="C26" s="31" t="s">
        <v>102</v>
      </c>
      <c r="D26" s="31" t="s">
        <v>102</v>
      </c>
      <c r="E26" s="22" t="s">
        <v>77</v>
      </c>
      <c r="F26" s="10">
        <v>921.2475721135836</v>
      </c>
      <c r="G26" s="31" t="s">
        <v>101</v>
      </c>
    </row>
    <row r="27" spans="1:7" ht="15.75">
      <c r="A27" s="31" t="s">
        <v>102</v>
      </c>
      <c r="B27" s="31" t="s">
        <v>102</v>
      </c>
      <c r="C27" s="31" t="s">
        <v>102</v>
      </c>
      <c r="D27" s="31" t="s">
        <v>102</v>
      </c>
      <c r="E27" s="22" t="s">
        <v>78</v>
      </c>
      <c r="F27" s="13">
        <v>0</v>
      </c>
      <c r="G27" s="31" t="s">
        <v>101</v>
      </c>
    </row>
    <row r="28" spans="1:7" ht="15.75">
      <c r="A28" s="31" t="s">
        <v>102</v>
      </c>
      <c r="B28" s="31" t="s">
        <v>102</v>
      </c>
      <c r="C28" s="31" t="s">
        <v>102</v>
      </c>
      <c r="D28" s="31" t="s">
        <v>102</v>
      </c>
      <c r="E28" s="22" t="s">
        <v>79</v>
      </c>
      <c r="F28" s="13">
        <v>1127.7462661666495</v>
      </c>
      <c r="G28" s="31" t="s">
        <v>101</v>
      </c>
    </row>
    <row r="29" spans="1:6" ht="17.25" customHeight="1">
      <c r="A29" s="29" t="s">
        <v>100</v>
      </c>
      <c r="E29" s="22"/>
      <c r="F29" s="26"/>
    </row>
    <row r="30" spans="1:6" ht="31.5">
      <c r="A30" s="31" t="s">
        <v>102</v>
      </c>
      <c r="B30" s="31" t="s">
        <v>102</v>
      </c>
      <c r="C30" s="31" t="s">
        <v>102</v>
      </c>
      <c r="D30" s="31" t="s">
        <v>102</v>
      </c>
      <c r="E30" s="21" t="s">
        <v>80</v>
      </c>
      <c r="F30" s="34" t="s">
        <v>101</v>
      </c>
    </row>
    <row r="31" spans="1:7" ht="15.75">
      <c r="A31" s="31" t="s">
        <v>102</v>
      </c>
      <c r="B31" s="31" t="s">
        <v>102</v>
      </c>
      <c r="C31" s="31" t="s">
        <v>102</v>
      </c>
      <c r="D31" s="31" t="s">
        <v>102</v>
      </c>
      <c r="E31" s="22" t="s">
        <v>81</v>
      </c>
      <c r="F31" s="10">
        <v>0.02103</v>
      </c>
      <c r="G31" s="31" t="s">
        <v>101</v>
      </c>
    </row>
    <row r="32" spans="1:7" ht="15.75">
      <c r="A32" s="31" t="s">
        <v>102</v>
      </c>
      <c r="B32" s="31" t="s">
        <v>102</v>
      </c>
      <c r="C32" s="31" t="s">
        <v>102</v>
      </c>
      <c r="D32" s="31" t="s">
        <v>102</v>
      </c>
      <c r="E32" s="22" t="s">
        <v>82</v>
      </c>
      <c r="F32" s="10">
        <v>153.05284</v>
      </c>
      <c r="G32" s="31" t="s">
        <v>101</v>
      </c>
    </row>
    <row r="33" spans="1:6" ht="17.25" customHeight="1">
      <c r="A33" s="29" t="s">
        <v>100</v>
      </c>
      <c r="E33" s="28"/>
      <c r="F33" s="12"/>
    </row>
    <row r="34" spans="1:7" ht="15.75">
      <c r="A34" s="31" t="s">
        <v>102</v>
      </c>
      <c r="B34" s="31" t="s">
        <v>102</v>
      </c>
      <c r="C34" s="31" t="s">
        <v>102</v>
      </c>
      <c r="D34" s="31" t="s">
        <v>102</v>
      </c>
      <c r="E34" s="21" t="s">
        <v>83</v>
      </c>
      <c r="F34" s="11">
        <v>10831.17179829644</v>
      </c>
      <c r="G34" s="31" t="s">
        <v>101</v>
      </c>
    </row>
    <row r="35" spans="1:6" ht="17.25" customHeight="1">
      <c r="A35" s="29" t="s">
        <v>100</v>
      </c>
      <c r="E35" s="28"/>
      <c r="F35" s="12"/>
    </row>
    <row r="36" spans="1:6" ht="31.5">
      <c r="A36" s="31" t="s">
        <v>102</v>
      </c>
      <c r="B36" s="31" t="s">
        <v>102</v>
      </c>
      <c r="C36" s="31" t="s">
        <v>102</v>
      </c>
      <c r="D36" s="31" t="s">
        <v>102</v>
      </c>
      <c r="E36" s="21" t="s">
        <v>84</v>
      </c>
      <c r="F36" s="36" t="s">
        <v>101</v>
      </c>
    </row>
    <row r="37" spans="1:7" ht="25.5">
      <c r="A37" s="31" t="s">
        <v>102</v>
      </c>
      <c r="B37" s="31" t="s">
        <v>102</v>
      </c>
      <c r="C37" s="31" t="s">
        <v>102</v>
      </c>
      <c r="D37" s="31" t="s">
        <v>102</v>
      </c>
      <c r="E37" s="22" t="s">
        <v>85</v>
      </c>
      <c r="F37" s="27">
        <v>0.002264100278345054</v>
      </c>
      <c r="G37" s="31" t="s">
        <v>101</v>
      </c>
    </row>
    <row r="38" spans="1:7" ht="15.75">
      <c r="A38" s="31" t="s">
        <v>102</v>
      </c>
      <c r="B38" s="31" t="s">
        <v>102</v>
      </c>
      <c r="C38" s="31" t="s">
        <v>102</v>
      </c>
      <c r="D38" s="31" t="s">
        <v>102</v>
      </c>
      <c r="E38" s="22" t="s">
        <v>86</v>
      </c>
      <c r="F38" s="27">
        <v>0.0021648408916316703</v>
      </c>
      <c r="G38" s="31" t="s">
        <v>101</v>
      </c>
    </row>
    <row r="39" spans="1:6" ht="17.25" customHeight="1">
      <c r="A39" s="29" t="s">
        <v>100</v>
      </c>
      <c r="E39" s="23"/>
      <c r="F39" s="27"/>
    </row>
    <row r="40" spans="1:7" ht="15.75">
      <c r="A40" s="31" t="s">
        <v>102</v>
      </c>
      <c r="B40" s="31" t="s">
        <v>102</v>
      </c>
      <c r="C40" s="31" t="s">
        <v>102</v>
      </c>
      <c r="D40" s="31" t="s">
        <v>102</v>
      </c>
      <c r="E40" s="21" t="s">
        <v>28</v>
      </c>
      <c r="F40" s="13">
        <v>4504651.435697878</v>
      </c>
      <c r="G40" s="31" t="s">
        <v>101</v>
      </c>
    </row>
    <row r="41" ht="85.5">
      <c r="A41" s="29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9" t="s">
        <v>100</v>
      </c>
    </row>
    <row r="2" spans="1:6" ht="31.5">
      <c r="A2" s="31" t="s">
        <v>102</v>
      </c>
      <c r="B2" s="31" t="s">
        <v>102</v>
      </c>
      <c r="C2" s="31" t="s">
        <v>102</v>
      </c>
      <c r="D2" s="31" t="s">
        <v>102</v>
      </c>
      <c r="E2" s="18" t="s">
        <v>60</v>
      </c>
      <c r="F2" s="30" t="s">
        <v>101</v>
      </c>
    </row>
    <row r="3" spans="1:6" ht="17.25" customHeight="1">
      <c r="A3" s="29" t="s">
        <v>100</v>
      </c>
      <c r="E3" s="19"/>
      <c r="F3" s="8"/>
    </row>
    <row r="4" spans="1:6" ht="15.75">
      <c r="A4" s="31" t="s">
        <v>102</v>
      </c>
      <c r="B4" s="31" t="s">
        <v>102</v>
      </c>
      <c r="C4" s="31" t="s">
        <v>102</v>
      </c>
      <c r="D4" s="31" t="s">
        <v>102</v>
      </c>
      <c r="E4" s="20" t="str">
        <f>_xlfn.COMPOUNDVALUE(3)</f>
        <v>הראל גמל מסלול שקלי טווח קצר</v>
      </c>
      <c r="F4" s="30" t="s">
        <v>101</v>
      </c>
    </row>
    <row r="5" spans="1:6" ht="17.25" customHeight="1">
      <c r="A5" s="29" t="s">
        <v>100</v>
      </c>
      <c r="E5" s="19"/>
      <c r="F5" s="8"/>
    </row>
    <row r="6" spans="1:7" ht="15.75">
      <c r="A6" s="31" t="s">
        <v>102</v>
      </c>
      <c r="B6" s="31" t="s">
        <v>102</v>
      </c>
      <c r="C6" s="31" t="s">
        <v>102</v>
      </c>
      <c r="D6" s="31" t="s">
        <v>102</v>
      </c>
      <c r="E6" s="32" t="s">
        <v>102</v>
      </c>
      <c r="F6" s="9" t="s">
        <v>29</v>
      </c>
      <c r="G6" s="31" t="s">
        <v>101</v>
      </c>
    </row>
    <row r="7" spans="1:6" ht="31.5">
      <c r="A7" s="31" t="s">
        <v>102</v>
      </c>
      <c r="B7" s="31" t="s">
        <v>102</v>
      </c>
      <c r="C7" s="31" t="s">
        <v>102</v>
      </c>
      <c r="D7" s="31" t="s">
        <v>102</v>
      </c>
      <c r="E7" s="21" t="s">
        <v>61</v>
      </c>
      <c r="F7" s="33" t="s">
        <v>101</v>
      </c>
    </row>
    <row r="8" spans="1:7" ht="15.75">
      <c r="A8" s="31" t="s">
        <v>102</v>
      </c>
      <c r="B8" s="31" t="s">
        <v>102</v>
      </c>
      <c r="C8" s="31" t="s">
        <v>102</v>
      </c>
      <c r="D8" s="31" t="s">
        <v>102</v>
      </c>
      <c r="E8" s="22" t="s">
        <v>62</v>
      </c>
      <c r="F8" s="24">
        <v>0</v>
      </c>
      <c r="G8" s="31" t="s">
        <v>101</v>
      </c>
    </row>
    <row r="9" spans="1:7" ht="15.75">
      <c r="A9" s="31" t="s">
        <v>102</v>
      </c>
      <c r="B9" s="31" t="s">
        <v>102</v>
      </c>
      <c r="C9" s="31" t="s">
        <v>102</v>
      </c>
      <c r="D9" s="31" t="s">
        <v>102</v>
      </c>
      <c r="E9" s="22" t="s">
        <v>63</v>
      </c>
      <c r="F9" s="24">
        <v>7.388465674984771</v>
      </c>
      <c r="G9" s="31" t="s">
        <v>101</v>
      </c>
    </row>
    <row r="10" spans="1:6" ht="17.25" customHeight="1">
      <c r="A10" s="29" t="s">
        <v>100</v>
      </c>
      <c r="E10" s="28"/>
      <c r="F10" s="12"/>
    </row>
    <row r="11" spans="1:6" ht="31.5">
      <c r="A11" s="31" t="s">
        <v>102</v>
      </c>
      <c r="B11" s="31" t="s">
        <v>102</v>
      </c>
      <c r="C11" s="31" t="s">
        <v>102</v>
      </c>
      <c r="D11" s="31" t="s">
        <v>102</v>
      </c>
      <c r="E11" s="21" t="s">
        <v>64</v>
      </c>
      <c r="F11" s="33" t="s">
        <v>101</v>
      </c>
    </row>
    <row r="12" spans="1:7" ht="15.75">
      <c r="A12" s="31" t="s">
        <v>102</v>
      </c>
      <c r="B12" s="31" t="s">
        <v>102</v>
      </c>
      <c r="C12" s="31" t="s">
        <v>102</v>
      </c>
      <c r="D12" s="31" t="s">
        <v>102</v>
      </c>
      <c r="E12" s="22" t="s">
        <v>65</v>
      </c>
      <c r="F12" s="13">
        <v>0</v>
      </c>
      <c r="G12" s="31" t="s">
        <v>101</v>
      </c>
    </row>
    <row r="13" spans="1:7" ht="15.75">
      <c r="A13" s="31" t="s">
        <v>102</v>
      </c>
      <c r="B13" s="31" t="s">
        <v>102</v>
      </c>
      <c r="C13" s="31" t="s">
        <v>102</v>
      </c>
      <c r="D13" s="31" t="s">
        <v>102</v>
      </c>
      <c r="E13" s="22" t="s">
        <v>66</v>
      </c>
      <c r="F13" s="13">
        <v>0.49742</v>
      </c>
      <c r="G13" s="31" t="s">
        <v>101</v>
      </c>
    </row>
    <row r="14" spans="1:6" ht="17.25" customHeight="1">
      <c r="A14" s="29" t="s">
        <v>100</v>
      </c>
      <c r="E14" s="28"/>
      <c r="F14" s="12"/>
    </row>
    <row r="15" spans="1:6" ht="31.5">
      <c r="A15" s="31" t="s">
        <v>102</v>
      </c>
      <c r="B15" s="31" t="s">
        <v>102</v>
      </c>
      <c r="C15" s="31" t="s">
        <v>102</v>
      </c>
      <c r="D15" s="31" t="s">
        <v>102</v>
      </c>
      <c r="E15" s="21" t="s">
        <v>67</v>
      </c>
      <c r="F15" s="33" t="s">
        <v>101</v>
      </c>
    </row>
    <row r="16" spans="1:7" ht="25.5">
      <c r="A16" s="31" t="s">
        <v>102</v>
      </c>
      <c r="B16" s="31" t="s">
        <v>102</v>
      </c>
      <c r="C16" s="31" t="s">
        <v>102</v>
      </c>
      <c r="D16" s="31" t="s">
        <v>102</v>
      </c>
      <c r="E16" s="22" t="s">
        <v>68</v>
      </c>
      <c r="F16" s="10">
        <v>0.07686</v>
      </c>
      <c r="G16" s="31" t="s">
        <v>101</v>
      </c>
    </row>
    <row r="17" spans="1:7" ht="15.75">
      <c r="A17" s="31" t="s">
        <v>102</v>
      </c>
      <c r="B17" s="31" t="s">
        <v>102</v>
      </c>
      <c r="C17" s="31" t="s">
        <v>102</v>
      </c>
      <c r="D17" s="31" t="s">
        <v>102</v>
      </c>
      <c r="E17" s="22" t="s">
        <v>69</v>
      </c>
      <c r="F17" s="10">
        <v>0</v>
      </c>
      <c r="G17" s="31" t="s">
        <v>101</v>
      </c>
    </row>
    <row r="18" spans="1:7" ht="15.75">
      <c r="A18" s="31" t="s">
        <v>102</v>
      </c>
      <c r="B18" s="31" t="s">
        <v>102</v>
      </c>
      <c r="C18" s="31" t="s">
        <v>102</v>
      </c>
      <c r="D18" s="31" t="s">
        <v>102</v>
      </c>
      <c r="E18" s="22" t="s">
        <v>70</v>
      </c>
      <c r="F18" s="10">
        <v>0</v>
      </c>
      <c r="G18" s="31" t="s">
        <v>101</v>
      </c>
    </row>
    <row r="19" spans="1:6" ht="17.25" customHeight="1">
      <c r="A19" s="29" t="s">
        <v>100</v>
      </c>
      <c r="E19" s="28"/>
      <c r="F19" s="12"/>
    </row>
    <row r="20" spans="1:6" ht="31.5">
      <c r="A20" s="31" t="s">
        <v>102</v>
      </c>
      <c r="B20" s="31" t="s">
        <v>102</v>
      </c>
      <c r="C20" s="31" t="s">
        <v>102</v>
      </c>
      <c r="D20" s="31" t="s">
        <v>102</v>
      </c>
      <c r="E20" s="21" t="s">
        <v>71</v>
      </c>
      <c r="F20" s="34" t="s">
        <v>101</v>
      </c>
    </row>
    <row r="21" spans="1:7" ht="15.75">
      <c r="A21" s="31" t="s">
        <v>102</v>
      </c>
      <c r="B21" s="31" t="s">
        <v>102</v>
      </c>
      <c r="C21" s="31" t="s">
        <v>102</v>
      </c>
      <c r="D21" s="31" t="s">
        <v>102</v>
      </c>
      <c r="E21" s="22" t="s">
        <v>72</v>
      </c>
      <c r="F21" s="10">
        <v>0</v>
      </c>
      <c r="G21" s="31" t="s">
        <v>101</v>
      </c>
    </row>
    <row r="22" spans="1:7" ht="15.75">
      <c r="A22" s="31" t="s">
        <v>102</v>
      </c>
      <c r="B22" s="31" t="s">
        <v>102</v>
      </c>
      <c r="C22" s="31" t="s">
        <v>102</v>
      </c>
      <c r="D22" s="31" t="s">
        <v>102</v>
      </c>
      <c r="E22" s="22" t="s">
        <v>73</v>
      </c>
      <c r="F22" s="10">
        <v>0</v>
      </c>
      <c r="G22" s="31" t="s">
        <v>101</v>
      </c>
    </row>
    <row r="23" spans="1:6" ht="31.5">
      <c r="A23" s="31" t="s">
        <v>102</v>
      </c>
      <c r="B23" s="31" t="s">
        <v>102</v>
      </c>
      <c r="C23" s="31" t="s">
        <v>102</v>
      </c>
      <c r="D23" s="31" t="s">
        <v>102</v>
      </c>
      <c r="E23" s="22" t="s">
        <v>74</v>
      </c>
      <c r="F23" s="35" t="s">
        <v>101</v>
      </c>
    </row>
    <row r="24" spans="1:6" ht="31.5">
      <c r="A24" s="31" t="s">
        <v>102</v>
      </c>
      <c r="B24" s="31" t="s">
        <v>102</v>
      </c>
      <c r="C24" s="31" t="s">
        <v>102</v>
      </c>
      <c r="D24" s="31" t="s">
        <v>102</v>
      </c>
      <c r="E24" s="22" t="s">
        <v>75</v>
      </c>
      <c r="F24" s="35" t="s">
        <v>101</v>
      </c>
    </row>
    <row r="25" spans="1:7" ht="15.75">
      <c r="A25" s="31" t="s">
        <v>102</v>
      </c>
      <c r="B25" s="31" t="s">
        <v>102</v>
      </c>
      <c r="C25" s="31" t="s">
        <v>102</v>
      </c>
      <c r="D25" s="31" t="s">
        <v>102</v>
      </c>
      <c r="E25" s="22" t="s">
        <v>76</v>
      </c>
      <c r="F25" s="10">
        <v>0</v>
      </c>
      <c r="G25" s="31" t="s">
        <v>101</v>
      </c>
    </row>
    <row r="26" spans="1:7" ht="15.75">
      <c r="A26" s="31" t="s">
        <v>102</v>
      </c>
      <c r="B26" s="31" t="s">
        <v>102</v>
      </c>
      <c r="C26" s="31" t="s">
        <v>102</v>
      </c>
      <c r="D26" s="31" t="s">
        <v>102</v>
      </c>
      <c r="E26" s="22" t="s">
        <v>77</v>
      </c>
      <c r="F26" s="10">
        <v>0</v>
      </c>
      <c r="G26" s="31" t="s">
        <v>101</v>
      </c>
    </row>
    <row r="27" spans="1:7" ht="15.75">
      <c r="A27" s="31" t="s">
        <v>102</v>
      </c>
      <c r="B27" s="31" t="s">
        <v>102</v>
      </c>
      <c r="C27" s="31" t="s">
        <v>102</v>
      </c>
      <c r="D27" s="31" t="s">
        <v>102</v>
      </c>
      <c r="E27" s="22" t="s">
        <v>78</v>
      </c>
      <c r="F27" s="13">
        <v>0</v>
      </c>
      <c r="G27" s="31" t="s">
        <v>101</v>
      </c>
    </row>
    <row r="28" spans="1:7" ht="15.75">
      <c r="A28" s="31" t="s">
        <v>102</v>
      </c>
      <c r="B28" s="31" t="s">
        <v>102</v>
      </c>
      <c r="C28" s="31" t="s">
        <v>102</v>
      </c>
      <c r="D28" s="31" t="s">
        <v>102</v>
      </c>
      <c r="E28" s="22" t="s">
        <v>79</v>
      </c>
      <c r="F28" s="13">
        <v>0</v>
      </c>
      <c r="G28" s="31" t="s">
        <v>101</v>
      </c>
    </row>
    <row r="29" spans="1:6" ht="17.25" customHeight="1">
      <c r="A29" s="29" t="s">
        <v>100</v>
      </c>
      <c r="E29" s="22"/>
      <c r="F29" s="26"/>
    </row>
    <row r="30" spans="1:6" ht="31.5">
      <c r="A30" s="31" t="s">
        <v>102</v>
      </c>
      <c r="B30" s="31" t="s">
        <v>102</v>
      </c>
      <c r="C30" s="31" t="s">
        <v>102</v>
      </c>
      <c r="D30" s="31" t="s">
        <v>102</v>
      </c>
      <c r="E30" s="21" t="s">
        <v>80</v>
      </c>
      <c r="F30" s="34" t="s">
        <v>101</v>
      </c>
    </row>
    <row r="31" spans="1:7" ht="15.75">
      <c r="A31" s="31" t="s">
        <v>102</v>
      </c>
      <c r="B31" s="31" t="s">
        <v>102</v>
      </c>
      <c r="C31" s="31" t="s">
        <v>102</v>
      </c>
      <c r="D31" s="31" t="s">
        <v>102</v>
      </c>
      <c r="E31" s="22" t="s">
        <v>81</v>
      </c>
      <c r="F31" s="10">
        <v>0</v>
      </c>
      <c r="G31" s="31" t="s">
        <v>101</v>
      </c>
    </row>
    <row r="32" spans="1:7" ht="15.75">
      <c r="A32" s="31" t="s">
        <v>102</v>
      </c>
      <c r="B32" s="31" t="s">
        <v>102</v>
      </c>
      <c r="C32" s="31" t="s">
        <v>102</v>
      </c>
      <c r="D32" s="31" t="s">
        <v>102</v>
      </c>
      <c r="E32" s="22" t="s">
        <v>82</v>
      </c>
      <c r="F32" s="10">
        <v>0</v>
      </c>
      <c r="G32" s="31" t="s">
        <v>101</v>
      </c>
    </row>
    <row r="33" spans="1:6" ht="17.25" customHeight="1">
      <c r="A33" s="29" t="s">
        <v>100</v>
      </c>
      <c r="E33" s="28"/>
      <c r="F33" s="12"/>
    </row>
    <row r="34" spans="1:7" ht="15.75">
      <c r="A34" s="31" t="s">
        <v>102</v>
      </c>
      <c r="B34" s="31" t="s">
        <v>102</v>
      </c>
      <c r="C34" s="31" t="s">
        <v>102</v>
      </c>
      <c r="D34" s="31" t="s">
        <v>102</v>
      </c>
      <c r="E34" s="21" t="s">
        <v>83</v>
      </c>
      <c r="F34" s="11">
        <v>7.962745674984771</v>
      </c>
      <c r="G34" s="31" t="s">
        <v>101</v>
      </c>
    </row>
    <row r="35" spans="1:6" ht="17.25" customHeight="1">
      <c r="A35" s="29" t="s">
        <v>100</v>
      </c>
      <c r="E35" s="28"/>
      <c r="F35" s="12"/>
    </row>
    <row r="36" spans="1:6" ht="31.5">
      <c r="A36" s="31" t="s">
        <v>102</v>
      </c>
      <c r="B36" s="31" t="s">
        <v>102</v>
      </c>
      <c r="C36" s="31" t="s">
        <v>102</v>
      </c>
      <c r="D36" s="31" t="s">
        <v>102</v>
      </c>
      <c r="E36" s="21" t="s">
        <v>84</v>
      </c>
      <c r="F36" s="36" t="s">
        <v>101</v>
      </c>
    </row>
    <row r="37" spans="1:7" ht="25.5">
      <c r="A37" s="31" t="s">
        <v>102</v>
      </c>
      <c r="B37" s="31" t="s">
        <v>102</v>
      </c>
      <c r="C37" s="31" t="s">
        <v>102</v>
      </c>
      <c r="D37" s="31" t="s">
        <v>102</v>
      </c>
      <c r="E37" s="22" t="s">
        <v>85</v>
      </c>
      <c r="F37" s="27">
        <v>4.861307674167541E-07</v>
      </c>
      <c r="G37" s="31" t="s">
        <v>101</v>
      </c>
    </row>
    <row r="38" spans="1:7" ht="15.75">
      <c r="A38" s="31" t="s">
        <v>102</v>
      </c>
      <c r="B38" s="31" t="s">
        <v>102</v>
      </c>
      <c r="C38" s="31" t="s">
        <v>102</v>
      </c>
      <c r="D38" s="31" t="s">
        <v>102</v>
      </c>
      <c r="E38" s="22" t="s">
        <v>86</v>
      </c>
      <c r="F38" s="27">
        <v>4.1635856560765795E-05</v>
      </c>
      <c r="G38" s="31" t="s">
        <v>101</v>
      </c>
    </row>
    <row r="39" spans="1:6" ht="17.25" customHeight="1">
      <c r="A39" s="29" t="s">
        <v>100</v>
      </c>
      <c r="E39" s="23"/>
      <c r="F39" s="27"/>
    </row>
    <row r="40" spans="1:7" ht="15.75">
      <c r="A40" s="31" t="s">
        <v>102</v>
      </c>
      <c r="B40" s="31" t="s">
        <v>102</v>
      </c>
      <c r="C40" s="31" t="s">
        <v>102</v>
      </c>
      <c r="D40" s="31" t="s">
        <v>102</v>
      </c>
      <c r="E40" s="21" t="s">
        <v>28</v>
      </c>
      <c r="F40" s="13">
        <v>158105.60686875603</v>
      </c>
      <c r="G40" s="31" t="s">
        <v>101</v>
      </c>
    </row>
    <row r="41" ht="85.5">
      <c r="A41" s="29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9" t="s">
        <v>100</v>
      </c>
    </row>
    <row r="2" spans="1:6" ht="31.5">
      <c r="A2" s="31" t="s">
        <v>102</v>
      </c>
      <c r="B2" s="31" t="s">
        <v>102</v>
      </c>
      <c r="C2" s="31" t="s">
        <v>102</v>
      </c>
      <c r="D2" s="31" t="s">
        <v>102</v>
      </c>
      <c r="E2" s="18" t="s">
        <v>60</v>
      </c>
      <c r="F2" s="30" t="s">
        <v>101</v>
      </c>
    </row>
    <row r="3" spans="1:6" ht="17.25" customHeight="1">
      <c r="A3" s="29" t="s">
        <v>100</v>
      </c>
      <c r="E3" s="19"/>
      <c r="F3" s="8"/>
    </row>
    <row r="4" spans="1:6" ht="15.75">
      <c r="A4" s="31" t="s">
        <v>102</v>
      </c>
      <c r="B4" s="31" t="s">
        <v>102</v>
      </c>
      <c r="C4" s="31" t="s">
        <v>102</v>
      </c>
      <c r="D4" s="31" t="s">
        <v>102</v>
      </c>
      <c r="E4" s="20" t="str">
        <f>_xlfn.COMPOUNDVALUE(2)</f>
        <v>הראל גמל מסלול אג"ח ללא מניות</v>
      </c>
      <c r="F4" s="30" t="s">
        <v>101</v>
      </c>
    </row>
    <row r="5" spans="1:6" ht="17.25" customHeight="1">
      <c r="A5" s="29" t="s">
        <v>100</v>
      </c>
      <c r="E5" s="19"/>
      <c r="F5" s="8"/>
    </row>
    <row r="6" spans="1:7" ht="15.75">
      <c r="A6" s="31" t="s">
        <v>102</v>
      </c>
      <c r="B6" s="31" t="s">
        <v>102</v>
      </c>
      <c r="C6" s="31" t="s">
        <v>102</v>
      </c>
      <c r="D6" s="31" t="s">
        <v>102</v>
      </c>
      <c r="E6" s="32" t="s">
        <v>102</v>
      </c>
      <c r="F6" s="9" t="s">
        <v>29</v>
      </c>
      <c r="G6" s="31" t="s">
        <v>101</v>
      </c>
    </row>
    <row r="7" spans="1:6" ht="31.5">
      <c r="A7" s="31" t="s">
        <v>102</v>
      </c>
      <c r="B7" s="31" t="s">
        <v>102</v>
      </c>
      <c r="C7" s="31" t="s">
        <v>102</v>
      </c>
      <c r="D7" s="31" t="s">
        <v>102</v>
      </c>
      <c r="E7" s="21" t="s">
        <v>61</v>
      </c>
      <c r="F7" s="33" t="s">
        <v>101</v>
      </c>
    </row>
    <row r="8" spans="1:7" ht="15.75">
      <c r="A8" s="31" t="s">
        <v>102</v>
      </c>
      <c r="B8" s="31" t="s">
        <v>102</v>
      </c>
      <c r="C8" s="31" t="s">
        <v>102</v>
      </c>
      <c r="D8" s="31" t="s">
        <v>102</v>
      </c>
      <c r="E8" s="22" t="s">
        <v>62</v>
      </c>
      <c r="F8" s="24">
        <v>0</v>
      </c>
      <c r="G8" s="31" t="s">
        <v>101</v>
      </c>
    </row>
    <row r="9" spans="1:7" ht="15.75">
      <c r="A9" s="31" t="s">
        <v>102</v>
      </c>
      <c r="B9" s="31" t="s">
        <v>102</v>
      </c>
      <c r="C9" s="31" t="s">
        <v>102</v>
      </c>
      <c r="D9" s="31" t="s">
        <v>102</v>
      </c>
      <c r="E9" s="22" t="s">
        <v>63</v>
      </c>
      <c r="F9" s="24">
        <v>10.97557397575202</v>
      </c>
      <c r="G9" s="31" t="s">
        <v>101</v>
      </c>
    </row>
    <row r="10" spans="1:6" ht="17.25" customHeight="1">
      <c r="A10" s="29" t="s">
        <v>100</v>
      </c>
      <c r="E10" s="28"/>
      <c r="F10" s="12"/>
    </row>
    <row r="11" spans="1:6" ht="31.5">
      <c r="A11" s="31" t="s">
        <v>102</v>
      </c>
      <c r="B11" s="31" t="s">
        <v>102</v>
      </c>
      <c r="C11" s="31" t="s">
        <v>102</v>
      </c>
      <c r="D11" s="31" t="s">
        <v>102</v>
      </c>
      <c r="E11" s="21" t="s">
        <v>64</v>
      </c>
      <c r="F11" s="33" t="s">
        <v>101</v>
      </c>
    </row>
    <row r="12" spans="1:7" ht="15.75">
      <c r="A12" s="31" t="s">
        <v>102</v>
      </c>
      <c r="B12" s="31" t="s">
        <v>102</v>
      </c>
      <c r="C12" s="31" t="s">
        <v>102</v>
      </c>
      <c r="D12" s="31" t="s">
        <v>102</v>
      </c>
      <c r="E12" s="22" t="s">
        <v>65</v>
      </c>
      <c r="F12" s="13">
        <v>0</v>
      </c>
      <c r="G12" s="31" t="s">
        <v>101</v>
      </c>
    </row>
    <row r="13" spans="1:7" ht="15.75">
      <c r="A13" s="31" t="s">
        <v>102</v>
      </c>
      <c r="B13" s="31" t="s">
        <v>102</v>
      </c>
      <c r="C13" s="31" t="s">
        <v>102</v>
      </c>
      <c r="D13" s="31" t="s">
        <v>102</v>
      </c>
      <c r="E13" s="22" t="s">
        <v>66</v>
      </c>
      <c r="F13" s="13">
        <v>0.8290299999999998</v>
      </c>
      <c r="G13" s="31" t="s">
        <v>101</v>
      </c>
    </row>
    <row r="14" spans="1:6" ht="17.25" customHeight="1">
      <c r="A14" s="29" t="s">
        <v>100</v>
      </c>
      <c r="E14" s="28"/>
      <c r="F14" s="12"/>
    </row>
    <row r="15" spans="1:6" ht="31.5">
      <c r="A15" s="31" t="s">
        <v>102</v>
      </c>
      <c r="B15" s="31" t="s">
        <v>102</v>
      </c>
      <c r="C15" s="31" t="s">
        <v>102</v>
      </c>
      <c r="D15" s="31" t="s">
        <v>102</v>
      </c>
      <c r="E15" s="21" t="s">
        <v>67</v>
      </c>
      <c r="F15" s="33" t="s">
        <v>101</v>
      </c>
    </row>
    <row r="16" spans="1:7" ht="25.5">
      <c r="A16" s="31" t="s">
        <v>102</v>
      </c>
      <c r="B16" s="31" t="s">
        <v>102</v>
      </c>
      <c r="C16" s="31" t="s">
        <v>102</v>
      </c>
      <c r="D16" s="31" t="s">
        <v>102</v>
      </c>
      <c r="E16" s="22" t="s">
        <v>68</v>
      </c>
      <c r="F16" s="10">
        <v>36.66750185132407</v>
      </c>
      <c r="G16" s="31" t="s">
        <v>101</v>
      </c>
    </row>
    <row r="17" spans="1:7" ht="15.75">
      <c r="A17" s="31" t="s">
        <v>102</v>
      </c>
      <c r="B17" s="31" t="s">
        <v>102</v>
      </c>
      <c r="C17" s="31" t="s">
        <v>102</v>
      </c>
      <c r="D17" s="31" t="s">
        <v>102</v>
      </c>
      <c r="E17" s="22" t="s">
        <v>69</v>
      </c>
      <c r="F17" s="10">
        <v>0</v>
      </c>
      <c r="G17" s="31" t="s">
        <v>101</v>
      </c>
    </row>
    <row r="18" spans="1:7" ht="15.75">
      <c r="A18" s="31" t="s">
        <v>102</v>
      </c>
      <c r="B18" s="31" t="s">
        <v>102</v>
      </c>
      <c r="C18" s="31" t="s">
        <v>102</v>
      </c>
      <c r="D18" s="31" t="s">
        <v>102</v>
      </c>
      <c r="E18" s="22" t="s">
        <v>70</v>
      </c>
      <c r="F18" s="10">
        <v>0</v>
      </c>
      <c r="G18" s="31" t="s">
        <v>101</v>
      </c>
    </row>
    <row r="19" spans="1:6" ht="17.25" customHeight="1">
      <c r="A19" s="29" t="s">
        <v>100</v>
      </c>
      <c r="E19" s="28"/>
      <c r="F19" s="12"/>
    </row>
    <row r="20" spans="1:6" ht="31.5">
      <c r="A20" s="31" t="s">
        <v>102</v>
      </c>
      <c r="B20" s="31" t="s">
        <v>102</v>
      </c>
      <c r="C20" s="31" t="s">
        <v>102</v>
      </c>
      <c r="D20" s="31" t="s">
        <v>102</v>
      </c>
      <c r="E20" s="21" t="s">
        <v>71</v>
      </c>
      <c r="F20" s="34" t="s">
        <v>101</v>
      </c>
    </row>
    <row r="21" spans="1:7" ht="15.75">
      <c r="A21" s="31" t="s">
        <v>102</v>
      </c>
      <c r="B21" s="31" t="s">
        <v>102</v>
      </c>
      <c r="C21" s="31" t="s">
        <v>102</v>
      </c>
      <c r="D21" s="31" t="s">
        <v>102</v>
      </c>
      <c r="E21" s="22" t="s">
        <v>72</v>
      </c>
      <c r="F21" s="10">
        <v>6.06425367704408</v>
      </c>
      <c r="G21" s="31" t="s">
        <v>101</v>
      </c>
    </row>
    <row r="22" spans="1:7" ht="15.75">
      <c r="A22" s="31" t="s">
        <v>102</v>
      </c>
      <c r="B22" s="31" t="s">
        <v>102</v>
      </c>
      <c r="C22" s="31" t="s">
        <v>102</v>
      </c>
      <c r="D22" s="31" t="s">
        <v>102</v>
      </c>
      <c r="E22" s="22" t="s">
        <v>73</v>
      </c>
      <c r="F22" s="10">
        <v>97.211785436469</v>
      </c>
      <c r="G22" s="31" t="s">
        <v>101</v>
      </c>
    </row>
    <row r="23" spans="1:6" ht="31.5">
      <c r="A23" s="31" t="s">
        <v>102</v>
      </c>
      <c r="B23" s="31" t="s">
        <v>102</v>
      </c>
      <c r="C23" s="31" t="s">
        <v>102</v>
      </c>
      <c r="D23" s="31" t="s">
        <v>102</v>
      </c>
      <c r="E23" s="22" t="s">
        <v>74</v>
      </c>
      <c r="F23" s="35" t="s">
        <v>101</v>
      </c>
    </row>
    <row r="24" spans="1:6" ht="31.5">
      <c r="A24" s="31" t="s">
        <v>102</v>
      </c>
      <c r="B24" s="31" t="s">
        <v>102</v>
      </c>
      <c r="C24" s="31" t="s">
        <v>102</v>
      </c>
      <c r="D24" s="31" t="s">
        <v>102</v>
      </c>
      <c r="E24" s="22" t="s">
        <v>75</v>
      </c>
      <c r="F24" s="35" t="s">
        <v>101</v>
      </c>
    </row>
    <row r="25" spans="1:7" ht="15.75">
      <c r="A25" s="31" t="s">
        <v>102</v>
      </c>
      <c r="B25" s="31" t="s">
        <v>102</v>
      </c>
      <c r="C25" s="31" t="s">
        <v>102</v>
      </c>
      <c r="D25" s="31" t="s">
        <v>102</v>
      </c>
      <c r="E25" s="22" t="s">
        <v>76</v>
      </c>
      <c r="F25" s="10">
        <v>0</v>
      </c>
      <c r="G25" s="31" t="s">
        <v>101</v>
      </c>
    </row>
    <row r="26" spans="1:7" ht="15.75">
      <c r="A26" s="31" t="s">
        <v>102</v>
      </c>
      <c r="B26" s="31" t="s">
        <v>102</v>
      </c>
      <c r="C26" s="31" t="s">
        <v>102</v>
      </c>
      <c r="D26" s="31" t="s">
        <v>102</v>
      </c>
      <c r="E26" s="22" t="s">
        <v>77</v>
      </c>
      <c r="F26" s="10">
        <v>0.04916520738876803</v>
      </c>
      <c r="G26" s="31" t="s">
        <v>101</v>
      </c>
    </row>
    <row r="27" spans="1:7" ht="15.75">
      <c r="A27" s="31" t="s">
        <v>102</v>
      </c>
      <c r="B27" s="31" t="s">
        <v>102</v>
      </c>
      <c r="C27" s="31" t="s">
        <v>102</v>
      </c>
      <c r="D27" s="31" t="s">
        <v>102</v>
      </c>
      <c r="E27" s="22" t="s">
        <v>78</v>
      </c>
      <c r="F27" s="13">
        <v>0</v>
      </c>
      <c r="G27" s="31" t="s">
        <v>101</v>
      </c>
    </row>
    <row r="28" spans="1:7" ht="15.75">
      <c r="A28" s="31" t="s">
        <v>102</v>
      </c>
      <c r="B28" s="31" t="s">
        <v>102</v>
      </c>
      <c r="C28" s="31" t="s">
        <v>102</v>
      </c>
      <c r="D28" s="31" t="s">
        <v>102</v>
      </c>
      <c r="E28" s="22" t="s">
        <v>79</v>
      </c>
      <c r="F28" s="13">
        <v>19.06994068361492</v>
      </c>
      <c r="G28" s="31" t="s">
        <v>101</v>
      </c>
    </row>
    <row r="29" spans="1:6" ht="17.25" customHeight="1">
      <c r="A29" s="29" t="s">
        <v>100</v>
      </c>
      <c r="E29" s="22"/>
      <c r="F29" s="26"/>
    </row>
    <row r="30" spans="1:6" ht="31.5">
      <c r="A30" s="31" t="s">
        <v>102</v>
      </c>
      <c r="B30" s="31" t="s">
        <v>102</v>
      </c>
      <c r="C30" s="31" t="s">
        <v>102</v>
      </c>
      <c r="D30" s="31" t="s">
        <v>102</v>
      </c>
      <c r="E30" s="21" t="s">
        <v>80</v>
      </c>
      <c r="F30" s="34" t="s">
        <v>101</v>
      </c>
    </row>
    <row r="31" spans="1:7" ht="15.75">
      <c r="A31" s="31" t="s">
        <v>102</v>
      </c>
      <c r="B31" s="31" t="s">
        <v>102</v>
      </c>
      <c r="C31" s="31" t="s">
        <v>102</v>
      </c>
      <c r="D31" s="31" t="s">
        <v>102</v>
      </c>
      <c r="E31" s="22" t="s">
        <v>81</v>
      </c>
      <c r="F31" s="10">
        <v>0.00492</v>
      </c>
      <c r="G31" s="31" t="s">
        <v>101</v>
      </c>
    </row>
    <row r="32" spans="1:7" ht="15.75">
      <c r="A32" s="31" t="s">
        <v>102</v>
      </c>
      <c r="B32" s="31" t="s">
        <v>102</v>
      </c>
      <c r="C32" s="31" t="s">
        <v>102</v>
      </c>
      <c r="D32" s="31" t="s">
        <v>102</v>
      </c>
      <c r="E32" s="22" t="s">
        <v>82</v>
      </c>
      <c r="F32" s="10">
        <v>12.11175</v>
      </c>
      <c r="G32" s="31" t="s">
        <v>101</v>
      </c>
    </row>
    <row r="33" spans="1:6" ht="17.25" customHeight="1">
      <c r="A33" s="29" t="s">
        <v>100</v>
      </c>
      <c r="E33" s="28"/>
      <c r="F33" s="12"/>
    </row>
    <row r="34" spans="1:7" ht="15.75">
      <c r="A34" s="31" t="s">
        <v>102</v>
      </c>
      <c r="B34" s="31" t="s">
        <v>102</v>
      </c>
      <c r="C34" s="31" t="s">
        <v>102</v>
      </c>
      <c r="D34" s="31" t="s">
        <v>102</v>
      </c>
      <c r="E34" s="21" t="s">
        <v>83</v>
      </c>
      <c r="F34" s="11">
        <v>182.98392083159285</v>
      </c>
      <c r="G34" s="31" t="s">
        <v>101</v>
      </c>
    </row>
    <row r="35" spans="1:6" ht="17.25" customHeight="1">
      <c r="A35" s="29" t="s">
        <v>100</v>
      </c>
      <c r="E35" s="28"/>
      <c r="F35" s="12"/>
    </row>
    <row r="36" spans="1:6" ht="31.5">
      <c r="A36" s="31" t="s">
        <v>102</v>
      </c>
      <c r="B36" s="31" t="s">
        <v>102</v>
      </c>
      <c r="C36" s="31" t="s">
        <v>102</v>
      </c>
      <c r="D36" s="31" t="s">
        <v>102</v>
      </c>
      <c r="E36" s="21" t="s">
        <v>84</v>
      </c>
      <c r="F36" s="36" t="s">
        <v>101</v>
      </c>
    </row>
    <row r="37" spans="1:7" ht="25.5">
      <c r="A37" s="31" t="s">
        <v>102</v>
      </c>
      <c r="B37" s="31" t="s">
        <v>102</v>
      </c>
      <c r="C37" s="31" t="s">
        <v>102</v>
      </c>
      <c r="D37" s="31" t="s">
        <v>102</v>
      </c>
      <c r="E37" s="22" t="s">
        <v>85</v>
      </c>
      <c r="F37" s="27">
        <v>0.0006709050319928591</v>
      </c>
      <c r="G37" s="31" t="s">
        <v>101</v>
      </c>
    </row>
    <row r="38" spans="1:7" ht="15.75">
      <c r="A38" s="31" t="s">
        <v>102</v>
      </c>
      <c r="B38" s="31" t="s">
        <v>102</v>
      </c>
      <c r="C38" s="31" t="s">
        <v>102</v>
      </c>
      <c r="D38" s="31" t="s">
        <v>102</v>
      </c>
      <c r="E38" s="22" t="s">
        <v>86</v>
      </c>
      <c r="F38" s="27">
        <v>0.0007583690197391892</v>
      </c>
      <c r="G38" s="31" t="s">
        <v>101</v>
      </c>
    </row>
    <row r="39" spans="1:6" ht="17.25" customHeight="1">
      <c r="A39" s="29" t="s">
        <v>100</v>
      </c>
      <c r="E39" s="23"/>
      <c r="F39" s="27"/>
    </row>
    <row r="40" spans="1:7" ht="15.75">
      <c r="A40" s="31" t="s">
        <v>102</v>
      </c>
      <c r="B40" s="31" t="s">
        <v>102</v>
      </c>
      <c r="C40" s="31" t="s">
        <v>102</v>
      </c>
      <c r="D40" s="31" t="s">
        <v>102</v>
      </c>
      <c r="E40" s="21" t="s">
        <v>28</v>
      </c>
      <c r="F40" s="13">
        <v>255139.53345585102</v>
      </c>
      <c r="G40" s="31" t="s">
        <v>101</v>
      </c>
    </row>
    <row r="41" ht="85.5">
      <c r="A41" s="29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9" t="s">
        <v>100</v>
      </c>
    </row>
    <row r="2" spans="1:6" ht="31.5">
      <c r="A2" s="31" t="s">
        <v>102</v>
      </c>
      <c r="B2" s="31" t="s">
        <v>102</v>
      </c>
      <c r="C2" s="31" t="s">
        <v>102</v>
      </c>
      <c r="D2" s="31" t="s">
        <v>102</v>
      </c>
      <c r="E2" s="18" t="s">
        <v>60</v>
      </c>
      <c r="F2" s="30" t="s">
        <v>101</v>
      </c>
    </row>
    <row r="3" spans="1:6" ht="17.25" customHeight="1">
      <c r="A3" s="29" t="s">
        <v>100</v>
      </c>
      <c r="E3" s="19"/>
      <c r="F3" s="8"/>
    </row>
    <row r="4" spans="1:6" ht="15.75">
      <c r="A4" s="31" t="s">
        <v>102</v>
      </c>
      <c r="B4" s="31" t="s">
        <v>102</v>
      </c>
      <c r="C4" s="31" t="s">
        <v>102</v>
      </c>
      <c r="D4" s="31" t="s">
        <v>102</v>
      </c>
      <c r="E4" s="20" t="str">
        <f>_xlfn.COMPOUNDVALUE(1)</f>
        <v>הראל גמל מסלול אג"ח עד 25% מניות</v>
      </c>
      <c r="F4" s="30" t="s">
        <v>101</v>
      </c>
    </row>
    <row r="5" spans="1:6" ht="17.25" customHeight="1">
      <c r="A5" s="29" t="s">
        <v>100</v>
      </c>
      <c r="E5" s="19"/>
      <c r="F5" s="8"/>
    </row>
    <row r="6" spans="1:7" ht="15.75">
      <c r="A6" s="31" t="s">
        <v>102</v>
      </c>
      <c r="B6" s="31" t="s">
        <v>102</v>
      </c>
      <c r="C6" s="31" t="s">
        <v>102</v>
      </c>
      <c r="D6" s="31" t="s">
        <v>102</v>
      </c>
      <c r="E6" s="32" t="s">
        <v>102</v>
      </c>
      <c r="F6" s="9" t="s">
        <v>29</v>
      </c>
      <c r="G6" s="31" t="s">
        <v>101</v>
      </c>
    </row>
    <row r="7" spans="1:6" ht="31.5">
      <c r="A7" s="31" t="s">
        <v>102</v>
      </c>
      <c r="B7" s="31" t="s">
        <v>102</v>
      </c>
      <c r="C7" s="31" t="s">
        <v>102</v>
      </c>
      <c r="D7" s="31" t="s">
        <v>102</v>
      </c>
      <c r="E7" s="21" t="s">
        <v>61</v>
      </c>
      <c r="F7" s="33" t="s">
        <v>101</v>
      </c>
    </row>
    <row r="8" spans="1:7" ht="15.75">
      <c r="A8" s="31" t="s">
        <v>102</v>
      </c>
      <c r="B8" s="31" t="s">
        <v>102</v>
      </c>
      <c r="C8" s="31" t="s">
        <v>102</v>
      </c>
      <c r="D8" s="31" t="s">
        <v>102</v>
      </c>
      <c r="E8" s="22" t="s">
        <v>62</v>
      </c>
      <c r="F8" s="24">
        <v>0</v>
      </c>
      <c r="G8" s="31" t="s">
        <v>101</v>
      </c>
    </row>
    <row r="9" spans="1:7" ht="15.75">
      <c r="A9" s="31" t="s">
        <v>102</v>
      </c>
      <c r="B9" s="31" t="s">
        <v>102</v>
      </c>
      <c r="C9" s="31" t="s">
        <v>102</v>
      </c>
      <c r="D9" s="31" t="s">
        <v>102</v>
      </c>
      <c r="E9" s="22" t="s">
        <v>63</v>
      </c>
      <c r="F9" s="24">
        <v>834.2813082148178</v>
      </c>
      <c r="G9" s="31" t="s">
        <v>101</v>
      </c>
    </row>
    <row r="10" spans="1:6" ht="17.25" customHeight="1">
      <c r="A10" s="29" t="s">
        <v>100</v>
      </c>
      <c r="E10" s="28"/>
      <c r="F10" s="12"/>
    </row>
    <row r="11" spans="1:6" ht="31.5">
      <c r="A11" s="31" t="s">
        <v>102</v>
      </c>
      <c r="B11" s="31" t="s">
        <v>102</v>
      </c>
      <c r="C11" s="31" t="s">
        <v>102</v>
      </c>
      <c r="D11" s="31" t="s">
        <v>102</v>
      </c>
      <c r="E11" s="21" t="s">
        <v>64</v>
      </c>
      <c r="F11" s="33" t="s">
        <v>101</v>
      </c>
    </row>
    <row r="12" spans="1:7" ht="15.75">
      <c r="A12" s="31" t="s">
        <v>102</v>
      </c>
      <c r="B12" s="31" t="s">
        <v>102</v>
      </c>
      <c r="C12" s="31" t="s">
        <v>102</v>
      </c>
      <c r="D12" s="31" t="s">
        <v>102</v>
      </c>
      <c r="E12" s="22" t="s">
        <v>65</v>
      </c>
      <c r="F12" s="13">
        <v>0</v>
      </c>
      <c r="G12" s="31" t="s">
        <v>101</v>
      </c>
    </row>
    <row r="13" spans="1:7" ht="15.75">
      <c r="A13" s="31" t="s">
        <v>102</v>
      </c>
      <c r="B13" s="31" t="s">
        <v>102</v>
      </c>
      <c r="C13" s="31" t="s">
        <v>102</v>
      </c>
      <c r="D13" s="31" t="s">
        <v>102</v>
      </c>
      <c r="E13" s="22" t="s">
        <v>66</v>
      </c>
      <c r="F13" s="13">
        <v>57.52274999999998</v>
      </c>
      <c r="G13" s="31" t="s">
        <v>101</v>
      </c>
    </row>
    <row r="14" spans="1:6" ht="17.25" customHeight="1">
      <c r="A14" s="29" t="s">
        <v>100</v>
      </c>
      <c r="E14" s="28"/>
      <c r="F14" s="12"/>
    </row>
    <row r="15" spans="1:6" ht="31.5">
      <c r="A15" s="31" t="s">
        <v>102</v>
      </c>
      <c r="B15" s="31" t="s">
        <v>102</v>
      </c>
      <c r="C15" s="31" t="s">
        <v>102</v>
      </c>
      <c r="D15" s="31" t="s">
        <v>102</v>
      </c>
      <c r="E15" s="21" t="s">
        <v>67</v>
      </c>
      <c r="F15" s="33" t="s">
        <v>101</v>
      </c>
    </row>
    <row r="16" spans="1:7" ht="25.5">
      <c r="A16" s="31" t="s">
        <v>102</v>
      </c>
      <c r="B16" s="31" t="s">
        <v>102</v>
      </c>
      <c r="C16" s="31" t="s">
        <v>102</v>
      </c>
      <c r="D16" s="31" t="s">
        <v>102</v>
      </c>
      <c r="E16" s="22" t="s">
        <v>68</v>
      </c>
      <c r="F16" s="10">
        <v>1120.443255211109</v>
      </c>
      <c r="G16" s="31" t="s">
        <v>101</v>
      </c>
    </row>
    <row r="17" spans="1:7" ht="15.75">
      <c r="A17" s="31" t="s">
        <v>102</v>
      </c>
      <c r="B17" s="31" t="s">
        <v>102</v>
      </c>
      <c r="C17" s="31" t="s">
        <v>102</v>
      </c>
      <c r="D17" s="31" t="s">
        <v>102</v>
      </c>
      <c r="E17" s="22" t="s">
        <v>69</v>
      </c>
      <c r="F17" s="10">
        <v>4.477730850720467</v>
      </c>
      <c r="G17" s="31" t="s">
        <v>101</v>
      </c>
    </row>
    <row r="18" spans="1:7" ht="15.75">
      <c r="A18" s="31" t="s">
        <v>102</v>
      </c>
      <c r="B18" s="31" t="s">
        <v>102</v>
      </c>
      <c r="C18" s="31" t="s">
        <v>102</v>
      </c>
      <c r="D18" s="31" t="s">
        <v>102</v>
      </c>
      <c r="E18" s="22" t="s">
        <v>70</v>
      </c>
      <c r="F18" s="10">
        <v>0</v>
      </c>
      <c r="G18" s="31" t="s">
        <v>101</v>
      </c>
    </row>
    <row r="19" spans="1:6" ht="17.25" customHeight="1">
      <c r="A19" s="29" t="s">
        <v>100</v>
      </c>
      <c r="E19" s="28"/>
      <c r="F19" s="12"/>
    </row>
    <row r="20" spans="1:6" ht="31.5">
      <c r="A20" s="31" t="s">
        <v>102</v>
      </c>
      <c r="B20" s="31" t="s">
        <v>102</v>
      </c>
      <c r="C20" s="31" t="s">
        <v>102</v>
      </c>
      <c r="D20" s="31" t="s">
        <v>102</v>
      </c>
      <c r="E20" s="21" t="s">
        <v>71</v>
      </c>
      <c r="F20" s="34" t="s">
        <v>101</v>
      </c>
    </row>
    <row r="21" spans="1:7" ht="15.75">
      <c r="A21" s="31" t="s">
        <v>102</v>
      </c>
      <c r="B21" s="31" t="s">
        <v>102</v>
      </c>
      <c r="C21" s="31" t="s">
        <v>102</v>
      </c>
      <c r="D21" s="31" t="s">
        <v>102</v>
      </c>
      <c r="E21" s="22" t="s">
        <v>72</v>
      </c>
      <c r="F21" s="10">
        <v>1223.0886699923772</v>
      </c>
      <c r="G21" s="31" t="s">
        <v>101</v>
      </c>
    </row>
    <row r="22" spans="1:7" ht="15.75">
      <c r="A22" s="31" t="s">
        <v>102</v>
      </c>
      <c r="B22" s="31" t="s">
        <v>102</v>
      </c>
      <c r="C22" s="31" t="s">
        <v>102</v>
      </c>
      <c r="D22" s="31" t="s">
        <v>102</v>
      </c>
      <c r="E22" s="22" t="s">
        <v>73</v>
      </c>
      <c r="F22" s="10">
        <v>9605.233020935239</v>
      </c>
      <c r="G22" s="31" t="s">
        <v>101</v>
      </c>
    </row>
    <row r="23" spans="1:6" ht="31.5">
      <c r="A23" s="31" t="s">
        <v>102</v>
      </c>
      <c r="B23" s="31" t="s">
        <v>102</v>
      </c>
      <c r="C23" s="31" t="s">
        <v>102</v>
      </c>
      <c r="D23" s="31" t="s">
        <v>102</v>
      </c>
      <c r="E23" s="22" t="s">
        <v>74</v>
      </c>
      <c r="F23" s="35" t="s">
        <v>101</v>
      </c>
    </row>
    <row r="24" spans="1:6" ht="31.5">
      <c r="A24" s="31" t="s">
        <v>102</v>
      </c>
      <c r="B24" s="31" t="s">
        <v>102</v>
      </c>
      <c r="C24" s="31" t="s">
        <v>102</v>
      </c>
      <c r="D24" s="31" t="s">
        <v>102</v>
      </c>
      <c r="E24" s="22" t="s">
        <v>75</v>
      </c>
      <c r="F24" s="35" t="s">
        <v>101</v>
      </c>
    </row>
    <row r="25" spans="1:7" ht="15.75">
      <c r="A25" s="31" t="s">
        <v>102</v>
      </c>
      <c r="B25" s="31" t="s">
        <v>102</v>
      </c>
      <c r="C25" s="31" t="s">
        <v>102</v>
      </c>
      <c r="D25" s="31" t="s">
        <v>102</v>
      </c>
      <c r="E25" s="22" t="s">
        <v>76</v>
      </c>
      <c r="F25" s="10">
        <v>7.232247134881333</v>
      </c>
      <c r="G25" s="31" t="s">
        <v>101</v>
      </c>
    </row>
    <row r="26" spans="1:7" ht="15.75">
      <c r="A26" s="31" t="s">
        <v>102</v>
      </c>
      <c r="B26" s="31" t="s">
        <v>102</v>
      </c>
      <c r="C26" s="31" t="s">
        <v>102</v>
      </c>
      <c r="D26" s="31" t="s">
        <v>102</v>
      </c>
      <c r="E26" s="22" t="s">
        <v>77</v>
      </c>
      <c r="F26" s="10">
        <v>532.2221229120776</v>
      </c>
      <c r="G26" s="31" t="s">
        <v>101</v>
      </c>
    </row>
    <row r="27" spans="1:7" ht="15.75">
      <c r="A27" s="31" t="s">
        <v>102</v>
      </c>
      <c r="B27" s="31" t="s">
        <v>102</v>
      </c>
      <c r="C27" s="31" t="s">
        <v>102</v>
      </c>
      <c r="D27" s="31" t="s">
        <v>102</v>
      </c>
      <c r="E27" s="22" t="s">
        <v>78</v>
      </c>
      <c r="F27" s="13">
        <v>0</v>
      </c>
      <c r="G27" s="31" t="s">
        <v>101</v>
      </c>
    </row>
    <row r="28" spans="1:7" ht="15.75">
      <c r="A28" s="31" t="s">
        <v>102</v>
      </c>
      <c r="B28" s="31" t="s">
        <v>102</v>
      </c>
      <c r="C28" s="31" t="s">
        <v>102</v>
      </c>
      <c r="D28" s="31" t="s">
        <v>102</v>
      </c>
      <c r="E28" s="22" t="s">
        <v>79</v>
      </c>
      <c r="F28" s="13">
        <v>1137.5877510279438</v>
      </c>
      <c r="G28" s="31" t="s">
        <v>101</v>
      </c>
    </row>
    <row r="29" spans="1:6" ht="17.25" customHeight="1">
      <c r="A29" s="29" t="s">
        <v>100</v>
      </c>
      <c r="E29" s="22"/>
      <c r="F29" s="26"/>
    </row>
    <row r="30" spans="1:6" ht="31.5">
      <c r="A30" s="31" t="s">
        <v>102</v>
      </c>
      <c r="B30" s="31" t="s">
        <v>102</v>
      </c>
      <c r="C30" s="31" t="s">
        <v>102</v>
      </c>
      <c r="D30" s="31" t="s">
        <v>102</v>
      </c>
      <c r="E30" s="21" t="s">
        <v>80</v>
      </c>
      <c r="F30" s="34" t="s">
        <v>101</v>
      </c>
    </row>
    <row r="31" spans="1:7" ht="15.75">
      <c r="A31" s="31" t="s">
        <v>102</v>
      </c>
      <c r="B31" s="31" t="s">
        <v>102</v>
      </c>
      <c r="C31" s="31" t="s">
        <v>102</v>
      </c>
      <c r="D31" s="31" t="s">
        <v>102</v>
      </c>
      <c r="E31" s="22" t="s">
        <v>81</v>
      </c>
      <c r="F31" s="10">
        <v>0.0681</v>
      </c>
      <c r="G31" s="31" t="s">
        <v>101</v>
      </c>
    </row>
    <row r="32" spans="1:7" ht="15.75">
      <c r="A32" s="31" t="s">
        <v>102</v>
      </c>
      <c r="B32" s="31" t="s">
        <v>102</v>
      </c>
      <c r="C32" s="31" t="s">
        <v>102</v>
      </c>
      <c r="D32" s="31" t="s">
        <v>102</v>
      </c>
      <c r="E32" s="22" t="s">
        <v>82</v>
      </c>
      <c r="F32" s="10">
        <v>166.65594000000002</v>
      </c>
      <c r="G32" s="31" t="s">
        <v>101</v>
      </c>
    </row>
    <row r="33" spans="1:6" ht="17.25" customHeight="1">
      <c r="A33" s="29" t="s">
        <v>100</v>
      </c>
      <c r="E33" s="28"/>
      <c r="F33" s="12"/>
    </row>
    <row r="34" spans="1:7" ht="15.75">
      <c r="A34" s="31" t="s">
        <v>102</v>
      </c>
      <c r="B34" s="31" t="s">
        <v>102</v>
      </c>
      <c r="C34" s="31" t="s">
        <v>102</v>
      </c>
      <c r="D34" s="31" t="s">
        <v>102</v>
      </c>
      <c r="E34" s="21" t="s">
        <v>83</v>
      </c>
      <c r="F34" s="11">
        <v>14688.812896279167</v>
      </c>
      <c r="G34" s="31" t="s">
        <v>101</v>
      </c>
    </row>
    <row r="35" spans="1:6" ht="17.25" customHeight="1">
      <c r="A35" s="29" t="s">
        <v>100</v>
      </c>
      <c r="E35" s="28"/>
      <c r="F35" s="12"/>
    </row>
    <row r="36" spans="1:6" ht="31.5">
      <c r="A36" s="31" t="s">
        <v>102</v>
      </c>
      <c r="B36" s="31" t="s">
        <v>102</v>
      </c>
      <c r="C36" s="31" t="s">
        <v>102</v>
      </c>
      <c r="D36" s="31" t="s">
        <v>102</v>
      </c>
      <c r="E36" s="21" t="s">
        <v>84</v>
      </c>
      <c r="F36" s="36" t="s">
        <v>101</v>
      </c>
    </row>
    <row r="37" spans="1:7" ht="25.5">
      <c r="A37" s="31" t="s">
        <v>102</v>
      </c>
      <c r="B37" s="31" t="s">
        <v>102</v>
      </c>
      <c r="C37" s="31" t="s">
        <v>102</v>
      </c>
      <c r="D37" s="31" t="s">
        <v>102</v>
      </c>
      <c r="E37" s="22" t="s">
        <v>85</v>
      </c>
      <c r="F37" s="27">
        <v>0.001410781692608964</v>
      </c>
      <c r="G37" s="31" t="s">
        <v>101</v>
      </c>
    </row>
    <row r="38" spans="1:7" ht="15.75">
      <c r="A38" s="31" t="s">
        <v>102</v>
      </c>
      <c r="B38" s="31" t="s">
        <v>102</v>
      </c>
      <c r="C38" s="31" t="s">
        <v>102</v>
      </c>
      <c r="D38" s="31" t="s">
        <v>102</v>
      </c>
      <c r="E38" s="22" t="s">
        <v>86</v>
      </c>
      <c r="F38" s="27">
        <v>0.0015788575243646183</v>
      </c>
      <c r="G38" s="31" t="s">
        <v>101</v>
      </c>
    </row>
    <row r="39" spans="1:6" ht="17.25" customHeight="1">
      <c r="A39" s="29" t="s">
        <v>100</v>
      </c>
      <c r="E39" s="23"/>
      <c r="F39" s="27"/>
    </row>
    <row r="40" spans="1:7" ht="15.75">
      <c r="A40" s="31" t="s">
        <v>102</v>
      </c>
      <c r="B40" s="31" t="s">
        <v>102</v>
      </c>
      <c r="C40" s="31" t="s">
        <v>102</v>
      </c>
      <c r="D40" s="31" t="s">
        <v>102</v>
      </c>
      <c r="E40" s="21" t="s">
        <v>28</v>
      </c>
      <c r="F40" s="13">
        <v>9776468.662353545</v>
      </c>
      <c r="G40" s="31" t="s">
        <v>101</v>
      </c>
    </row>
    <row r="41" ht="85.5">
      <c r="A41" s="29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9" t="s">
        <v>100</v>
      </c>
    </row>
    <row r="2" spans="1:6" ht="15.75">
      <c r="A2" s="31" t="s">
        <v>102</v>
      </c>
      <c r="B2" s="31" t="s">
        <v>102</v>
      </c>
      <c r="C2" s="31" t="s">
        <v>102</v>
      </c>
      <c r="D2" s="31" t="s">
        <v>102</v>
      </c>
      <c r="E2" s="1" t="s">
        <v>30</v>
      </c>
      <c r="F2" s="30" t="s">
        <v>101</v>
      </c>
    </row>
    <row r="3" spans="1:6" ht="17.25" customHeight="1">
      <c r="A3" s="29" t="s">
        <v>100</v>
      </c>
      <c r="E3" s="2"/>
      <c r="F3" s="8"/>
    </row>
    <row r="4" spans="1:6" ht="15.75">
      <c r="A4" s="31" t="s">
        <v>102</v>
      </c>
      <c r="B4" s="31" t="s">
        <v>102</v>
      </c>
      <c r="C4" s="31" t="s">
        <v>102</v>
      </c>
      <c r="D4" s="31" t="s">
        <v>102</v>
      </c>
      <c r="E4" s="3" t="s">
        <v>1</v>
      </c>
      <c r="F4" s="30" t="s">
        <v>101</v>
      </c>
    </row>
    <row r="5" spans="1:6" ht="17.25" customHeight="1">
      <c r="A5" s="29" t="s">
        <v>100</v>
      </c>
      <c r="E5" s="2"/>
      <c r="F5" s="8"/>
    </row>
    <row r="6" spans="1:7" ht="15.75">
      <c r="A6" s="31" t="s">
        <v>102</v>
      </c>
      <c r="B6" s="31" t="s">
        <v>102</v>
      </c>
      <c r="C6" s="31" t="s">
        <v>102</v>
      </c>
      <c r="D6" s="31" t="s">
        <v>102</v>
      </c>
      <c r="E6" s="37" t="s">
        <v>102</v>
      </c>
      <c r="F6" s="9" t="s">
        <v>29</v>
      </c>
      <c r="G6" s="31" t="s">
        <v>101</v>
      </c>
    </row>
    <row r="7" spans="1:6" ht="31.5">
      <c r="A7" s="31" t="s">
        <v>102</v>
      </c>
      <c r="B7" s="31" t="s">
        <v>102</v>
      </c>
      <c r="C7" s="31" t="s">
        <v>102</v>
      </c>
      <c r="D7" s="31" t="s">
        <v>102</v>
      </c>
      <c r="E7" s="14" t="s">
        <v>31</v>
      </c>
      <c r="F7" s="34" t="s">
        <v>101</v>
      </c>
    </row>
    <row r="8" spans="1:6" ht="31.5">
      <c r="A8" s="31" t="s">
        <v>102</v>
      </c>
      <c r="B8" s="31" t="s">
        <v>102</v>
      </c>
      <c r="C8" s="31" t="s">
        <v>102</v>
      </c>
      <c r="D8" s="31" t="s">
        <v>102</v>
      </c>
      <c r="E8" s="15" t="s">
        <v>32</v>
      </c>
      <c r="F8" s="36" t="s">
        <v>101</v>
      </c>
    </row>
    <row r="9" spans="1:6" ht="31.5">
      <c r="A9" s="31" t="s">
        <v>102</v>
      </c>
      <c r="B9" s="31" t="s">
        <v>102</v>
      </c>
      <c r="C9" s="31" t="s">
        <v>102</v>
      </c>
      <c r="D9" s="31" t="s">
        <v>102</v>
      </c>
      <c r="E9" s="16" t="s">
        <v>33</v>
      </c>
      <c r="F9" s="35" t="s">
        <v>101</v>
      </c>
    </row>
    <row r="10" spans="1:6" ht="31.5">
      <c r="A10" s="31" t="s">
        <v>102</v>
      </c>
      <c r="B10" s="31" t="s">
        <v>102</v>
      </c>
      <c r="C10" s="31" t="s">
        <v>102</v>
      </c>
      <c r="D10" s="31" t="s">
        <v>102</v>
      </c>
      <c r="E10" s="16" t="s">
        <v>34</v>
      </c>
      <c r="F10" s="35" t="s">
        <v>101</v>
      </c>
    </row>
    <row r="11" spans="1:6" ht="31.5">
      <c r="A11" s="31" t="s">
        <v>102</v>
      </c>
      <c r="B11" s="31" t="s">
        <v>102</v>
      </c>
      <c r="C11" s="31" t="s">
        <v>102</v>
      </c>
      <c r="D11" s="31" t="s">
        <v>102</v>
      </c>
      <c r="E11" s="16" t="s">
        <v>4</v>
      </c>
      <c r="F11" s="35" t="s">
        <v>101</v>
      </c>
    </row>
    <row r="12" spans="1:6" ht="31.5">
      <c r="A12" s="31" t="s">
        <v>102</v>
      </c>
      <c r="B12" s="31" t="s">
        <v>102</v>
      </c>
      <c r="C12" s="31" t="s">
        <v>102</v>
      </c>
      <c r="D12" s="31" t="s">
        <v>102</v>
      </c>
      <c r="E12" s="15" t="s">
        <v>35</v>
      </c>
      <c r="F12" s="36" t="s">
        <v>101</v>
      </c>
    </row>
    <row r="13" spans="1:7" ht="15.75">
      <c r="A13" s="31" t="s">
        <v>102</v>
      </c>
      <c r="B13" s="31" t="s">
        <v>102</v>
      </c>
      <c r="C13" s="31" t="s">
        <v>102</v>
      </c>
      <c r="D13" s="31" t="s">
        <v>102</v>
      </c>
      <c r="E13" s="17" t="s">
        <v>36</v>
      </c>
      <c r="F13" s="10">
        <v>348.822382114974</v>
      </c>
      <c r="G13" s="31" t="s">
        <v>101</v>
      </c>
    </row>
    <row r="14" spans="1:7" ht="15.75">
      <c r="A14" s="31" t="s">
        <v>102</v>
      </c>
      <c r="B14" s="31" t="s">
        <v>102</v>
      </c>
      <c r="C14" s="31" t="s">
        <v>102</v>
      </c>
      <c r="D14" s="31" t="s">
        <v>102</v>
      </c>
      <c r="E14" s="17" t="s">
        <v>37</v>
      </c>
      <c r="F14" s="10">
        <v>693.534920341577</v>
      </c>
      <c r="G14" s="31" t="s">
        <v>101</v>
      </c>
    </row>
    <row r="15" spans="1:7" ht="15.75">
      <c r="A15" s="31" t="s">
        <v>102</v>
      </c>
      <c r="B15" s="31" t="s">
        <v>102</v>
      </c>
      <c r="C15" s="31" t="s">
        <v>102</v>
      </c>
      <c r="D15" s="31" t="s">
        <v>102</v>
      </c>
      <c r="E15" s="17" t="s">
        <v>38</v>
      </c>
      <c r="F15" s="10">
        <v>235.1366852602298</v>
      </c>
      <c r="G15" s="31" t="s">
        <v>101</v>
      </c>
    </row>
    <row r="16" spans="1:7" ht="15.75">
      <c r="A16" s="31" t="s">
        <v>102</v>
      </c>
      <c r="B16" s="31" t="s">
        <v>102</v>
      </c>
      <c r="C16" s="31" t="s">
        <v>102</v>
      </c>
      <c r="D16" s="31" t="s">
        <v>102</v>
      </c>
      <c r="E16" s="17" t="s">
        <v>39</v>
      </c>
      <c r="F16" s="10">
        <v>0</v>
      </c>
      <c r="G16" s="31" t="s">
        <v>101</v>
      </c>
    </row>
    <row r="17" spans="1:7" ht="15.75">
      <c r="A17" s="31" t="s">
        <v>102</v>
      </c>
      <c r="B17" s="31" t="s">
        <v>102</v>
      </c>
      <c r="C17" s="31" t="s">
        <v>102</v>
      </c>
      <c r="D17" s="31" t="s">
        <v>102</v>
      </c>
      <c r="E17" s="17" t="s">
        <v>39</v>
      </c>
      <c r="F17" s="10">
        <v>0</v>
      </c>
      <c r="G17" s="31" t="s">
        <v>101</v>
      </c>
    </row>
    <row r="18" spans="1:7" ht="15.75">
      <c r="A18" s="31" t="s">
        <v>102</v>
      </c>
      <c r="B18" s="31" t="s">
        <v>102</v>
      </c>
      <c r="C18" s="31" t="s">
        <v>102</v>
      </c>
      <c r="D18" s="31" t="s">
        <v>102</v>
      </c>
      <c r="E18" s="17" t="s">
        <v>39</v>
      </c>
      <c r="F18" s="10">
        <v>0</v>
      </c>
      <c r="G18" s="31" t="s">
        <v>101</v>
      </c>
    </row>
    <row r="19" spans="1:7" ht="15.75">
      <c r="A19" s="31" t="s">
        <v>102</v>
      </c>
      <c r="B19" s="31" t="s">
        <v>102</v>
      </c>
      <c r="C19" s="31" t="s">
        <v>102</v>
      </c>
      <c r="D19" s="31" t="s">
        <v>102</v>
      </c>
      <c r="E19" s="17" t="s">
        <v>39</v>
      </c>
      <c r="F19" s="10">
        <v>0</v>
      </c>
      <c r="G19" s="31" t="s">
        <v>101</v>
      </c>
    </row>
    <row r="20" spans="1:7" ht="15.75">
      <c r="A20" s="31" t="s">
        <v>102</v>
      </c>
      <c r="B20" s="31" t="s">
        <v>102</v>
      </c>
      <c r="C20" s="31" t="s">
        <v>102</v>
      </c>
      <c r="D20" s="31" t="s">
        <v>102</v>
      </c>
      <c r="E20" s="17" t="s">
        <v>39</v>
      </c>
      <c r="F20" s="10">
        <v>0</v>
      </c>
      <c r="G20" s="31" t="s">
        <v>101</v>
      </c>
    </row>
    <row r="21" spans="1:7" ht="15.75">
      <c r="A21" s="31" t="s">
        <v>102</v>
      </c>
      <c r="B21" s="31" t="s">
        <v>102</v>
      </c>
      <c r="C21" s="31" t="s">
        <v>102</v>
      </c>
      <c r="D21" s="31" t="s">
        <v>102</v>
      </c>
      <c r="E21" s="17" t="s">
        <v>39</v>
      </c>
      <c r="F21" s="10">
        <v>0</v>
      </c>
      <c r="G21" s="31" t="s">
        <v>101</v>
      </c>
    </row>
    <row r="22" spans="1:7" ht="15.75">
      <c r="A22" s="31" t="s">
        <v>102</v>
      </c>
      <c r="B22" s="31" t="s">
        <v>102</v>
      </c>
      <c r="C22" s="31" t="s">
        <v>102</v>
      </c>
      <c r="D22" s="31" t="s">
        <v>102</v>
      </c>
      <c r="E22" s="17" t="s">
        <v>39</v>
      </c>
      <c r="F22" s="10">
        <v>0</v>
      </c>
      <c r="G22" s="31" t="s">
        <v>101</v>
      </c>
    </row>
    <row r="23" spans="1:7" ht="15.75">
      <c r="A23" s="31" t="s">
        <v>102</v>
      </c>
      <c r="B23" s="31" t="s">
        <v>102</v>
      </c>
      <c r="C23" s="31" t="s">
        <v>102</v>
      </c>
      <c r="D23" s="31" t="s">
        <v>102</v>
      </c>
      <c r="E23" s="17" t="s">
        <v>39</v>
      </c>
      <c r="F23" s="10">
        <v>0</v>
      </c>
      <c r="G23" s="31" t="s">
        <v>101</v>
      </c>
    </row>
    <row r="24" spans="1:7" ht="15.75">
      <c r="A24" s="31" t="s">
        <v>102</v>
      </c>
      <c r="B24" s="31" t="s">
        <v>102</v>
      </c>
      <c r="C24" s="31" t="s">
        <v>102</v>
      </c>
      <c r="D24" s="31" t="s">
        <v>102</v>
      </c>
      <c r="E24" s="17" t="s">
        <v>39</v>
      </c>
      <c r="F24" s="10">
        <v>0</v>
      </c>
      <c r="G24" s="31" t="s">
        <v>101</v>
      </c>
    </row>
    <row r="25" spans="1:7" ht="15.75">
      <c r="A25" s="31" t="s">
        <v>102</v>
      </c>
      <c r="B25" s="31" t="s">
        <v>102</v>
      </c>
      <c r="C25" s="31" t="s">
        <v>102</v>
      </c>
      <c r="D25" s="31" t="s">
        <v>102</v>
      </c>
      <c r="E25" s="17" t="s">
        <v>39</v>
      </c>
      <c r="F25" s="10">
        <v>0</v>
      </c>
      <c r="G25" s="31" t="s">
        <v>101</v>
      </c>
    </row>
    <row r="26" spans="1:7" ht="15.75">
      <c r="A26" s="31" t="s">
        <v>102</v>
      </c>
      <c r="B26" s="31" t="s">
        <v>102</v>
      </c>
      <c r="C26" s="31" t="s">
        <v>102</v>
      </c>
      <c r="D26" s="31" t="s">
        <v>102</v>
      </c>
      <c r="E26" s="17" t="s">
        <v>39</v>
      </c>
      <c r="F26" s="10">
        <v>0</v>
      </c>
      <c r="G26" s="31" t="s">
        <v>101</v>
      </c>
    </row>
    <row r="27" spans="1:7" ht="15.75">
      <c r="A27" s="31" t="s">
        <v>102</v>
      </c>
      <c r="B27" s="31" t="s">
        <v>102</v>
      </c>
      <c r="C27" s="31" t="s">
        <v>102</v>
      </c>
      <c r="D27" s="31" t="s">
        <v>102</v>
      </c>
      <c r="E27" s="16" t="s">
        <v>4</v>
      </c>
      <c r="F27" s="10">
        <v>1068.6405088983397</v>
      </c>
      <c r="G27" s="31" t="s">
        <v>101</v>
      </c>
    </row>
    <row r="28" spans="1:7" ht="15.75">
      <c r="A28" s="31" t="s">
        <v>102</v>
      </c>
      <c r="B28" s="31" t="s">
        <v>102</v>
      </c>
      <c r="C28" s="31" t="s">
        <v>102</v>
      </c>
      <c r="D28" s="31" t="s">
        <v>102</v>
      </c>
      <c r="E28" s="14" t="s">
        <v>40</v>
      </c>
      <c r="F28" s="11">
        <v>2346.1344966151205</v>
      </c>
      <c r="G28" s="31" t="s">
        <v>101</v>
      </c>
    </row>
    <row r="29" spans="1:6" ht="17.25" customHeight="1">
      <c r="A29" s="29" t="s">
        <v>100</v>
      </c>
      <c r="E29" s="15"/>
      <c r="F29" s="12"/>
    </row>
    <row r="30" spans="1:6" ht="31.5">
      <c r="A30" s="31" t="s">
        <v>102</v>
      </c>
      <c r="B30" s="31" t="s">
        <v>102</v>
      </c>
      <c r="C30" s="31" t="s">
        <v>102</v>
      </c>
      <c r="D30" s="31" t="s">
        <v>102</v>
      </c>
      <c r="E30" s="14" t="s">
        <v>41</v>
      </c>
      <c r="F30" s="34" t="s">
        <v>101</v>
      </c>
    </row>
    <row r="31" spans="1:6" ht="31.5">
      <c r="A31" s="31" t="s">
        <v>102</v>
      </c>
      <c r="B31" s="31" t="s">
        <v>102</v>
      </c>
      <c r="C31" s="31" t="s">
        <v>102</v>
      </c>
      <c r="D31" s="31" t="s">
        <v>102</v>
      </c>
      <c r="E31" s="15" t="s">
        <v>32</v>
      </c>
      <c r="F31" s="36" t="s">
        <v>101</v>
      </c>
    </row>
    <row r="32" spans="1:6" ht="31.5">
      <c r="A32" s="31" t="s">
        <v>102</v>
      </c>
      <c r="B32" s="31" t="s">
        <v>102</v>
      </c>
      <c r="C32" s="31" t="s">
        <v>102</v>
      </c>
      <c r="D32" s="31" t="s">
        <v>102</v>
      </c>
      <c r="E32" s="16" t="s">
        <v>42</v>
      </c>
      <c r="F32" s="35" t="s">
        <v>101</v>
      </c>
    </row>
    <row r="33" spans="1:6" ht="31.5">
      <c r="A33" s="31" t="s">
        <v>102</v>
      </c>
      <c r="B33" s="31" t="s">
        <v>102</v>
      </c>
      <c r="C33" s="31" t="s">
        <v>102</v>
      </c>
      <c r="D33" s="31" t="s">
        <v>102</v>
      </c>
      <c r="E33" s="16" t="s">
        <v>43</v>
      </c>
      <c r="F33" s="35" t="s">
        <v>101</v>
      </c>
    </row>
    <row r="34" spans="1:6" ht="31.5">
      <c r="A34" s="31" t="s">
        <v>102</v>
      </c>
      <c r="B34" s="31" t="s">
        <v>102</v>
      </c>
      <c r="C34" s="31" t="s">
        <v>102</v>
      </c>
      <c r="D34" s="31" t="s">
        <v>102</v>
      </c>
      <c r="E34" s="16" t="s">
        <v>4</v>
      </c>
      <c r="F34" s="35" t="s">
        <v>101</v>
      </c>
    </row>
    <row r="35" spans="1:6" ht="31.5">
      <c r="A35" s="31" t="s">
        <v>102</v>
      </c>
      <c r="B35" s="31" t="s">
        <v>102</v>
      </c>
      <c r="C35" s="31" t="s">
        <v>102</v>
      </c>
      <c r="D35" s="31" t="s">
        <v>102</v>
      </c>
      <c r="E35" s="15" t="s">
        <v>35</v>
      </c>
      <c r="F35" s="36" t="s">
        <v>101</v>
      </c>
    </row>
    <row r="36" spans="1:7" ht="15.75">
      <c r="A36" s="31" t="s">
        <v>102</v>
      </c>
      <c r="B36" s="31" t="s">
        <v>102</v>
      </c>
      <c r="C36" s="31" t="s">
        <v>102</v>
      </c>
      <c r="D36" s="31" t="s">
        <v>102</v>
      </c>
      <c r="E36" s="17" t="s">
        <v>44</v>
      </c>
      <c r="F36" s="10">
        <v>79.19774000000001</v>
      </c>
      <c r="G36" s="31" t="s">
        <v>101</v>
      </c>
    </row>
    <row r="37" spans="1:7" ht="15.75">
      <c r="A37" s="31" t="s">
        <v>102</v>
      </c>
      <c r="B37" s="31" t="s">
        <v>102</v>
      </c>
      <c r="C37" s="31" t="s">
        <v>102</v>
      </c>
      <c r="D37" s="31" t="s">
        <v>102</v>
      </c>
      <c r="E37" s="17" t="s">
        <v>45</v>
      </c>
      <c r="F37" s="10">
        <v>91.60454999999999</v>
      </c>
      <c r="G37" s="31" t="s">
        <v>101</v>
      </c>
    </row>
    <row r="38" spans="1:7" ht="15.75">
      <c r="A38" s="31" t="s">
        <v>102</v>
      </c>
      <c r="B38" s="31" t="s">
        <v>102</v>
      </c>
      <c r="C38" s="31" t="s">
        <v>102</v>
      </c>
      <c r="D38" s="31" t="s">
        <v>102</v>
      </c>
      <c r="E38" s="17" t="s">
        <v>46</v>
      </c>
      <c r="F38" s="10">
        <v>0</v>
      </c>
      <c r="G38" s="31" t="s">
        <v>101</v>
      </c>
    </row>
    <row r="39" spans="1:7" ht="15.75">
      <c r="A39" s="31" t="s">
        <v>102</v>
      </c>
      <c r="B39" s="31" t="s">
        <v>102</v>
      </c>
      <c r="C39" s="31" t="s">
        <v>102</v>
      </c>
      <c r="D39" s="31" t="s">
        <v>102</v>
      </c>
      <c r="E39" s="17" t="s">
        <v>46</v>
      </c>
      <c r="F39" s="10">
        <v>0</v>
      </c>
      <c r="G39" s="31" t="s">
        <v>101</v>
      </c>
    </row>
    <row r="40" spans="1:7" ht="15.75">
      <c r="A40" s="31" t="s">
        <v>102</v>
      </c>
      <c r="B40" s="31" t="s">
        <v>102</v>
      </c>
      <c r="C40" s="31" t="s">
        <v>102</v>
      </c>
      <c r="D40" s="31" t="s">
        <v>102</v>
      </c>
      <c r="E40" s="17" t="s">
        <v>46</v>
      </c>
      <c r="F40" s="10">
        <v>0</v>
      </c>
      <c r="G40" s="31" t="s">
        <v>101</v>
      </c>
    </row>
    <row r="41" spans="1:7" ht="15.75">
      <c r="A41" s="31" t="s">
        <v>102</v>
      </c>
      <c r="B41" s="31" t="s">
        <v>102</v>
      </c>
      <c r="C41" s="31" t="s">
        <v>102</v>
      </c>
      <c r="D41" s="31" t="s">
        <v>102</v>
      </c>
      <c r="E41" s="17" t="s">
        <v>46</v>
      </c>
      <c r="F41" s="10">
        <v>0</v>
      </c>
      <c r="G41" s="31" t="s">
        <v>101</v>
      </c>
    </row>
    <row r="42" spans="1:7" ht="15.75">
      <c r="A42" s="31" t="s">
        <v>102</v>
      </c>
      <c r="B42" s="31" t="s">
        <v>102</v>
      </c>
      <c r="C42" s="31" t="s">
        <v>102</v>
      </c>
      <c r="D42" s="31" t="s">
        <v>102</v>
      </c>
      <c r="E42" s="17" t="s">
        <v>46</v>
      </c>
      <c r="F42" s="10">
        <v>0</v>
      </c>
      <c r="G42" s="31" t="s">
        <v>101</v>
      </c>
    </row>
    <row r="43" spans="1:7" ht="15.75">
      <c r="A43" s="31" t="s">
        <v>102</v>
      </c>
      <c r="B43" s="31" t="s">
        <v>102</v>
      </c>
      <c r="C43" s="31" t="s">
        <v>102</v>
      </c>
      <c r="D43" s="31" t="s">
        <v>102</v>
      </c>
      <c r="E43" s="16" t="s">
        <v>4</v>
      </c>
      <c r="F43" s="10">
        <v>0</v>
      </c>
      <c r="G43" s="31" t="s">
        <v>101</v>
      </c>
    </row>
    <row r="44" spans="1:7" ht="15.75">
      <c r="A44" s="31" t="s">
        <v>102</v>
      </c>
      <c r="B44" s="31" t="s">
        <v>102</v>
      </c>
      <c r="C44" s="31" t="s">
        <v>102</v>
      </c>
      <c r="D44" s="31" t="s">
        <v>102</v>
      </c>
      <c r="E44" s="14" t="s">
        <v>47</v>
      </c>
      <c r="F44" s="11">
        <v>170.80229</v>
      </c>
      <c r="G44" s="31" t="s">
        <v>101</v>
      </c>
    </row>
    <row r="45" spans="1:6" ht="17.25" customHeight="1">
      <c r="A45" s="29" t="s">
        <v>100</v>
      </c>
      <c r="E45" s="15"/>
      <c r="F45" s="12"/>
    </row>
    <row r="46" spans="1:6" ht="31.5">
      <c r="A46" s="31" t="s">
        <v>102</v>
      </c>
      <c r="B46" s="31" t="s">
        <v>102</v>
      </c>
      <c r="C46" s="31" t="s">
        <v>102</v>
      </c>
      <c r="D46" s="31" t="s">
        <v>102</v>
      </c>
      <c r="E46" s="14" t="s">
        <v>48</v>
      </c>
      <c r="F46" s="34" t="s">
        <v>101</v>
      </c>
    </row>
    <row r="47" spans="1:7" ht="15.75">
      <c r="A47" s="31" t="s">
        <v>102</v>
      </c>
      <c r="B47" s="31" t="s">
        <v>102</v>
      </c>
      <c r="C47" s="31" t="s">
        <v>102</v>
      </c>
      <c r="D47" s="31" t="s">
        <v>102</v>
      </c>
      <c r="E47" s="17" t="s">
        <v>7</v>
      </c>
      <c r="F47" s="10">
        <v>341.1750928</v>
      </c>
      <c r="G47" s="31" t="s">
        <v>101</v>
      </c>
    </row>
    <row r="48" spans="1:7" ht="15.75">
      <c r="A48" s="31" t="s">
        <v>102</v>
      </c>
      <c r="B48" s="31" t="s">
        <v>102</v>
      </c>
      <c r="C48" s="31" t="s">
        <v>102</v>
      </c>
      <c r="D48" s="31" t="s">
        <v>102</v>
      </c>
      <c r="E48" s="17" t="s">
        <v>8</v>
      </c>
      <c r="F48" s="10">
        <v>426.21071</v>
      </c>
      <c r="G48" s="31" t="s">
        <v>101</v>
      </c>
    </row>
    <row r="49" spans="1:7" ht="15.75">
      <c r="A49" s="31" t="s">
        <v>102</v>
      </c>
      <c r="B49" s="31" t="s">
        <v>102</v>
      </c>
      <c r="C49" s="31" t="s">
        <v>102</v>
      </c>
      <c r="D49" s="31" t="s">
        <v>102</v>
      </c>
      <c r="E49" s="17" t="s">
        <v>49</v>
      </c>
      <c r="F49" s="10">
        <v>358.93062999999995</v>
      </c>
      <c r="G49" s="31" t="s">
        <v>101</v>
      </c>
    </row>
    <row r="50" spans="1:7" ht="15.75">
      <c r="A50" s="31" t="s">
        <v>102</v>
      </c>
      <c r="B50" s="31" t="s">
        <v>102</v>
      </c>
      <c r="C50" s="31" t="s">
        <v>102</v>
      </c>
      <c r="D50" s="31" t="s">
        <v>102</v>
      </c>
      <c r="E50" s="17" t="s">
        <v>50</v>
      </c>
      <c r="F50" s="10">
        <v>315.86193</v>
      </c>
      <c r="G50" s="31" t="s">
        <v>101</v>
      </c>
    </row>
    <row r="51" spans="1:7" ht="15.75">
      <c r="A51" s="31" t="s">
        <v>102</v>
      </c>
      <c r="B51" s="31" t="s">
        <v>102</v>
      </c>
      <c r="C51" s="31" t="s">
        <v>102</v>
      </c>
      <c r="D51" s="31" t="s">
        <v>102</v>
      </c>
      <c r="E51" s="17" t="s">
        <v>51</v>
      </c>
      <c r="F51" s="10">
        <v>637.17263</v>
      </c>
      <c r="G51" s="31" t="s">
        <v>101</v>
      </c>
    </row>
    <row r="52" spans="1:7" ht="15.75">
      <c r="A52" s="31" t="s">
        <v>102</v>
      </c>
      <c r="B52" s="31" t="s">
        <v>102</v>
      </c>
      <c r="C52" s="31" t="s">
        <v>102</v>
      </c>
      <c r="D52" s="31" t="s">
        <v>102</v>
      </c>
      <c r="E52" s="17" t="s">
        <v>3</v>
      </c>
      <c r="F52" s="10">
        <v>0</v>
      </c>
      <c r="G52" s="31" t="s">
        <v>101</v>
      </c>
    </row>
    <row r="53" spans="1:7" ht="15.75">
      <c r="A53" s="31" t="s">
        <v>102</v>
      </c>
      <c r="B53" s="31" t="s">
        <v>102</v>
      </c>
      <c r="C53" s="31" t="s">
        <v>102</v>
      </c>
      <c r="D53" s="31" t="s">
        <v>102</v>
      </c>
      <c r="E53" s="17" t="s">
        <v>3</v>
      </c>
      <c r="F53" s="10">
        <v>0</v>
      </c>
      <c r="G53" s="31" t="s">
        <v>101</v>
      </c>
    </row>
    <row r="54" spans="1:7" ht="15.75">
      <c r="A54" s="31" t="s">
        <v>102</v>
      </c>
      <c r="B54" s="31" t="s">
        <v>102</v>
      </c>
      <c r="C54" s="31" t="s">
        <v>102</v>
      </c>
      <c r="D54" s="31" t="s">
        <v>102</v>
      </c>
      <c r="E54" s="17" t="s">
        <v>3</v>
      </c>
      <c r="F54" s="10">
        <v>0</v>
      </c>
      <c r="G54" s="31" t="s">
        <v>101</v>
      </c>
    </row>
    <row r="55" spans="1:7" ht="15.75">
      <c r="A55" s="31" t="s">
        <v>102</v>
      </c>
      <c r="B55" s="31" t="s">
        <v>102</v>
      </c>
      <c r="C55" s="31" t="s">
        <v>102</v>
      </c>
      <c r="D55" s="31" t="s">
        <v>102</v>
      </c>
      <c r="E55" s="17" t="s">
        <v>3</v>
      </c>
      <c r="F55" s="10">
        <v>0</v>
      </c>
      <c r="G55" s="31" t="s">
        <v>101</v>
      </c>
    </row>
    <row r="56" spans="1:7" ht="15.75">
      <c r="A56" s="31" t="s">
        <v>102</v>
      </c>
      <c r="B56" s="31" t="s">
        <v>102</v>
      </c>
      <c r="C56" s="31" t="s">
        <v>102</v>
      </c>
      <c r="D56" s="31" t="s">
        <v>102</v>
      </c>
      <c r="E56" s="17" t="s">
        <v>3</v>
      </c>
      <c r="F56" s="10">
        <v>0</v>
      </c>
      <c r="G56" s="31" t="s">
        <v>101</v>
      </c>
    </row>
    <row r="57" spans="1:7" ht="15.75">
      <c r="A57" s="31" t="s">
        <v>102</v>
      </c>
      <c r="B57" s="31" t="s">
        <v>102</v>
      </c>
      <c r="C57" s="31" t="s">
        <v>102</v>
      </c>
      <c r="D57" s="31" t="s">
        <v>102</v>
      </c>
      <c r="E57" s="17" t="s">
        <v>3</v>
      </c>
      <c r="F57" s="10">
        <v>0</v>
      </c>
      <c r="G57" s="31" t="s">
        <v>101</v>
      </c>
    </row>
    <row r="58" spans="1:7" ht="15.75">
      <c r="A58" s="31" t="s">
        <v>102</v>
      </c>
      <c r="B58" s="31" t="s">
        <v>102</v>
      </c>
      <c r="C58" s="31" t="s">
        <v>102</v>
      </c>
      <c r="D58" s="31" t="s">
        <v>102</v>
      </c>
      <c r="E58" s="17" t="s">
        <v>3</v>
      </c>
      <c r="F58" s="10">
        <v>0</v>
      </c>
      <c r="G58" s="31" t="s">
        <v>101</v>
      </c>
    </row>
    <row r="59" spans="1:7" ht="15.75">
      <c r="A59" s="31" t="s">
        <v>102</v>
      </c>
      <c r="B59" s="31" t="s">
        <v>102</v>
      </c>
      <c r="C59" s="31" t="s">
        <v>102</v>
      </c>
      <c r="D59" s="31" t="s">
        <v>102</v>
      </c>
      <c r="E59" s="17" t="s">
        <v>3</v>
      </c>
      <c r="F59" s="10">
        <v>0</v>
      </c>
      <c r="G59" s="31" t="s">
        <v>101</v>
      </c>
    </row>
    <row r="60" spans="1:7" ht="15.75">
      <c r="A60" s="31" t="s">
        <v>102</v>
      </c>
      <c r="B60" s="31" t="s">
        <v>102</v>
      </c>
      <c r="C60" s="31" t="s">
        <v>102</v>
      </c>
      <c r="D60" s="31" t="s">
        <v>102</v>
      </c>
      <c r="E60" s="17" t="s">
        <v>3</v>
      </c>
      <c r="F60" s="10">
        <v>0</v>
      </c>
      <c r="G60" s="31" t="s">
        <v>101</v>
      </c>
    </row>
    <row r="61" spans="1:7" ht="15.75">
      <c r="A61" s="31" t="s">
        <v>102</v>
      </c>
      <c r="B61" s="31" t="s">
        <v>102</v>
      </c>
      <c r="C61" s="31" t="s">
        <v>102</v>
      </c>
      <c r="D61" s="31" t="s">
        <v>102</v>
      </c>
      <c r="E61" s="17" t="s">
        <v>3</v>
      </c>
      <c r="F61" s="10">
        <v>0</v>
      </c>
      <c r="G61" s="31" t="s">
        <v>101</v>
      </c>
    </row>
    <row r="62" spans="1:7" ht="15.75">
      <c r="A62" s="31" t="s">
        <v>102</v>
      </c>
      <c r="B62" s="31" t="s">
        <v>102</v>
      </c>
      <c r="C62" s="31" t="s">
        <v>102</v>
      </c>
      <c r="D62" s="31" t="s">
        <v>102</v>
      </c>
      <c r="E62" s="16" t="s">
        <v>4</v>
      </c>
      <c r="F62" s="10">
        <v>1086.7904230800357</v>
      </c>
      <c r="G62" s="31" t="s">
        <v>101</v>
      </c>
    </row>
    <row r="63" spans="1:7" ht="15.75">
      <c r="A63" s="31" t="s">
        <v>102</v>
      </c>
      <c r="B63" s="31" t="s">
        <v>102</v>
      </c>
      <c r="C63" s="31" t="s">
        <v>102</v>
      </c>
      <c r="D63" s="31" t="s">
        <v>102</v>
      </c>
      <c r="E63" s="14" t="s">
        <v>52</v>
      </c>
      <c r="F63" s="11">
        <v>3166.1414158800353</v>
      </c>
      <c r="G63" s="31" t="s">
        <v>101</v>
      </c>
    </row>
    <row r="64" spans="1:6" ht="17.25" customHeight="1">
      <c r="A64" s="29" t="s">
        <v>100</v>
      </c>
      <c r="E64" s="14"/>
      <c r="F64" s="12"/>
    </row>
    <row r="65" spans="1:6" ht="31.5">
      <c r="A65" s="31" t="s">
        <v>102</v>
      </c>
      <c r="B65" s="31" t="s">
        <v>102</v>
      </c>
      <c r="C65" s="31" t="s">
        <v>102</v>
      </c>
      <c r="D65" s="31" t="s">
        <v>102</v>
      </c>
      <c r="E65" s="14" t="s">
        <v>53</v>
      </c>
      <c r="F65" s="34" t="s">
        <v>101</v>
      </c>
    </row>
    <row r="66" spans="1:7" ht="15.75">
      <c r="A66" s="31" t="s">
        <v>102</v>
      </c>
      <c r="B66" s="31" t="s">
        <v>102</v>
      </c>
      <c r="C66" s="31" t="s">
        <v>102</v>
      </c>
      <c r="D66" s="31" t="s">
        <v>102</v>
      </c>
      <c r="E66" s="17" t="s">
        <v>3</v>
      </c>
      <c r="F66" s="10">
        <v>0</v>
      </c>
      <c r="G66" s="31" t="s">
        <v>101</v>
      </c>
    </row>
    <row r="67" spans="1:7" ht="15.75">
      <c r="A67" s="31" t="s">
        <v>102</v>
      </c>
      <c r="B67" s="31" t="s">
        <v>102</v>
      </c>
      <c r="C67" s="31" t="s">
        <v>102</v>
      </c>
      <c r="D67" s="31" t="s">
        <v>102</v>
      </c>
      <c r="E67" s="17" t="s">
        <v>3</v>
      </c>
      <c r="F67" s="10">
        <v>0</v>
      </c>
      <c r="G67" s="31" t="s">
        <v>101</v>
      </c>
    </row>
    <row r="68" spans="1:7" ht="15.75">
      <c r="A68" s="31" t="s">
        <v>102</v>
      </c>
      <c r="B68" s="31" t="s">
        <v>102</v>
      </c>
      <c r="C68" s="31" t="s">
        <v>102</v>
      </c>
      <c r="D68" s="31" t="s">
        <v>102</v>
      </c>
      <c r="E68" s="17" t="s">
        <v>3</v>
      </c>
      <c r="F68" s="10">
        <v>0</v>
      </c>
      <c r="G68" s="31" t="s">
        <v>101</v>
      </c>
    </row>
    <row r="69" spans="1:7" ht="15.75">
      <c r="A69" s="31" t="s">
        <v>102</v>
      </c>
      <c r="B69" s="31" t="s">
        <v>102</v>
      </c>
      <c r="C69" s="31" t="s">
        <v>102</v>
      </c>
      <c r="D69" s="31" t="s">
        <v>102</v>
      </c>
      <c r="E69" s="17" t="s">
        <v>3</v>
      </c>
      <c r="F69" s="10">
        <v>0</v>
      </c>
      <c r="G69" s="31" t="s">
        <v>101</v>
      </c>
    </row>
    <row r="70" spans="1:7" ht="15.75">
      <c r="A70" s="31" t="s">
        <v>102</v>
      </c>
      <c r="B70" s="31" t="s">
        <v>102</v>
      </c>
      <c r="C70" s="31" t="s">
        <v>102</v>
      </c>
      <c r="D70" s="31" t="s">
        <v>102</v>
      </c>
      <c r="E70" s="17" t="s">
        <v>3</v>
      </c>
      <c r="F70" s="10">
        <v>0</v>
      </c>
      <c r="G70" s="31" t="s">
        <v>101</v>
      </c>
    </row>
    <row r="71" spans="1:7" ht="15.75">
      <c r="A71" s="31" t="s">
        <v>102</v>
      </c>
      <c r="B71" s="31" t="s">
        <v>102</v>
      </c>
      <c r="C71" s="31" t="s">
        <v>102</v>
      </c>
      <c r="D71" s="31" t="s">
        <v>102</v>
      </c>
      <c r="E71" s="17" t="s">
        <v>3</v>
      </c>
      <c r="F71" s="10">
        <v>0</v>
      </c>
      <c r="G71" s="31" t="s">
        <v>101</v>
      </c>
    </row>
    <row r="72" spans="1:7" ht="15.75">
      <c r="A72" s="31" t="s">
        <v>102</v>
      </c>
      <c r="B72" s="31" t="s">
        <v>102</v>
      </c>
      <c r="C72" s="31" t="s">
        <v>102</v>
      </c>
      <c r="D72" s="31" t="s">
        <v>102</v>
      </c>
      <c r="E72" s="16" t="s">
        <v>4</v>
      </c>
      <c r="F72" s="10">
        <v>0</v>
      </c>
      <c r="G72" s="31" t="s">
        <v>101</v>
      </c>
    </row>
    <row r="73" spans="1:7" ht="15.75">
      <c r="A73" s="31" t="s">
        <v>102</v>
      </c>
      <c r="B73" s="31" t="s">
        <v>102</v>
      </c>
      <c r="C73" s="31" t="s">
        <v>102</v>
      </c>
      <c r="D73" s="31" t="s">
        <v>102</v>
      </c>
      <c r="E73" s="14" t="s">
        <v>54</v>
      </c>
      <c r="F73" s="11">
        <v>0</v>
      </c>
      <c r="G73" s="31" t="s">
        <v>101</v>
      </c>
    </row>
    <row r="74" spans="1:6" ht="17.25" customHeight="1">
      <c r="A74" s="29" t="s">
        <v>100</v>
      </c>
      <c r="E74" s="14"/>
      <c r="F74" s="12"/>
    </row>
    <row r="75" spans="1:6" ht="31.5">
      <c r="A75" s="31" t="s">
        <v>102</v>
      </c>
      <c r="B75" s="31" t="s">
        <v>102</v>
      </c>
      <c r="C75" s="31" t="s">
        <v>102</v>
      </c>
      <c r="D75" s="31" t="s">
        <v>102</v>
      </c>
      <c r="E75" s="14" t="s">
        <v>55</v>
      </c>
      <c r="F75" s="34" t="s">
        <v>101</v>
      </c>
    </row>
    <row r="76" spans="1:7" ht="15.75">
      <c r="A76" s="31" t="s">
        <v>102</v>
      </c>
      <c r="B76" s="31" t="s">
        <v>102</v>
      </c>
      <c r="C76" s="31" t="s">
        <v>102</v>
      </c>
      <c r="D76" s="31" t="s">
        <v>102</v>
      </c>
      <c r="E76" s="17" t="s">
        <v>7</v>
      </c>
      <c r="F76" s="10">
        <v>0.16005999999999998</v>
      </c>
      <c r="G76" s="31" t="s">
        <v>101</v>
      </c>
    </row>
    <row r="77" spans="1:7" ht="15.75">
      <c r="A77" s="31" t="s">
        <v>102</v>
      </c>
      <c r="B77" s="31" t="s">
        <v>102</v>
      </c>
      <c r="C77" s="31" t="s">
        <v>102</v>
      </c>
      <c r="D77" s="31" t="s">
        <v>102</v>
      </c>
      <c r="E77" s="17" t="s">
        <v>3</v>
      </c>
      <c r="F77" s="10">
        <v>0</v>
      </c>
      <c r="G77" s="31" t="s">
        <v>101</v>
      </c>
    </row>
    <row r="78" spans="1:7" ht="15.75">
      <c r="A78" s="31" t="s">
        <v>102</v>
      </c>
      <c r="B78" s="31" t="s">
        <v>102</v>
      </c>
      <c r="C78" s="31" t="s">
        <v>102</v>
      </c>
      <c r="D78" s="31" t="s">
        <v>102</v>
      </c>
      <c r="E78" s="17" t="s">
        <v>3</v>
      </c>
      <c r="F78" s="10">
        <v>0</v>
      </c>
      <c r="G78" s="31" t="s">
        <v>101</v>
      </c>
    </row>
    <row r="79" spans="1:7" ht="15.75">
      <c r="A79" s="31" t="s">
        <v>102</v>
      </c>
      <c r="B79" s="31" t="s">
        <v>102</v>
      </c>
      <c r="C79" s="31" t="s">
        <v>102</v>
      </c>
      <c r="D79" s="31" t="s">
        <v>102</v>
      </c>
      <c r="E79" s="17" t="s">
        <v>3</v>
      </c>
      <c r="F79" s="10">
        <v>0</v>
      </c>
      <c r="G79" s="31" t="s">
        <v>101</v>
      </c>
    </row>
    <row r="80" spans="1:7" ht="15.75">
      <c r="A80" s="31" t="s">
        <v>102</v>
      </c>
      <c r="B80" s="31" t="s">
        <v>102</v>
      </c>
      <c r="C80" s="31" t="s">
        <v>102</v>
      </c>
      <c r="D80" s="31" t="s">
        <v>102</v>
      </c>
      <c r="E80" s="17" t="s">
        <v>3</v>
      </c>
      <c r="F80" s="10">
        <v>0</v>
      </c>
      <c r="G80" s="31" t="s">
        <v>101</v>
      </c>
    </row>
    <row r="81" spans="1:7" ht="15.75">
      <c r="A81" s="31" t="s">
        <v>102</v>
      </c>
      <c r="B81" s="31" t="s">
        <v>102</v>
      </c>
      <c r="C81" s="31" t="s">
        <v>102</v>
      </c>
      <c r="D81" s="31" t="s">
        <v>102</v>
      </c>
      <c r="E81" s="16" t="s">
        <v>4</v>
      </c>
      <c r="F81" s="10">
        <v>0</v>
      </c>
      <c r="G81" s="31" t="s">
        <v>101</v>
      </c>
    </row>
    <row r="82" spans="1:7" ht="15.75">
      <c r="A82" s="31" t="s">
        <v>102</v>
      </c>
      <c r="B82" s="31" t="s">
        <v>102</v>
      </c>
      <c r="C82" s="31" t="s">
        <v>102</v>
      </c>
      <c r="D82" s="31" t="s">
        <v>102</v>
      </c>
      <c r="E82" s="14" t="s">
        <v>56</v>
      </c>
      <c r="F82" s="11">
        <v>0.16005999999999998</v>
      </c>
      <c r="G82" s="31" t="s">
        <v>101</v>
      </c>
    </row>
    <row r="83" spans="1:6" ht="17.25" customHeight="1">
      <c r="A83" s="29" t="s">
        <v>100</v>
      </c>
      <c r="E83" s="14"/>
      <c r="F83" s="12"/>
    </row>
    <row r="84" spans="1:6" ht="31.5">
      <c r="A84" s="31" t="s">
        <v>102</v>
      </c>
      <c r="B84" s="31" t="s">
        <v>102</v>
      </c>
      <c r="C84" s="31" t="s">
        <v>102</v>
      </c>
      <c r="D84" s="31" t="s">
        <v>102</v>
      </c>
      <c r="E84" s="14" t="s">
        <v>57</v>
      </c>
      <c r="F84" s="34" t="s">
        <v>101</v>
      </c>
    </row>
    <row r="85" spans="1:7" ht="15.75">
      <c r="A85" s="31" t="s">
        <v>102</v>
      </c>
      <c r="B85" s="31" t="s">
        <v>102</v>
      </c>
      <c r="C85" s="31" t="s">
        <v>102</v>
      </c>
      <c r="D85" s="31" t="s">
        <v>102</v>
      </c>
      <c r="E85" s="17" t="s">
        <v>7</v>
      </c>
      <c r="F85" s="10">
        <v>309.26034999999996</v>
      </c>
      <c r="G85" s="31" t="s">
        <v>101</v>
      </c>
    </row>
    <row r="86" spans="1:7" ht="15.75">
      <c r="A86" s="31" t="s">
        <v>102</v>
      </c>
      <c r="B86" s="31" t="s">
        <v>102</v>
      </c>
      <c r="C86" s="31" t="s">
        <v>102</v>
      </c>
      <c r="D86" s="31" t="s">
        <v>102</v>
      </c>
      <c r="E86" s="17" t="s">
        <v>8</v>
      </c>
      <c r="F86" s="10">
        <v>47.04671</v>
      </c>
      <c r="G86" s="31" t="s">
        <v>101</v>
      </c>
    </row>
    <row r="87" spans="1:7" ht="15.75">
      <c r="A87" s="31" t="s">
        <v>102</v>
      </c>
      <c r="B87" s="31" t="s">
        <v>102</v>
      </c>
      <c r="C87" s="31" t="s">
        <v>102</v>
      </c>
      <c r="D87" s="31" t="s">
        <v>102</v>
      </c>
      <c r="E87" s="17" t="s">
        <v>49</v>
      </c>
      <c r="F87" s="10">
        <v>137.19554</v>
      </c>
      <c r="G87" s="31" t="s">
        <v>101</v>
      </c>
    </row>
    <row r="88" spans="1:7" ht="15.75">
      <c r="A88" s="31" t="s">
        <v>102</v>
      </c>
      <c r="B88" s="31" t="s">
        <v>102</v>
      </c>
      <c r="C88" s="31" t="s">
        <v>102</v>
      </c>
      <c r="D88" s="31" t="s">
        <v>102</v>
      </c>
      <c r="E88" s="17" t="s">
        <v>50</v>
      </c>
      <c r="F88" s="10">
        <v>105.90844000000001</v>
      </c>
      <c r="G88" s="31" t="s">
        <v>101</v>
      </c>
    </row>
    <row r="89" spans="1:7" ht="15.75">
      <c r="A89" s="31" t="s">
        <v>102</v>
      </c>
      <c r="B89" s="31" t="s">
        <v>102</v>
      </c>
      <c r="C89" s="31" t="s">
        <v>102</v>
      </c>
      <c r="D89" s="31" t="s">
        <v>102</v>
      </c>
      <c r="E89" s="17" t="s">
        <v>3</v>
      </c>
      <c r="F89" s="10">
        <v>0</v>
      </c>
      <c r="G89" s="31" t="s">
        <v>101</v>
      </c>
    </row>
    <row r="90" spans="1:7" ht="15.75">
      <c r="A90" s="31" t="s">
        <v>102</v>
      </c>
      <c r="B90" s="31" t="s">
        <v>102</v>
      </c>
      <c r="C90" s="31" t="s">
        <v>102</v>
      </c>
      <c r="D90" s="31" t="s">
        <v>102</v>
      </c>
      <c r="E90" s="16" t="s">
        <v>4</v>
      </c>
      <c r="F90" s="10">
        <v>0</v>
      </c>
      <c r="G90" s="31" t="s">
        <v>101</v>
      </c>
    </row>
    <row r="91" spans="1:7" ht="15.75">
      <c r="A91" s="31" t="s">
        <v>102</v>
      </c>
      <c r="B91" s="31" t="s">
        <v>102</v>
      </c>
      <c r="C91" s="31" t="s">
        <v>102</v>
      </c>
      <c r="D91" s="31" t="s">
        <v>102</v>
      </c>
      <c r="E91" s="14" t="s">
        <v>58</v>
      </c>
      <c r="F91" s="11">
        <v>599.41104</v>
      </c>
      <c r="G91" s="31" t="s">
        <v>101</v>
      </c>
    </row>
    <row r="92" spans="1:6" ht="17.25" customHeight="1">
      <c r="A92" s="29" t="s">
        <v>100</v>
      </c>
      <c r="E92" s="14"/>
      <c r="F92" s="12"/>
    </row>
    <row r="93" spans="1:7" ht="15.75">
      <c r="A93" s="31" t="s">
        <v>102</v>
      </c>
      <c r="B93" s="31" t="s">
        <v>102</v>
      </c>
      <c r="C93" s="31" t="s">
        <v>102</v>
      </c>
      <c r="D93" s="31" t="s">
        <v>102</v>
      </c>
      <c r="E93" s="14" t="s">
        <v>59</v>
      </c>
      <c r="F93" s="11">
        <v>6282.649302495156</v>
      </c>
      <c r="G93" s="31" t="s">
        <v>101</v>
      </c>
    </row>
    <row r="94" spans="1:6" ht="17.25" customHeight="1">
      <c r="A94" s="29" t="s">
        <v>100</v>
      </c>
      <c r="E94" s="14"/>
      <c r="F94" s="12"/>
    </row>
    <row r="95" spans="1:7" ht="15.75">
      <c r="A95" s="31" t="s">
        <v>102</v>
      </c>
      <c r="B95" s="31" t="s">
        <v>102</v>
      </c>
      <c r="C95" s="31" t="s">
        <v>102</v>
      </c>
      <c r="D95" s="31" t="s">
        <v>102</v>
      </c>
      <c r="E95" s="4" t="s">
        <v>28</v>
      </c>
      <c r="F95" s="13">
        <v>24103521.1865047</v>
      </c>
      <c r="G95" s="31" t="s">
        <v>101</v>
      </c>
    </row>
    <row r="96" ht="85.5">
      <c r="A96" s="29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2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9" t="s">
        <v>100</v>
      </c>
    </row>
    <row r="2" spans="1:6" ht="31.5">
      <c r="A2" s="31" t="s">
        <v>102</v>
      </c>
      <c r="B2" s="31" t="s">
        <v>102</v>
      </c>
      <c r="C2" s="31" t="s">
        <v>102</v>
      </c>
      <c r="D2" s="31" t="s">
        <v>102</v>
      </c>
      <c r="E2" s="1" t="s">
        <v>0</v>
      </c>
      <c r="F2" s="30" t="s">
        <v>101</v>
      </c>
    </row>
    <row r="3" spans="1:6" ht="17.25" customHeight="1">
      <c r="A3" s="29" t="s">
        <v>100</v>
      </c>
      <c r="E3" s="2"/>
      <c r="F3" s="8"/>
    </row>
    <row r="4" spans="1:6" ht="15.75">
      <c r="A4" s="31" t="s">
        <v>102</v>
      </c>
      <c r="B4" s="31" t="s">
        <v>102</v>
      </c>
      <c r="C4" s="31" t="s">
        <v>102</v>
      </c>
      <c r="D4" s="31" t="s">
        <v>102</v>
      </c>
      <c r="E4" s="3" t="s">
        <v>1</v>
      </c>
      <c r="F4" s="30" t="s">
        <v>101</v>
      </c>
    </row>
    <row r="5" spans="1:6" ht="17.25" customHeight="1">
      <c r="A5" s="29" t="s">
        <v>100</v>
      </c>
      <c r="E5" s="2"/>
      <c r="F5" s="8"/>
    </row>
    <row r="6" spans="1:7" ht="15.75">
      <c r="A6" s="31" t="s">
        <v>102</v>
      </c>
      <c r="B6" s="31" t="s">
        <v>102</v>
      </c>
      <c r="C6" s="31" t="s">
        <v>102</v>
      </c>
      <c r="D6" s="31" t="s">
        <v>102</v>
      </c>
      <c r="E6" s="38" t="s">
        <v>102</v>
      </c>
      <c r="F6" s="9" t="s">
        <v>29</v>
      </c>
      <c r="G6" s="31" t="s">
        <v>101</v>
      </c>
    </row>
    <row r="7" spans="1:6" ht="31.5">
      <c r="A7" s="31" t="s">
        <v>102</v>
      </c>
      <c r="B7" s="31" t="s">
        <v>102</v>
      </c>
      <c r="C7" s="31" t="s">
        <v>102</v>
      </c>
      <c r="D7" s="31" t="s">
        <v>102</v>
      </c>
      <c r="E7" s="4" t="s">
        <v>2</v>
      </c>
      <c r="F7" s="39" t="s">
        <v>101</v>
      </c>
    </row>
    <row r="8" spans="1:7" ht="15.75">
      <c r="A8" s="31" t="s">
        <v>102</v>
      </c>
      <c r="B8" s="31" t="s">
        <v>102</v>
      </c>
      <c r="C8" s="31" t="s">
        <v>102</v>
      </c>
      <c r="D8" s="31" t="s">
        <v>102</v>
      </c>
      <c r="E8" s="5" t="s">
        <v>3</v>
      </c>
      <c r="F8" s="10">
        <v>0</v>
      </c>
      <c r="G8" s="31" t="s">
        <v>101</v>
      </c>
    </row>
    <row r="9" spans="1:7" ht="15.75">
      <c r="A9" s="31" t="s">
        <v>102</v>
      </c>
      <c r="B9" s="31" t="s">
        <v>102</v>
      </c>
      <c r="C9" s="31" t="s">
        <v>102</v>
      </c>
      <c r="D9" s="31" t="s">
        <v>102</v>
      </c>
      <c r="E9" s="5" t="s">
        <v>3</v>
      </c>
      <c r="F9" s="10">
        <v>0</v>
      </c>
      <c r="G9" s="31" t="s">
        <v>101</v>
      </c>
    </row>
    <row r="10" spans="1:7" ht="15.75">
      <c r="A10" s="31" t="s">
        <v>102</v>
      </c>
      <c r="B10" s="31" t="s">
        <v>102</v>
      </c>
      <c r="C10" s="31" t="s">
        <v>102</v>
      </c>
      <c r="D10" s="31" t="s">
        <v>102</v>
      </c>
      <c r="E10" s="5" t="s">
        <v>3</v>
      </c>
      <c r="F10" s="10">
        <v>0</v>
      </c>
      <c r="G10" s="31" t="s">
        <v>101</v>
      </c>
    </row>
    <row r="11" spans="1:7" ht="15.75">
      <c r="A11" s="31" t="s">
        <v>102</v>
      </c>
      <c r="B11" s="31" t="s">
        <v>102</v>
      </c>
      <c r="C11" s="31" t="s">
        <v>102</v>
      </c>
      <c r="D11" s="31" t="s">
        <v>102</v>
      </c>
      <c r="E11" s="5" t="s">
        <v>3</v>
      </c>
      <c r="F11" s="10">
        <v>0</v>
      </c>
      <c r="G11" s="31" t="s">
        <v>101</v>
      </c>
    </row>
    <row r="12" spans="1:7" ht="15.75">
      <c r="A12" s="31" t="s">
        <v>102</v>
      </c>
      <c r="B12" s="31" t="s">
        <v>102</v>
      </c>
      <c r="C12" s="31" t="s">
        <v>102</v>
      </c>
      <c r="D12" s="31" t="s">
        <v>102</v>
      </c>
      <c r="E12" s="5" t="s">
        <v>3</v>
      </c>
      <c r="F12" s="10">
        <v>0</v>
      </c>
      <c r="G12" s="31" t="s">
        <v>101</v>
      </c>
    </row>
    <row r="13" spans="1:7" ht="15.75">
      <c r="A13" s="31" t="s">
        <v>102</v>
      </c>
      <c r="B13" s="31" t="s">
        <v>102</v>
      </c>
      <c r="C13" s="31" t="s">
        <v>102</v>
      </c>
      <c r="D13" s="31" t="s">
        <v>102</v>
      </c>
      <c r="E13" s="5" t="s">
        <v>3</v>
      </c>
      <c r="F13" s="10">
        <v>0</v>
      </c>
      <c r="G13" s="31" t="s">
        <v>101</v>
      </c>
    </row>
    <row r="14" spans="1:7" ht="15.75">
      <c r="A14" s="31" t="s">
        <v>102</v>
      </c>
      <c r="B14" s="31" t="s">
        <v>102</v>
      </c>
      <c r="C14" s="31" t="s">
        <v>102</v>
      </c>
      <c r="D14" s="31" t="s">
        <v>102</v>
      </c>
      <c r="E14" s="5" t="s">
        <v>3</v>
      </c>
      <c r="F14" s="10">
        <v>0</v>
      </c>
      <c r="G14" s="31" t="s">
        <v>101</v>
      </c>
    </row>
    <row r="15" spans="1:7" ht="15.75">
      <c r="A15" s="31" t="s">
        <v>102</v>
      </c>
      <c r="B15" s="31" t="s">
        <v>102</v>
      </c>
      <c r="C15" s="31" t="s">
        <v>102</v>
      </c>
      <c r="D15" s="31" t="s">
        <v>102</v>
      </c>
      <c r="E15" s="5" t="s">
        <v>3</v>
      </c>
      <c r="F15" s="10">
        <v>0</v>
      </c>
      <c r="G15" s="31" t="s">
        <v>101</v>
      </c>
    </row>
    <row r="16" spans="1:7" ht="15.75">
      <c r="A16" s="31" t="s">
        <v>102</v>
      </c>
      <c r="B16" s="31" t="s">
        <v>102</v>
      </c>
      <c r="C16" s="31" t="s">
        <v>102</v>
      </c>
      <c r="D16" s="31" t="s">
        <v>102</v>
      </c>
      <c r="E16" s="5" t="s">
        <v>3</v>
      </c>
      <c r="F16" s="10">
        <v>0</v>
      </c>
      <c r="G16" s="31" t="s">
        <v>101</v>
      </c>
    </row>
    <row r="17" spans="1:7" ht="15.75">
      <c r="A17" s="31" t="s">
        <v>102</v>
      </c>
      <c r="B17" s="31" t="s">
        <v>102</v>
      </c>
      <c r="C17" s="31" t="s">
        <v>102</v>
      </c>
      <c r="D17" s="31" t="s">
        <v>102</v>
      </c>
      <c r="E17" s="5" t="s">
        <v>3</v>
      </c>
      <c r="F17" s="10">
        <v>0</v>
      </c>
      <c r="G17" s="31" t="s">
        <v>101</v>
      </c>
    </row>
    <row r="18" spans="1:7" ht="15.75">
      <c r="A18" s="31" t="s">
        <v>102</v>
      </c>
      <c r="B18" s="31" t="s">
        <v>102</v>
      </c>
      <c r="C18" s="31" t="s">
        <v>102</v>
      </c>
      <c r="D18" s="31" t="s">
        <v>102</v>
      </c>
      <c r="E18" s="5" t="s">
        <v>3</v>
      </c>
      <c r="F18" s="10">
        <v>0</v>
      </c>
      <c r="G18" s="31" t="s">
        <v>101</v>
      </c>
    </row>
    <row r="19" spans="1:7" ht="15.75">
      <c r="A19" s="31" t="s">
        <v>102</v>
      </c>
      <c r="B19" s="31" t="s">
        <v>102</v>
      </c>
      <c r="C19" s="31" t="s">
        <v>102</v>
      </c>
      <c r="D19" s="31" t="s">
        <v>102</v>
      </c>
      <c r="E19" s="5" t="s">
        <v>3</v>
      </c>
      <c r="F19" s="10">
        <v>0</v>
      </c>
      <c r="G19" s="31" t="s">
        <v>101</v>
      </c>
    </row>
    <row r="20" spans="1:7" ht="15.75">
      <c r="A20" s="31" t="s">
        <v>102</v>
      </c>
      <c r="B20" s="31" t="s">
        <v>102</v>
      </c>
      <c r="C20" s="31" t="s">
        <v>102</v>
      </c>
      <c r="D20" s="31" t="s">
        <v>102</v>
      </c>
      <c r="E20" s="5" t="s">
        <v>3</v>
      </c>
      <c r="F20" s="10">
        <v>0</v>
      </c>
      <c r="G20" s="31" t="s">
        <v>101</v>
      </c>
    </row>
    <row r="21" spans="1:7" ht="15.75">
      <c r="A21" s="31" t="s">
        <v>102</v>
      </c>
      <c r="B21" s="31" t="s">
        <v>102</v>
      </c>
      <c r="C21" s="31" t="s">
        <v>102</v>
      </c>
      <c r="D21" s="31" t="s">
        <v>102</v>
      </c>
      <c r="E21" s="5" t="s">
        <v>3</v>
      </c>
      <c r="F21" s="10">
        <v>0</v>
      </c>
      <c r="G21" s="31" t="s">
        <v>101</v>
      </c>
    </row>
    <row r="22" spans="1:7" ht="15.75">
      <c r="A22" s="31" t="s">
        <v>102</v>
      </c>
      <c r="B22" s="31" t="s">
        <v>102</v>
      </c>
      <c r="C22" s="31" t="s">
        <v>102</v>
      </c>
      <c r="D22" s="31" t="s">
        <v>102</v>
      </c>
      <c r="E22" s="5" t="s">
        <v>3</v>
      </c>
      <c r="F22" s="10">
        <v>0</v>
      </c>
      <c r="G22" s="31" t="s">
        <v>101</v>
      </c>
    </row>
    <row r="23" spans="1:7" ht="15.75">
      <c r="A23" s="31" t="s">
        <v>102</v>
      </c>
      <c r="B23" s="31" t="s">
        <v>102</v>
      </c>
      <c r="C23" s="31" t="s">
        <v>102</v>
      </c>
      <c r="D23" s="31" t="s">
        <v>102</v>
      </c>
      <c r="E23" s="5" t="s">
        <v>4</v>
      </c>
      <c r="F23" s="10">
        <v>30979.946792824652</v>
      </c>
      <c r="G23" s="31" t="s">
        <v>101</v>
      </c>
    </row>
    <row r="24" spans="1:7" ht="15.75">
      <c r="A24" s="31" t="s">
        <v>102</v>
      </c>
      <c r="B24" s="31" t="s">
        <v>102</v>
      </c>
      <c r="C24" s="31" t="s">
        <v>102</v>
      </c>
      <c r="D24" s="31" t="s">
        <v>102</v>
      </c>
      <c r="E24" s="4" t="s">
        <v>5</v>
      </c>
      <c r="F24" s="11">
        <v>30979.946792824652</v>
      </c>
      <c r="G24" s="31" t="s">
        <v>101</v>
      </c>
    </row>
    <row r="25" spans="1:6" ht="17.25" customHeight="1">
      <c r="A25" s="29" t="s">
        <v>100</v>
      </c>
      <c r="E25" s="6"/>
      <c r="F25" s="12"/>
    </row>
    <row r="26" spans="1:6" ht="31.5">
      <c r="A26" s="31" t="s">
        <v>102</v>
      </c>
      <c r="B26" s="31" t="s">
        <v>102</v>
      </c>
      <c r="C26" s="31" t="s">
        <v>102</v>
      </c>
      <c r="D26" s="31" t="s">
        <v>102</v>
      </c>
      <c r="E26" s="4" t="s">
        <v>6</v>
      </c>
      <c r="F26" s="34" t="s">
        <v>101</v>
      </c>
    </row>
    <row r="27" spans="1:6" ht="31.5">
      <c r="A27" s="31" t="s">
        <v>102</v>
      </c>
      <c r="B27" s="31" t="s">
        <v>102</v>
      </c>
      <c r="C27" s="31" t="s">
        <v>102</v>
      </c>
      <c r="D27" s="31" t="s">
        <v>102</v>
      </c>
      <c r="E27" s="5" t="s">
        <v>7</v>
      </c>
      <c r="F27" s="35" t="s">
        <v>101</v>
      </c>
    </row>
    <row r="28" spans="1:6" ht="31.5">
      <c r="A28" s="31" t="s">
        <v>102</v>
      </c>
      <c r="B28" s="31" t="s">
        <v>102</v>
      </c>
      <c r="C28" s="31" t="s">
        <v>102</v>
      </c>
      <c r="D28" s="31" t="s">
        <v>102</v>
      </c>
      <c r="E28" s="5" t="s">
        <v>8</v>
      </c>
      <c r="F28" s="35" t="s">
        <v>101</v>
      </c>
    </row>
    <row r="29" spans="1:6" ht="31.5">
      <c r="A29" s="31" t="s">
        <v>102</v>
      </c>
      <c r="B29" s="31" t="s">
        <v>102</v>
      </c>
      <c r="C29" s="31" t="s">
        <v>102</v>
      </c>
      <c r="D29" s="31" t="s">
        <v>102</v>
      </c>
      <c r="E29" s="5" t="s">
        <v>4</v>
      </c>
      <c r="F29" s="35" t="s">
        <v>101</v>
      </c>
    </row>
    <row r="30" spans="1:6" ht="31.5">
      <c r="A30" s="31" t="s">
        <v>102</v>
      </c>
      <c r="B30" s="31" t="s">
        <v>102</v>
      </c>
      <c r="C30" s="31" t="s">
        <v>102</v>
      </c>
      <c r="D30" s="31" t="s">
        <v>102</v>
      </c>
      <c r="E30" s="4" t="s">
        <v>9</v>
      </c>
      <c r="F30" s="35" t="s">
        <v>101</v>
      </c>
    </row>
    <row r="31" spans="1:6" ht="17.25" customHeight="1">
      <c r="A31" s="29" t="s">
        <v>100</v>
      </c>
      <c r="E31" s="6"/>
      <c r="F31" s="12"/>
    </row>
    <row r="32" spans="1:6" ht="31.5">
      <c r="A32" s="31" t="s">
        <v>102</v>
      </c>
      <c r="B32" s="31" t="s">
        <v>102</v>
      </c>
      <c r="C32" s="31" t="s">
        <v>102</v>
      </c>
      <c r="D32" s="31" t="s">
        <v>102</v>
      </c>
      <c r="E32" s="4" t="s">
        <v>10</v>
      </c>
      <c r="F32" s="34" t="s">
        <v>101</v>
      </c>
    </row>
    <row r="33" spans="1:6" ht="31.5">
      <c r="A33" s="31" t="s">
        <v>102</v>
      </c>
      <c r="B33" s="31" t="s">
        <v>102</v>
      </c>
      <c r="C33" s="31" t="s">
        <v>102</v>
      </c>
      <c r="D33" s="31" t="s">
        <v>102</v>
      </c>
      <c r="E33" s="5" t="s">
        <v>7</v>
      </c>
      <c r="F33" s="35" t="s">
        <v>101</v>
      </c>
    </row>
    <row r="34" spans="1:6" ht="31.5">
      <c r="A34" s="31" t="s">
        <v>102</v>
      </c>
      <c r="B34" s="31" t="s">
        <v>102</v>
      </c>
      <c r="C34" s="31" t="s">
        <v>102</v>
      </c>
      <c r="D34" s="31" t="s">
        <v>102</v>
      </c>
      <c r="E34" s="5" t="s">
        <v>8</v>
      </c>
      <c r="F34" s="35" t="s">
        <v>101</v>
      </c>
    </row>
    <row r="35" spans="1:6" ht="31.5">
      <c r="A35" s="31" t="s">
        <v>102</v>
      </c>
      <c r="B35" s="31" t="s">
        <v>102</v>
      </c>
      <c r="C35" s="31" t="s">
        <v>102</v>
      </c>
      <c r="D35" s="31" t="s">
        <v>102</v>
      </c>
      <c r="E35" s="5" t="s">
        <v>4</v>
      </c>
      <c r="F35" s="35" t="s">
        <v>101</v>
      </c>
    </row>
    <row r="36" spans="1:6" ht="31.5">
      <c r="A36" s="31" t="s">
        <v>102</v>
      </c>
      <c r="B36" s="31" t="s">
        <v>102</v>
      </c>
      <c r="C36" s="31" t="s">
        <v>102</v>
      </c>
      <c r="D36" s="31" t="s">
        <v>102</v>
      </c>
      <c r="E36" s="4" t="s">
        <v>11</v>
      </c>
      <c r="F36" s="35" t="s">
        <v>101</v>
      </c>
    </row>
    <row r="37" spans="1:6" ht="17.25" customHeight="1">
      <c r="A37" s="29" t="s">
        <v>100</v>
      </c>
      <c r="E37" s="4"/>
      <c r="F37" s="12"/>
    </row>
    <row r="38" spans="1:6" ht="31.5">
      <c r="A38" s="31" t="s">
        <v>102</v>
      </c>
      <c r="B38" s="31" t="s">
        <v>102</v>
      </c>
      <c r="C38" s="31" t="s">
        <v>102</v>
      </c>
      <c r="D38" s="31" t="s">
        <v>102</v>
      </c>
      <c r="E38" s="4" t="s">
        <v>12</v>
      </c>
      <c r="F38" s="34" t="s">
        <v>101</v>
      </c>
    </row>
    <row r="39" spans="1:6" ht="31.5">
      <c r="A39" s="31" t="s">
        <v>102</v>
      </c>
      <c r="B39" s="31" t="s">
        <v>102</v>
      </c>
      <c r="C39" s="31" t="s">
        <v>102</v>
      </c>
      <c r="D39" s="31" t="s">
        <v>102</v>
      </c>
      <c r="E39" s="7" t="s">
        <v>13</v>
      </c>
      <c r="F39" s="36" t="s">
        <v>101</v>
      </c>
    </row>
    <row r="40" spans="1:7" ht="15.75">
      <c r="A40" s="31" t="s">
        <v>102</v>
      </c>
      <c r="B40" s="31" t="s">
        <v>102</v>
      </c>
      <c r="C40" s="31" t="s">
        <v>102</v>
      </c>
      <c r="D40" s="31" t="s">
        <v>102</v>
      </c>
      <c r="E40" s="5" t="s">
        <v>14</v>
      </c>
      <c r="F40" s="10">
        <v>0</v>
      </c>
      <c r="G40" s="31" t="s">
        <v>101</v>
      </c>
    </row>
    <row r="41" spans="1:7" ht="15.75">
      <c r="A41" s="31" t="s">
        <v>102</v>
      </c>
      <c r="B41" s="31" t="s">
        <v>102</v>
      </c>
      <c r="C41" s="31" t="s">
        <v>102</v>
      </c>
      <c r="D41" s="31" t="s">
        <v>102</v>
      </c>
      <c r="E41" s="5" t="s">
        <v>14</v>
      </c>
      <c r="F41" s="10">
        <v>0</v>
      </c>
      <c r="G41" s="31" t="s">
        <v>101</v>
      </c>
    </row>
    <row r="42" spans="1:7" ht="15.75">
      <c r="A42" s="31" t="s">
        <v>102</v>
      </c>
      <c r="B42" s="31" t="s">
        <v>102</v>
      </c>
      <c r="C42" s="31" t="s">
        <v>102</v>
      </c>
      <c r="D42" s="31" t="s">
        <v>102</v>
      </c>
      <c r="E42" s="5" t="s">
        <v>14</v>
      </c>
      <c r="F42" s="10">
        <v>0</v>
      </c>
      <c r="G42" s="31" t="s">
        <v>101</v>
      </c>
    </row>
    <row r="43" spans="1:7" ht="15.75">
      <c r="A43" s="31" t="s">
        <v>102</v>
      </c>
      <c r="B43" s="31" t="s">
        <v>102</v>
      </c>
      <c r="C43" s="31" t="s">
        <v>102</v>
      </c>
      <c r="D43" s="31" t="s">
        <v>102</v>
      </c>
      <c r="E43" s="5" t="s">
        <v>14</v>
      </c>
      <c r="F43" s="10">
        <v>0</v>
      </c>
      <c r="G43" s="31" t="s">
        <v>101</v>
      </c>
    </row>
    <row r="44" spans="1:7" ht="15.75">
      <c r="A44" s="31" t="s">
        <v>102</v>
      </c>
      <c r="B44" s="31" t="s">
        <v>102</v>
      </c>
      <c r="C44" s="31" t="s">
        <v>102</v>
      </c>
      <c r="D44" s="31" t="s">
        <v>102</v>
      </c>
      <c r="E44" s="5" t="s">
        <v>14</v>
      </c>
      <c r="F44" s="10">
        <v>0</v>
      </c>
      <c r="G44" s="31" t="s">
        <v>101</v>
      </c>
    </row>
    <row r="45" spans="1:7" ht="15.75">
      <c r="A45" s="31" t="s">
        <v>102</v>
      </c>
      <c r="B45" s="31" t="s">
        <v>102</v>
      </c>
      <c r="C45" s="31" t="s">
        <v>102</v>
      </c>
      <c r="D45" s="31" t="s">
        <v>102</v>
      </c>
      <c r="E45" s="5" t="s">
        <v>4</v>
      </c>
      <c r="F45" s="10">
        <v>0</v>
      </c>
      <c r="G45" s="31" t="s">
        <v>101</v>
      </c>
    </row>
    <row r="46" spans="1:6" ht="31.5">
      <c r="A46" s="31" t="s">
        <v>102</v>
      </c>
      <c r="B46" s="31" t="s">
        <v>102</v>
      </c>
      <c r="C46" s="31" t="s">
        <v>102</v>
      </c>
      <c r="D46" s="31" t="s">
        <v>102</v>
      </c>
      <c r="E46" s="7" t="s">
        <v>15</v>
      </c>
      <c r="F46" s="36" t="s">
        <v>101</v>
      </c>
    </row>
    <row r="47" spans="1:7" ht="15.75">
      <c r="A47" s="31" t="s">
        <v>102</v>
      </c>
      <c r="B47" s="31" t="s">
        <v>102</v>
      </c>
      <c r="C47" s="31" t="s">
        <v>102</v>
      </c>
      <c r="D47" s="31" t="s">
        <v>102</v>
      </c>
      <c r="E47" s="5" t="s">
        <v>14</v>
      </c>
      <c r="F47" s="10">
        <v>0</v>
      </c>
      <c r="G47" s="31" t="s">
        <v>101</v>
      </c>
    </row>
    <row r="48" spans="1:7" ht="15.75">
      <c r="A48" s="31" t="s">
        <v>102</v>
      </c>
      <c r="B48" s="31" t="s">
        <v>102</v>
      </c>
      <c r="C48" s="31" t="s">
        <v>102</v>
      </c>
      <c r="D48" s="31" t="s">
        <v>102</v>
      </c>
      <c r="E48" s="5" t="s">
        <v>14</v>
      </c>
      <c r="F48" s="10">
        <v>0</v>
      </c>
      <c r="G48" s="31" t="s">
        <v>101</v>
      </c>
    </row>
    <row r="49" spans="1:7" ht="15.75">
      <c r="A49" s="31" t="s">
        <v>102</v>
      </c>
      <c r="B49" s="31" t="s">
        <v>102</v>
      </c>
      <c r="C49" s="31" t="s">
        <v>102</v>
      </c>
      <c r="D49" s="31" t="s">
        <v>102</v>
      </c>
      <c r="E49" s="5" t="s">
        <v>14</v>
      </c>
      <c r="F49" s="10">
        <v>0</v>
      </c>
      <c r="G49" s="31" t="s">
        <v>101</v>
      </c>
    </row>
    <row r="50" spans="1:7" ht="15.75">
      <c r="A50" s="31" t="s">
        <v>102</v>
      </c>
      <c r="B50" s="31" t="s">
        <v>102</v>
      </c>
      <c r="C50" s="31" t="s">
        <v>102</v>
      </c>
      <c r="D50" s="31" t="s">
        <v>102</v>
      </c>
      <c r="E50" s="5" t="s">
        <v>14</v>
      </c>
      <c r="F50" s="10">
        <v>0</v>
      </c>
      <c r="G50" s="31" t="s">
        <v>101</v>
      </c>
    </row>
    <row r="51" spans="1:7" ht="15.75">
      <c r="A51" s="31" t="s">
        <v>102</v>
      </c>
      <c r="B51" s="31" t="s">
        <v>102</v>
      </c>
      <c r="C51" s="31" t="s">
        <v>102</v>
      </c>
      <c r="D51" s="31" t="s">
        <v>102</v>
      </c>
      <c r="E51" s="5" t="s">
        <v>14</v>
      </c>
      <c r="F51" s="10">
        <v>0</v>
      </c>
      <c r="G51" s="31" t="s">
        <v>101</v>
      </c>
    </row>
    <row r="52" spans="1:7" ht="15.75">
      <c r="A52" s="31" t="s">
        <v>102</v>
      </c>
      <c r="B52" s="31" t="s">
        <v>102</v>
      </c>
      <c r="C52" s="31" t="s">
        <v>102</v>
      </c>
      <c r="D52" s="31" t="s">
        <v>102</v>
      </c>
      <c r="E52" s="5" t="s">
        <v>14</v>
      </c>
      <c r="F52" s="10">
        <v>0</v>
      </c>
      <c r="G52" s="31" t="s">
        <v>101</v>
      </c>
    </row>
    <row r="53" spans="1:7" ht="15.75">
      <c r="A53" s="31" t="s">
        <v>102</v>
      </c>
      <c r="B53" s="31" t="s">
        <v>102</v>
      </c>
      <c r="C53" s="31" t="s">
        <v>102</v>
      </c>
      <c r="D53" s="31" t="s">
        <v>102</v>
      </c>
      <c r="E53" s="5" t="s">
        <v>14</v>
      </c>
      <c r="F53" s="10">
        <v>0</v>
      </c>
      <c r="G53" s="31" t="s">
        <v>101</v>
      </c>
    </row>
    <row r="54" spans="1:7" ht="15.75">
      <c r="A54" s="31" t="s">
        <v>102</v>
      </c>
      <c r="B54" s="31" t="s">
        <v>102</v>
      </c>
      <c r="C54" s="31" t="s">
        <v>102</v>
      </c>
      <c r="D54" s="31" t="s">
        <v>102</v>
      </c>
      <c r="E54" s="5" t="s">
        <v>14</v>
      </c>
      <c r="F54" s="10">
        <v>0</v>
      </c>
      <c r="G54" s="31" t="s">
        <v>101</v>
      </c>
    </row>
    <row r="55" spans="1:7" ht="15.75">
      <c r="A55" s="31" t="s">
        <v>102</v>
      </c>
      <c r="B55" s="31" t="s">
        <v>102</v>
      </c>
      <c r="C55" s="31" t="s">
        <v>102</v>
      </c>
      <c r="D55" s="31" t="s">
        <v>102</v>
      </c>
      <c r="E55" s="5" t="s">
        <v>14</v>
      </c>
      <c r="F55" s="10">
        <v>0</v>
      </c>
      <c r="G55" s="31" t="s">
        <v>101</v>
      </c>
    </row>
    <row r="56" spans="1:7" ht="15.75">
      <c r="A56" s="31" t="s">
        <v>102</v>
      </c>
      <c r="B56" s="31" t="s">
        <v>102</v>
      </c>
      <c r="C56" s="31" t="s">
        <v>102</v>
      </c>
      <c r="D56" s="31" t="s">
        <v>102</v>
      </c>
      <c r="E56" s="5" t="s">
        <v>14</v>
      </c>
      <c r="F56" s="10">
        <v>0</v>
      </c>
      <c r="G56" s="31" t="s">
        <v>101</v>
      </c>
    </row>
    <row r="57" spans="1:7" ht="15.75">
      <c r="A57" s="31" t="s">
        <v>102</v>
      </c>
      <c r="B57" s="31" t="s">
        <v>102</v>
      </c>
      <c r="C57" s="31" t="s">
        <v>102</v>
      </c>
      <c r="D57" s="31" t="s">
        <v>102</v>
      </c>
      <c r="E57" s="5" t="s">
        <v>14</v>
      </c>
      <c r="F57" s="10">
        <v>0</v>
      </c>
      <c r="G57" s="31" t="s">
        <v>101</v>
      </c>
    </row>
    <row r="58" spans="1:7" ht="15.75">
      <c r="A58" s="31" t="s">
        <v>102</v>
      </c>
      <c r="B58" s="31" t="s">
        <v>102</v>
      </c>
      <c r="C58" s="31" t="s">
        <v>102</v>
      </c>
      <c r="D58" s="31" t="s">
        <v>102</v>
      </c>
      <c r="E58" s="5" t="s">
        <v>14</v>
      </c>
      <c r="F58" s="10">
        <v>0</v>
      </c>
      <c r="G58" s="31" t="s">
        <v>101</v>
      </c>
    </row>
    <row r="59" spans="1:7" ht="15.75">
      <c r="A59" s="31" t="s">
        <v>102</v>
      </c>
      <c r="B59" s="31" t="s">
        <v>102</v>
      </c>
      <c r="C59" s="31" t="s">
        <v>102</v>
      </c>
      <c r="D59" s="31" t="s">
        <v>102</v>
      </c>
      <c r="E59" s="5" t="s">
        <v>4</v>
      </c>
      <c r="F59" s="10">
        <v>3956.582733796711</v>
      </c>
      <c r="G59" s="31" t="s">
        <v>101</v>
      </c>
    </row>
    <row r="60" spans="1:7" ht="15.75">
      <c r="A60" s="31" t="s">
        <v>102</v>
      </c>
      <c r="B60" s="31" t="s">
        <v>102</v>
      </c>
      <c r="C60" s="31" t="s">
        <v>102</v>
      </c>
      <c r="D60" s="31" t="s">
        <v>102</v>
      </c>
      <c r="E60" s="4" t="s">
        <v>16</v>
      </c>
      <c r="F60" s="11">
        <v>3956.582733796711</v>
      </c>
      <c r="G60" s="31" t="s">
        <v>101</v>
      </c>
    </row>
    <row r="61" spans="1:6" ht="17.25" customHeight="1">
      <c r="A61" s="29" t="s">
        <v>100</v>
      </c>
      <c r="E61" s="4"/>
      <c r="F61" s="12"/>
    </row>
    <row r="62" spans="1:6" ht="31.5">
      <c r="A62" s="31" t="s">
        <v>102</v>
      </c>
      <c r="B62" s="31" t="s">
        <v>102</v>
      </c>
      <c r="C62" s="31" t="s">
        <v>102</v>
      </c>
      <c r="D62" s="31" t="s">
        <v>102</v>
      </c>
      <c r="E62" s="4" t="s">
        <v>17</v>
      </c>
      <c r="F62" s="34" t="s">
        <v>101</v>
      </c>
    </row>
    <row r="63" spans="1:6" ht="31.5">
      <c r="A63" s="31" t="s">
        <v>102</v>
      </c>
      <c r="B63" s="31" t="s">
        <v>102</v>
      </c>
      <c r="C63" s="31" t="s">
        <v>102</v>
      </c>
      <c r="D63" s="31" t="s">
        <v>102</v>
      </c>
      <c r="E63" s="7" t="s">
        <v>18</v>
      </c>
      <c r="F63" s="36" t="s">
        <v>101</v>
      </c>
    </row>
    <row r="64" spans="1:7" ht="15.75">
      <c r="A64" s="31" t="s">
        <v>102</v>
      </c>
      <c r="B64" s="31" t="s">
        <v>102</v>
      </c>
      <c r="C64" s="31" t="s">
        <v>102</v>
      </c>
      <c r="D64" s="31" t="s">
        <v>102</v>
      </c>
      <c r="E64" s="5" t="s">
        <v>19</v>
      </c>
      <c r="F64" s="10">
        <v>49.09881023997409</v>
      </c>
      <c r="G64" s="31" t="s">
        <v>101</v>
      </c>
    </row>
    <row r="65" spans="1:7" ht="15.75">
      <c r="A65" s="31" t="s">
        <v>102</v>
      </c>
      <c r="B65" s="31" t="s">
        <v>102</v>
      </c>
      <c r="C65" s="31" t="s">
        <v>102</v>
      </c>
      <c r="D65" s="31" t="s">
        <v>102</v>
      </c>
      <c r="E65" s="5" t="s">
        <v>20</v>
      </c>
      <c r="F65" s="10">
        <v>16.498932823741736</v>
      </c>
      <c r="G65" s="31" t="s">
        <v>101</v>
      </c>
    </row>
    <row r="66" spans="1:7" ht="15.75">
      <c r="A66" s="31" t="s">
        <v>102</v>
      </c>
      <c r="B66" s="31" t="s">
        <v>102</v>
      </c>
      <c r="C66" s="31" t="s">
        <v>102</v>
      </c>
      <c r="D66" s="31" t="s">
        <v>102</v>
      </c>
      <c r="E66" s="5" t="s">
        <v>21</v>
      </c>
      <c r="F66" s="10">
        <v>15.669014094528993</v>
      </c>
      <c r="G66" s="31" t="s">
        <v>101</v>
      </c>
    </row>
    <row r="67" spans="1:7" ht="15.75">
      <c r="A67" s="31" t="s">
        <v>102</v>
      </c>
      <c r="B67" s="31" t="s">
        <v>102</v>
      </c>
      <c r="C67" s="31" t="s">
        <v>102</v>
      </c>
      <c r="D67" s="31" t="s">
        <v>102</v>
      </c>
      <c r="E67" s="5" t="s">
        <v>22</v>
      </c>
      <c r="F67" s="10">
        <v>5.216746507259733</v>
      </c>
      <c r="G67" s="31" t="s">
        <v>101</v>
      </c>
    </row>
    <row r="68" spans="1:7" ht="15.75">
      <c r="A68" s="31" t="s">
        <v>102</v>
      </c>
      <c r="B68" s="31" t="s">
        <v>102</v>
      </c>
      <c r="C68" s="31" t="s">
        <v>102</v>
      </c>
      <c r="D68" s="31" t="s">
        <v>102</v>
      </c>
      <c r="E68" s="5" t="s">
        <v>23</v>
      </c>
      <c r="F68" s="10">
        <v>2.581273581747995</v>
      </c>
      <c r="G68" s="31" t="s">
        <v>101</v>
      </c>
    </row>
    <row r="69" spans="1:7" ht="15.75">
      <c r="A69" s="31" t="s">
        <v>102</v>
      </c>
      <c r="B69" s="31" t="s">
        <v>102</v>
      </c>
      <c r="C69" s="31" t="s">
        <v>102</v>
      </c>
      <c r="D69" s="31" t="s">
        <v>102</v>
      </c>
      <c r="E69" s="5" t="s">
        <v>14</v>
      </c>
      <c r="F69" s="10">
        <v>0</v>
      </c>
      <c r="G69" s="31" t="s">
        <v>101</v>
      </c>
    </row>
    <row r="70" spans="1:7" ht="15.75">
      <c r="A70" s="31" t="s">
        <v>102</v>
      </c>
      <c r="B70" s="31" t="s">
        <v>102</v>
      </c>
      <c r="C70" s="31" t="s">
        <v>102</v>
      </c>
      <c r="D70" s="31" t="s">
        <v>102</v>
      </c>
      <c r="E70" s="5" t="s">
        <v>14</v>
      </c>
      <c r="F70" s="10">
        <v>0</v>
      </c>
      <c r="G70" s="31" t="s">
        <v>101</v>
      </c>
    </row>
    <row r="71" spans="1:7" ht="15.75">
      <c r="A71" s="31" t="s">
        <v>102</v>
      </c>
      <c r="B71" s="31" t="s">
        <v>102</v>
      </c>
      <c r="C71" s="31" t="s">
        <v>102</v>
      </c>
      <c r="D71" s="31" t="s">
        <v>102</v>
      </c>
      <c r="E71" s="5" t="s">
        <v>14</v>
      </c>
      <c r="F71" s="10">
        <v>0</v>
      </c>
      <c r="G71" s="31" t="s">
        <v>101</v>
      </c>
    </row>
    <row r="72" spans="1:7" ht="15.75">
      <c r="A72" s="31" t="s">
        <v>102</v>
      </c>
      <c r="B72" s="31" t="s">
        <v>102</v>
      </c>
      <c r="C72" s="31" t="s">
        <v>102</v>
      </c>
      <c r="D72" s="31" t="s">
        <v>102</v>
      </c>
      <c r="E72" s="5" t="s">
        <v>14</v>
      </c>
      <c r="F72" s="10">
        <v>0</v>
      </c>
      <c r="G72" s="31" t="s">
        <v>101</v>
      </c>
    </row>
    <row r="73" spans="1:7" ht="15.75">
      <c r="A73" s="31" t="s">
        <v>102</v>
      </c>
      <c r="B73" s="31" t="s">
        <v>102</v>
      </c>
      <c r="C73" s="31" t="s">
        <v>102</v>
      </c>
      <c r="D73" s="31" t="s">
        <v>102</v>
      </c>
      <c r="E73" s="5" t="s">
        <v>14</v>
      </c>
      <c r="F73" s="10">
        <v>0</v>
      </c>
      <c r="G73" s="31" t="s">
        <v>101</v>
      </c>
    </row>
    <row r="74" spans="1:7" ht="15.75">
      <c r="A74" s="31" t="s">
        <v>102</v>
      </c>
      <c r="B74" s="31" t="s">
        <v>102</v>
      </c>
      <c r="C74" s="31" t="s">
        <v>102</v>
      </c>
      <c r="D74" s="31" t="s">
        <v>102</v>
      </c>
      <c r="E74" s="5" t="s">
        <v>4</v>
      </c>
      <c r="F74" s="10">
        <v>0</v>
      </c>
      <c r="G74" s="31" t="s">
        <v>101</v>
      </c>
    </row>
    <row r="75" spans="1:6" ht="31.5">
      <c r="A75" s="31" t="s">
        <v>102</v>
      </c>
      <c r="B75" s="31" t="s">
        <v>102</v>
      </c>
      <c r="C75" s="31" t="s">
        <v>102</v>
      </c>
      <c r="D75" s="31" t="s">
        <v>102</v>
      </c>
      <c r="E75" s="7" t="s">
        <v>24</v>
      </c>
      <c r="F75" s="36" t="s">
        <v>101</v>
      </c>
    </row>
    <row r="76" spans="1:7" ht="15.75">
      <c r="A76" s="31" t="s">
        <v>102</v>
      </c>
      <c r="B76" s="31" t="s">
        <v>102</v>
      </c>
      <c r="C76" s="31" t="s">
        <v>102</v>
      </c>
      <c r="D76" s="31" t="s">
        <v>102</v>
      </c>
      <c r="E76" s="5" t="s">
        <v>14</v>
      </c>
      <c r="F76" s="10">
        <v>0</v>
      </c>
      <c r="G76" s="31" t="s">
        <v>101</v>
      </c>
    </row>
    <row r="77" spans="1:7" ht="15.75">
      <c r="A77" s="31" t="s">
        <v>102</v>
      </c>
      <c r="B77" s="31" t="s">
        <v>102</v>
      </c>
      <c r="C77" s="31" t="s">
        <v>102</v>
      </c>
      <c r="D77" s="31" t="s">
        <v>102</v>
      </c>
      <c r="E77" s="5" t="s">
        <v>14</v>
      </c>
      <c r="F77" s="10">
        <v>0</v>
      </c>
      <c r="G77" s="31" t="s">
        <v>101</v>
      </c>
    </row>
    <row r="78" spans="1:7" ht="15.75">
      <c r="A78" s="31" t="s">
        <v>102</v>
      </c>
      <c r="B78" s="31" t="s">
        <v>102</v>
      </c>
      <c r="C78" s="31" t="s">
        <v>102</v>
      </c>
      <c r="D78" s="31" t="s">
        <v>102</v>
      </c>
      <c r="E78" s="5" t="s">
        <v>14</v>
      </c>
      <c r="F78" s="10">
        <v>0</v>
      </c>
      <c r="G78" s="31" t="s">
        <v>101</v>
      </c>
    </row>
    <row r="79" spans="1:7" ht="15.75">
      <c r="A79" s="31" t="s">
        <v>102</v>
      </c>
      <c r="B79" s="31" t="s">
        <v>102</v>
      </c>
      <c r="C79" s="31" t="s">
        <v>102</v>
      </c>
      <c r="D79" s="31" t="s">
        <v>102</v>
      </c>
      <c r="E79" s="5" t="s">
        <v>14</v>
      </c>
      <c r="F79" s="10">
        <v>0</v>
      </c>
      <c r="G79" s="31" t="s">
        <v>101</v>
      </c>
    </row>
    <row r="80" spans="1:7" ht="15.75">
      <c r="A80" s="31" t="s">
        <v>102</v>
      </c>
      <c r="B80" s="31" t="s">
        <v>102</v>
      </c>
      <c r="C80" s="31" t="s">
        <v>102</v>
      </c>
      <c r="D80" s="31" t="s">
        <v>102</v>
      </c>
      <c r="E80" s="5" t="s">
        <v>14</v>
      </c>
      <c r="F80" s="10">
        <v>0</v>
      </c>
      <c r="G80" s="31" t="s">
        <v>101</v>
      </c>
    </row>
    <row r="81" spans="1:7" ht="15.75">
      <c r="A81" s="31" t="s">
        <v>102</v>
      </c>
      <c r="B81" s="31" t="s">
        <v>102</v>
      </c>
      <c r="C81" s="31" t="s">
        <v>102</v>
      </c>
      <c r="D81" s="31" t="s">
        <v>102</v>
      </c>
      <c r="E81" s="5" t="s">
        <v>14</v>
      </c>
      <c r="F81" s="10">
        <v>0</v>
      </c>
      <c r="G81" s="31" t="s">
        <v>101</v>
      </c>
    </row>
    <row r="82" spans="1:7" ht="15.75">
      <c r="A82" s="31" t="s">
        <v>102</v>
      </c>
      <c r="B82" s="31" t="s">
        <v>102</v>
      </c>
      <c r="C82" s="31" t="s">
        <v>102</v>
      </c>
      <c r="D82" s="31" t="s">
        <v>102</v>
      </c>
      <c r="E82" s="5" t="s">
        <v>14</v>
      </c>
      <c r="F82" s="10">
        <v>0</v>
      </c>
      <c r="G82" s="31" t="s">
        <v>101</v>
      </c>
    </row>
    <row r="83" spans="1:7" ht="15.75">
      <c r="A83" s="31" t="s">
        <v>102</v>
      </c>
      <c r="B83" s="31" t="s">
        <v>102</v>
      </c>
      <c r="C83" s="31" t="s">
        <v>102</v>
      </c>
      <c r="D83" s="31" t="s">
        <v>102</v>
      </c>
      <c r="E83" s="5" t="s">
        <v>14</v>
      </c>
      <c r="F83" s="10">
        <v>0</v>
      </c>
      <c r="G83" s="31" t="s">
        <v>101</v>
      </c>
    </row>
    <row r="84" spans="1:7" ht="15.75">
      <c r="A84" s="31" t="s">
        <v>102</v>
      </c>
      <c r="B84" s="31" t="s">
        <v>102</v>
      </c>
      <c r="C84" s="31" t="s">
        <v>102</v>
      </c>
      <c r="D84" s="31" t="s">
        <v>102</v>
      </c>
      <c r="E84" s="5" t="s">
        <v>14</v>
      </c>
      <c r="F84" s="10">
        <v>0</v>
      </c>
      <c r="G84" s="31" t="s">
        <v>101</v>
      </c>
    </row>
    <row r="85" spans="1:7" ht="15.75">
      <c r="A85" s="31" t="s">
        <v>102</v>
      </c>
      <c r="B85" s="31" t="s">
        <v>102</v>
      </c>
      <c r="C85" s="31" t="s">
        <v>102</v>
      </c>
      <c r="D85" s="31" t="s">
        <v>102</v>
      </c>
      <c r="E85" s="5" t="s">
        <v>14</v>
      </c>
      <c r="F85" s="10">
        <v>0</v>
      </c>
      <c r="G85" s="31" t="s">
        <v>101</v>
      </c>
    </row>
    <row r="86" spans="1:7" ht="15.75">
      <c r="A86" s="31" t="s">
        <v>102</v>
      </c>
      <c r="B86" s="31" t="s">
        <v>102</v>
      </c>
      <c r="C86" s="31" t="s">
        <v>102</v>
      </c>
      <c r="D86" s="31" t="s">
        <v>102</v>
      </c>
      <c r="E86" s="5" t="s">
        <v>4</v>
      </c>
      <c r="F86" s="10">
        <v>2365.3245296565883</v>
      </c>
      <c r="G86" s="31" t="s">
        <v>101</v>
      </c>
    </row>
    <row r="87" spans="1:7" ht="15.75">
      <c r="A87" s="31" t="s">
        <v>102</v>
      </c>
      <c r="B87" s="31" t="s">
        <v>102</v>
      </c>
      <c r="C87" s="31" t="s">
        <v>102</v>
      </c>
      <c r="D87" s="31" t="s">
        <v>102</v>
      </c>
      <c r="E87" s="4" t="s">
        <v>25</v>
      </c>
      <c r="F87" s="11">
        <v>2454.389306903841</v>
      </c>
      <c r="G87" s="31" t="s">
        <v>101</v>
      </c>
    </row>
    <row r="88" spans="1:6" ht="17.25" customHeight="1">
      <c r="A88" s="29" t="s">
        <v>100</v>
      </c>
      <c r="E88" s="4"/>
      <c r="F88" s="12"/>
    </row>
    <row r="89" spans="1:6" ht="31.5">
      <c r="A89" s="31" t="s">
        <v>102</v>
      </c>
      <c r="B89" s="31" t="s">
        <v>102</v>
      </c>
      <c r="C89" s="31" t="s">
        <v>102</v>
      </c>
      <c r="D89" s="31" t="s">
        <v>102</v>
      </c>
      <c r="E89" s="4" t="s">
        <v>26</v>
      </c>
      <c r="F89" s="34" t="s">
        <v>101</v>
      </c>
    </row>
    <row r="90" spans="1:7" ht="15.75">
      <c r="A90" s="31" t="s">
        <v>102</v>
      </c>
      <c r="B90" s="31" t="s">
        <v>102</v>
      </c>
      <c r="C90" s="31" t="s">
        <v>102</v>
      </c>
      <c r="D90" s="31" t="s">
        <v>102</v>
      </c>
      <c r="E90" s="4" t="s">
        <v>27</v>
      </c>
      <c r="F90" s="11">
        <v>37390.918833525204</v>
      </c>
      <c r="G90" s="31" t="s">
        <v>101</v>
      </c>
    </row>
    <row r="91" spans="1:7" ht="15.75">
      <c r="A91" s="31" t="s">
        <v>102</v>
      </c>
      <c r="B91" s="31" t="s">
        <v>102</v>
      </c>
      <c r="C91" s="31" t="s">
        <v>102</v>
      </c>
      <c r="D91" s="31" t="s">
        <v>102</v>
      </c>
      <c r="E91" s="4" t="s">
        <v>28</v>
      </c>
      <c r="F91" s="13">
        <v>24103521.1865047</v>
      </c>
      <c r="G91" s="31" t="s">
        <v>101</v>
      </c>
    </row>
    <row r="92" ht="85.5">
      <c r="A92" s="29" t="s">
        <v>118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9" t="s">
        <v>100</v>
      </c>
    </row>
    <row r="2" spans="1:6" ht="31.5">
      <c r="A2" s="31" t="s">
        <v>102</v>
      </c>
      <c r="B2" s="31" t="s">
        <v>102</v>
      </c>
      <c r="C2" s="31" t="s">
        <v>102</v>
      </c>
      <c r="D2" s="31" t="s">
        <v>102</v>
      </c>
      <c r="E2" s="18" t="s">
        <v>60</v>
      </c>
      <c r="F2" s="30" t="s">
        <v>101</v>
      </c>
    </row>
    <row r="3" spans="1:6" ht="17.25" customHeight="1">
      <c r="A3" s="29" t="s">
        <v>100</v>
      </c>
      <c r="E3" s="19"/>
      <c r="F3" s="8"/>
    </row>
    <row r="4" spans="1:6" ht="15.75">
      <c r="A4" s="31" t="s">
        <v>102</v>
      </c>
      <c r="B4" s="31" t="s">
        <v>102</v>
      </c>
      <c r="C4" s="31" t="s">
        <v>102</v>
      </c>
      <c r="D4" s="31" t="s">
        <v>102</v>
      </c>
      <c r="E4" s="20" t="str">
        <f>_xlfn.COMPOUNDVALUE(13)</f>
        <v>הראל גמל מסלול לבני 50 ומטה</v>
      </c>
      <c r="F4" s="30" t="s">
        <v>101</v>
      </c>
    </row>
    <row r="5" spans="1:6" ht="17.25" customHeight="1">
      <c r="A5" s="29" t="s">
        <v>100</v>
      </c>
      <c r="E5" s="19"/>
      <c r="F5" s="8"/>
    </row>
    <row r="6" spans="1:7" ht="15.75">
      <c r="A6" s="31" t="s">
        <v>102</v>
      </c>
      <c r="B6" s="31" t="s">
        <v>102</v>
      </c>
      <c r="C6" s="31" t="s">
        <v>102</v>
      </c>
      <c r="D6" s="31" t="s">
        <v>102</v>
      </c>
      <c r="E6" s="32" t="s">
        <v>102</v>
      </c>
      <c r="F6" s="9" t="s">
        <v>29</v>
      </c>
      <c r="G6" s="31" t="s">
        <v>101</v>
      </c>
    </row>
    <row r="7" spans="1:6" ht="31.5">
      <c r="A7" s="31" t="s">
        <v>102</v>
      </c>
      <c r="B7" s="31" t="s">
        <v>102</v>
      </c>
      <c r="C7" s="31" t="s">
        <v>102</v>
      </c>
      <c r="D7" s="31" t="s">
        <v>102</v>
      </c>
      <c r="E7" s="21" t="s">
        <v>61</v>
      </c>
      <c r="F7" s="33" t="s">
        <v>101</v>
      </c>
    </row>
    <row r="8" spans="1:7" ht="15.75">
      <c r="A8" s="31" t="s">
        <v>102</v>
      </c>
      <c r="B8" s="31" t="s">
        <v>102</v>
      </c>
      <c r="C8" s="31" t="s">
        <v>102</v>
      </c>
      <c r="D8" s="31" t="s">
        <v>102</v>
      </c>
      <c r="E8" s="22" t="s">
        <v>62</v>
      </c>
      <c r="F8" s="24">
        <v>0</v>
      </c>
      <c r="G8" s="31" t="s">
        <v>101</v>
      </c>
    </row>
    <row r="9" spans="1:7" ht="15.75">
      <c r="A9" s="31" t="s">
        <v>102</v>
      </c>
      <c r="B9" s="31" t="s">
        <v>102</v>
      </c>
      <c r="C9" s="31" t="s">
        <v>102</v>
      </c>
      <c r="D9" s="31" t="s">
        <v>102</v>
      </c>
      <c r="E9" s="22" t="s">
        <v>63</v>
      </c>
      <c r="F9" s="24">
        <v>206.27570622167246</v>
      </c>
      <c r="G9" s="31" t="s">
        <v>101</v>
      </c>
    </row>
    <row r="10" spans="1:6" ht="17.25" customHeight="1">
      <c r="A10" s="29" t="s">
        <v>100</v>
      </c>
      <c r="E10" s="28"/>
      <c r="F10" s="12"/>
    </row>
    <row r="11" spans="1:6" ht="31.5">
      <c r="A11" s="31" t="s">
        <v>102</v>
      </c>
      <c r="B11" s="31" t="s">
        <v>102</v>
      </c>
      <c r="C11" s="31" t="s">
        <v>102</v>
      </c>
      <c r="D11" s="31" t="s">
        <v>102</v>
      </c>
      <c r="E11" s="21" t="s">
        <v>64</v>
      </c>
      <c r="F11" s="33" t="s">
        <v>101</v>
      </c>
    </row>
    <row r="12" spans="1:7" ht="15.75">
      <c r="A12" s="31" t="s">
        <v>102</v>
      </c>
      <c r="B12" s="31" t="s">
        <v>102</v>
      </c>
      <c r="C12" s="31" t="s">
        <v>102</v>
      </c>
      <c r="D12" s="31" t="s">
        <v>102</v>
      </c>
      <c r="E12" s="22" t="s">
        <v>65</v>
      </c>
      <c r="F12" s="13">
        <v>0</v>
      </c>
      <c r="G12" s="31" t="s">
        <v>101</v>
      </c>
    </row>
    <row r="13" spans="1:7" ht="15.75">
      <c r="A13" s="31" t="s">
        <v>102</v>
      </c>
      <c r="B13" s="31" t="s">
        <v>102</v>
      </c>
      <c r="C13" s="31" t="s">
        <v>102</v>
      </c>
      <c r="D13" s="31" t="s">
        <v>102</v>
      </c>
      <c r="E13" s="22" t="s">
        <v>66</v>
      </c>
      <c r="F13" s="13">
        <v>15.51921</v>
      </c>
      <c r="G13" s="31" t="s">
        <v>101</v>
      </c>
    </row>
    <row r="14" spans="1:6" ht="17.25" customHeight="1">
      <c r="A14" s="29" t="s">
        <v>100</v>
      </c>
      <c r="E14" s="28"/>
      <c r="F14" s="12"/>
    </row>
    <row r="15" spans="1:6" ht="31.5">
      <c r="A15" s="31" t="s">
        <v>102</v>
      </c>
      <c r="B15" s="31" t="s">
        <v>102</v>
      </c>
      <c r="C15" s="31" t="s">
        <v>102</v>
      </c>
      <c r="D15" s="31" t="s">
        <v>102</v>
      </c>
      <c r="E15" s="21" t="s">
        <v>67</v>
      </c>
      <c r="F15" s="33" t="s">
        <v>101</v>
      </c>
    </row>
    <row r="16" spans="1:7" ht="25.5">
      <c r="A16" s="31" t="s">
        <v>102</v>
      </c>
      <c r="B16" s="31" t="s">
        <v>102</v>
      </c>
      <c r="C16" s="31" t="s">
        <v>102</v>
      </c>
      <c r="D16" s="31" t="s">
        <v>102</v>
      </c>
      <c r="E16" s="22" t="s">
        <v>68</v>
      </c>
      <c r="F16" s="10">
        <v>251.1023166763343</v>
      </c>
      <c r="G16" s="31" t="s">
        <v>101</v>
      </c>
    </row>
    <row r="17" spans="1:7" ht="15.75">
      <c r="A17" s="31" t="s">
        <v>102</v>
      </c>
      <c r="B17" s="31" t="s">
        <v>102</v>
      </c>
      <c r="C17" s="31" t="s">
        <v>102</v>
      </c>
      <c r="D17" s="31" t="s">
        <v>102</v>
      </c>
      <c r="E17" s="22" t="s">
        <v>69</v>
      </c>
      <c r="F17" s="10">
        <v>4.717486309673847</v>
      </c>
      <c r="G17" s="31" t="s">
        <v>101</v>
      </c>
    </row>
    <row r="18" spans="1:7" ht="15.75">
      <c r="A18" s="31" t="s">
        <v>102</v>
      </c>
      <c r="B18" s="31" t="s">
        <v>102</v>
      </c>
      <c r="C18" s="31" t="s">
        <v>102</v>
      </c>
      <c r="D18" s="31" t="s">
        <v>102</v>
      </c>
      <c r="E18" s="22" t="s">
        <v>70</v>
      </c>
      <c r="F18" s="10">
        <v>0</v>
      </c>
      <c r="G18" s="31" t="s">
        <v>101</v>
      </c>
    </row>
    <row r="19" spans="1:6" ht="17.25" customHeight="1">
      <c r="A19" s="29" t="s">
        <v>100</v>
      </c>
      <c r="E19" s="28"/>
      <c r="F19" s="12"/>
    </row>
    <row r="20" spans="1:6" ht="31.5">
      <c r="A20" s="31" t="s">
        <v>102</v>
      </c>
      <c r="B20" s="31" t="s">
        <v>102</v>
      </c>
      <c r="C20" s="31" t="s">
        <v>102</v>
      </c>
      <c r="D20" s="31" t="s">
        <v>102</v>
      </c>
      <c r="E20" s="21" t="s">
        <v>71</v>
      </c>
      <c r="F20" s="34" t="s">
        <v>101</v>
      </c>
    </row>
    <row r="21" spans="1:7" ht="15.75">
      <c r="A21" s="31" t="s">
        <v>102</v>
      </c>
      <c r="B21" s="31" t="s">
        <v>102</v>
      </c>
      <c r="C21" s="31" t="s">
        <v>102</v>
      </c>
      <c r="D21" s="31" t="s">
        <v>102</v>
      </c>
      <c r="E21" s="22" t="s">
        <v>72</v>
      </c>
      <c r="F21" s="10">
        <v>194.53881366936844</v>
      </c>
      <c r="G21" s="31" t="s">
        <v>101</v>
      </c>
    </row>
    <row r="22" spans="1:7" ht="15.75">
      <c r="A22" s="31" t="s">
        <v>102</v>
      </c>
      <c r="B22" s="31" t="s">
        <v>102</v>
      </c>
      <c r="C22" s="31" t="s">
        <v>102</v>
      </c>
      <c r="D22" s="31" t="s">
        <v>102</v>
      </c>
      <c r="E22" s="22" t="s">
        <v>73</v>
      </c>
      <c r="F22" s="10">
        <v>2074.155847527144</v>
      </c>
      <c r="G22" s="31" t="s">
        <v>101</v>
      </c>
    </row>
    <row r="23" spans="1:6" ht="31.5">
      <c r="A23" s="31" t="s">
        <v>102</v>
      </c>
      <c r="B23" s="31" t="s">
        <v>102</v>
      </c>
      <c r="C23" s="31" t="s">
        <v>102</v>
      </c>
      <c r="D23" s="31" t="s">
        <v>102</v>
      </c>
      <c r="E23" s="22" t="s">
        <v>74</v>
      </c>
      <c r="F23" s="35" t="s">
        <v>101</v>
      </c>
    </row>
    <row r="24" spans="1:6" ht="31.5">
      <c r="A24" s="31" t="s">
        <v>102</v>
      </c>
      <c r="B24" s="31" t="s">
        <v>102</v>
      </c>
      <c r="C24" s="31" t="s">
        <v>102</v>
      </c>
      <c r="D24" s="31" t="s">
        <v>102</v>
      </c>
      <c r="E24" s="22" t="s">
        <v>75</v>
      </c>
      <c r="F24" s="35" t="s">
        <v>101</v>
      </c>
    </row>
    <row r="25" spans="1:7" ht="15.75">
      <c r="A25" s="31" t="s">
        <v>102</v>
      </c>
      <c r="B25" s="31" t="s">
        <v>102</v>
      </c>
      <c r="C25" s="31" t="s">
        <v>102</v>
      </c>
      <c r="D25" s="31" t="s">
        <v>102</v>
      </c>
      <c r="E25" s="22" t="s">
        <v>76</v>
      </c>
      <c r="F25" s="10">
        <v>4.645084734305878</v>
      </c>
      <c r="G25" s="31" t="s">
        <v>101</v>
      </c>
    </row>
    <row r="26" spans="1:7" ht="15.75">
      <c r="A26" s="31" t="s">
        <v>102</v>
      </c>
      <c r="B26" s="31" t="s">
        <v>102</v>
      </c>
      <c r="C26" s="31" t="s">
        <v>102</v>
      </c>
      <c r="D26" s="31" t="s">
        <v>102</v>
      </c>
      <c r="E26" s="22" t="s">
        <v>77</v>
      </c>
      <c r="F26" s="10">
        <v>320.08604328130787</v>
      </c>
      <c r="G26" s="31" t="s">
        <v>101</v>
      </c>
    </row>
    <row r="27" spans="1:7" ht="15.75">
      <c r="A27" s="31" t="s">
        <v>102</v>
      </c>
      <c r="B27" s="31" t="s">
        <v>102</v>
      </c>
      <c r="C27" s="31" t="s">
        <v>102</v>
      </c>
      <c r="D27" s="31" t="s">
        <v>102</v>
      </c>
      <c r="E27" s="22" t="s">
        <v>78</v>
      </c>
      <c r="F27" s="13">
        <v>0</v>
      </c>
      <c r="G27" s="31" t="s">
        <v>101</v>
      </c>
    </row>
    <row r="28" spans="1:7" ht="15.75">
      <c r="A28" s="31" t="s">
        <v>102</v>
      </c>
      <c r="B28" s="31" t="s">
        <v>102</v>
      </c>
      <c r="C28" s="31" t="s">
        <v>102</v>
      </c>
      <c r="D28" s="31" t="s">
        <v>102</v>
      </c>
      <c r="E28" s="22" t="s">
        <v>79</v>
      </c>
      <c r="F28" s="13">
        <v>399.65386626234846</v>
      </c>
      <c r="G28" s="31" t="s">
        <v>101</v>
      </c>
    </row>
    <row r="29" spans="1:6" ht="17.25" customHeight="1">
      <c r="A29" s="29" t="s">
        <v>100</v>
      </c>
      <c r="E29" s="22"/>
      <c r="F29" s="26"/>
    </row>
    <row r="30" spans="1:6" ht="31.5">
      <c r="A30" s="31" t="s">
        <v>102</v>
      </c>
      <c r="B30" s="31" t="s">
        <v>102</v>
      </c>
      <c r="C30" s="31" t="s">
        <v>102</v>
      </c>
      <c r="D30" s="31" t="s">
        <v>102</v>
      </c>
      <c r="E30" s="21" t="s">
        <v>80</v>
      </c>
      <c r="F30" s="34" t="s">
        <v>101</v>
      </c>
    </row>
    <row r="31" spans="1:7" ht="15.75">
      <c r="A31" s="31" t="s">
        <v>102</v>
      </c>
      <c r="B31" s="31" t="s">
        <v>102</v>
      </c>
      <c r="C31" s="31" t="s">
        <v>102</v>
      </c>
      <c r="D31" s="31" t="s">
        <v>102</v>
      </c>
      <c r="E31" s="22" t="s">
        <v>81</v>
      </c>
      <c r="F31" s="10">
        <v>0.0072299999999999994</v>
      </c>
      <c r="G31" s="31" t="s">
        <v>101</v>
      </c>
    </row>
    <row r="32" spans="1:7" ht="15.75">
      <c r="A32" s="31" t="s">
        <v>102</v>
      </c>
      <c r="B32" s="31" t="s">
        <v>102</v>
      </c>
      <c r="C32" s="31" t="s">
        <v>102</v>
      </c>
      <c r="D32" s="31" t="s">
        <v>102</v>
      </c>
      <c r="E32" s="22" t="s">
        <v>82</v>
      </c>
      <c r="F32" s="10">
        <v>37.2777</v>
      </c>
      <c r="G32" s="31" t="s">
        <v>101</v>
      </c>
    </row>
    <row r="33" spans="1:6" ht="17.25" customHeight="1">
      <c r="A33" s="29" t="s">
        <v>100</v>
      </c>
      <c r="E33" s="28"/>
      <c r="F33" s="12"/>
    </row>
    <row r="34" spans="1:7" ht="15.75">
      <c r="A34" s="31" t="s">
        <v>102</v>
      </c>
      <c r="B34" s="31" t="s">
        <v>102</v>
      </c>
      <c r="C34" s="31" t="s">
        <v>102</v>
      </c>
      <c r="D34" s="31" t="s">
        <v>102</v>
      </c>
      <c r="E34" s="21" t="s">
        <v>83</v>
      </c>
      <c r="F34" s="11">
        <v>3507.9793046821555</v>
      </c>
      <c r="G34" s="31" t="s">
        <v>101</v>
      </c>
    </row>
    <row r="35" spans="1:6" ht="17.25" customHeight="1">
      <c r="A35" s="29" t="s">
        <v>100</v>
      </c>
      <c r="E35" s="28"/>
      <c r="F35" s="12"/>
    </row>
    <row r="36" spans="1:6" ht="31.5">
      <c r="A36" s="31" t="s">
        <v>102</v>
      </c>
      <c r="B36" s="31" t="s">
        <v>102</v>
      </c>
      <c r="C36" s="31" t="s">
        <v>102</v>
      </c>
      <c r="D36" s="31" t="s">
        <v>102</v>
      </c>
      <c r="E36" s="21" t="s">
        <v>84</v>
      </c>
      <c r="F36" s="36" t="s">
        <v>101</v>
      </c>
    </row>
    <row r="37" spans="1:7" ht="25.5">
      <c r="A37" s="31" t="s">
        <v>102</v>
      </c>
      <c r="B37" s="31" t="s">
        <v>102</v>
      </c>
      <c r="C37" s="31" t="s">
        <v>102</v>
      </c>
      <c r="D37" s="31" t="s">
        <v>102</v>
      </c>
      <c r="E37" s="22" t="s">
        <v>85</v>
      </c>
      <c r="F37" s="27">
        <v>0.0024974409735963625</v>
      </c>
      <c r="G37" s="31" t="s">
        <v>101</v>
      </c>
    </row>
    <row r="38" spans="1:7" ht="15.75">
      <c r="A38" s="31" t="s">
        <v>102</v>
      </c>
      <c r="B38" s="31" t="s">
        <v>102</v>
      </c>
      <c r="C38" s="31" t="s">
        <v>102</v>
      </c>
      <c r="D38" s="31" t="s">
        <v>102</v>
      </c>
      <c r="E38" s="22" t="s">
        <v>86</v>
      </c>
      <c r="F38" s="27">
        <v>0.0023252048838920255</v>
      </c>
      <c r="G38" s="31" t="s">
        <v>101</v>
      </c>
    </row>
    <row r="39" spans="1:6" ht="17.25" customHeight="1">
      <c r="A39" s="29" t="s">
        <v>100</v>
      </c>
      <c r="E39" s="23"/>
      <c r="F39" s="27"/>
    </row>
    <row r="40" spans="1:7" ht="15.75">
      <c r="A40" s="31" t="s">
        <v>102</v>
      </c>
      <c r="B40" s="31" t="s">
        <v>102</v>
      </c>
      <c r="C40" s="31" t="s">
        <v>102</v>
      </c>
      <c r="D40" s="31" t="s">
        <v>102</v>
      </c>
      <c r="E40" s="21" t="s">
        <v>28</v>
      </c>
      <c r="F40" s="13">
        <v>1313928.82027776</v>
      </c>
      <c r="G40" s="31" t="s">
        <v>101</v>
      </c>
    </row>
    <row r="41" ht="85.5">
      <c r="A41" s="29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9" t="s">
        <v>100</v>
      </c>
    </row>
    <row r="2" spans="1:6" ht="31.5">
      <c r="A2" s="31" t="s">
        <v>102</v>
      </c>
      <c r="B2" s="31" t="s">
        <v>102</v>
      </c>
      <c r="C2" s="31" t="s">
        <v>102</v>
      </c>
      <c r="D2" s="31" t="s">
        <v>102</v>
      </c>
      <c r="E2" s="18" t="s">
        <v>60</v>
      </c>
      <c r="F2" s="30" t="s">
        <v>101</v>
      </c>
    </row>
    <row r="3" spans="1:6" ht="17.25" customHeight="1">
      <c r="A3" s="29" t="s">
        <v>100</v>
      </c>
      <c r="E3" s="19"/>
      <c r="F3" s="8"/>
    </row>
    <row r="4" spans="1:6" ht="15.75">
      <c r="A4" s="31" t="s">
        <v>102</v>
      </c>
      <c r="B4" s="31" t="s">
        <v>102</v>
      </c>
      <c r="C4" s="31" t="s">
        <v>102</v>
      </c>
      <c r="D4" s="31" t="s">
        <v>102</v>
      </c>
      <c r="E4" s="20" t="str">
        <f>_xlfn.COMPOUNDVALUE(12)</f>
        <v>הראל גמל מחקה מדד S&amp;P</v>
      </c>
      <c r="F4" s="30" t="s">
        <v>101</v>
      </c>
    </row>
    <row r="5" spans="1:6" ht="17.25" customHeight="1">
      <c r="A5" s="29" t="s">
        <v>100</v>
      </c>
      <c r="E5" s="19"/>
      <c r="F5" s="8"/>
    </row>
    <row r="6" spans="1:7" ht="15.75">
      <c r="A6" s="31" t="s">
        <v>102</v>
      </c>
      <c r="B6" s="31" t="s">
        <v>102</v>
      </c>
      <c r="C6" s="31" t="s">
        <v>102</v>
      </c>
      <c r="D6" s="31" t="s">
        <v>102</v>
      </c>
      <c r="E6" s="32" t="s">
        <v>102</v>
      </c>
      <c r="F6" s="9" t="s">
        <v>29</v>
      </c>
      <c r="G6" s="31" t="s">
        <v>101</v>
      </c>
    </row>
    <row r="7" spans="1:6" ht="31.5">
      <c r="A7" s="31" t="s">
        <v>102</v>
      </c>
      <c r="B7" s="31" t="s">
        <v>102</v>
      </c>
      <c r="C7" s="31" t="s">
        <v>102</v>
      </c>
      <c r="D7" s="31" t="s">
        <v>102</v>
      </c>
      <c r="E7" s="21" t="s">
        <v>61</v>
      </c>
      <c r="F7" s="33" t="s">
        <v>101</v>
      </c>
    </row>
    <row r="8" spans="1:7" ht="15.75">
      <c r="A8" s="31" t="s">
        <v>102</v>
      </c>
      <c r="B8" s="31" t="s">
        <v>102</v>
      </c>
      <c r="C8" s="31" t="s">
        <v>102</v>
      </c>
      <c r="D8" s="31" t="s">
        <v>102</v>
      </c>
      <c r="E8" s="22" t="s">
        <v>62</v>
      </c>
      <c r="F8" s="24">
        <v>0</v>
      </c>
      <c r="G8" s="31" t="s">
        <v>101</v>
      </c>
    </row>
    <row r="9" spans="1:7" ht="15.75">
      <c r="A9" s="31" t="s">
        <v>102</v>
      </c>
      <c r="B9" s="31" t="s">
        <v>102</v>
      </c>
      <c r="C9" s="31" t="s">
        <v>102</v>
      </c>
      <c r="D9" s="31" t="s">
        <v>102</v>
      </c>
      <c r="E9" s="22" t="s">
        <v>63</v>
      </c>
      <c r="F9" s="24">
        <v>58.43912542636103</v>
      </c>
      <c r="G9" s="31" t="s">
        <v>101</v>
      </c>
    </row>
    <row r="10" spans="1:6" ht="17.25" customHeight="1">
      <c r="A10" s="29" t="s">
        <v>100</v>
      </c>
      <c r="E10" s="28"/>
      <c r="F10" s="12"/>
    </row>
    <row r="11" spans="1:6" ht="31.5">
      <c r="A11" s="31" t="s">
        <v>102</v>
      </c>
      <c r="B11" s="31" t="s">
        <v>102</v>
      </c>
      <c r="C11" s="31" t="s">
        <v>102</v>
      </c>
      <c r="D11" s="31" t="s">
        <v>102</v>
      </c>
      <c r="E11" s="21" t="s">
        <v>64</v>
      </c>
      <c r="F11" s="33" t="s">
        <v>101</v>
      </c>
    </row>
    <row r="12" spans="1:7" ht="15.75">
      <c r="A12" s="31" t="s">
        <v>102</v>
      </c>
      <c r="B12" s="31" t="s">
        <v>102</v>
      </c>
      <c r="C12" s="31" t="s">
        <v>102</v>
      </c>
      <c r="D12" s="31" t="s">
        <v>102</v>
      </c>
      <c r="E12" s="22" t="s">
        <v>65</v>
      </c>
      <c r="F12" s="13">
        <v>0</v>
      </c>
      <c r="G12" s="31" t="s">
        <v>101</v>
      </c>
    </row>
    <row r="13" spans="1:7" ht="15.75">
      <c r="A13" s="31" t="s">
        <v>102</v>
      </c>
      <c r="B13" s="31" t="s">
        <v>102</v>
      </c>
      <c r="C13" s="31" t="s">
        <v>102</v>
      </c>
      <c r="D13" s="31" t="s">
        <v>102</v>
      </c>
      <c r="E13" s="22" t="s">
        <v>66</v>
      </c>
      <c r="F13" s="13">
        <v>0.00011999999999999998</v>
      </c>
      <c r="G13" s="31" t="s">
        <v>101</v>
      </c>
    </row>
    <row r="14" spans="1:6" ht="17.25" customHeight="1">
      <c r="A14" s="29" t="s">
        <v>100</v>
      </c>
      <c r="E14" s="28"/>
      <c r="F14" s="12"/>
    </row>
    <row r="15" spans="1:6" ht="31.5">
      <c r="A15" s="31" t="s">
        <v>102</v>
      </c>
      <c r="B15" s="31" t="s">
        <v>102</v>
      </c>
      <c r="C15" s="31" t="s">
        <v>102</v>
      </c>
      <c r="D15" s="31" t="s">
        <v>102</v>
      </c>
      <c r="E15" s="21" t="s">
        <v>67</v>
      </c>
      <c r="F15" s="33" t="s">
        <v>101</v>
      </c>
    </row>
    <row r="16" spans="1:7" ht="25.5">
      <c r="A16" s="31" t="s">
        <v>102</v>
      </c>
      <c r="B16" s="31" t="s">
        <v>102</v>
      </c>
      <c r="C16" s="31" t="s">
        <v>102</v>
      </c>
      <c r="D16" s="31" t="s">
        <v>102</v>
      </c>
      <c r="E16" s="22" t="s">
        <v>68</v>
      </c>
      <c r="F16" s="10">
        <v>0</v>
      </c>
      <c r="G16" s="31" t="s">
        <v>101</v>
      </c>
    </row>
    <row r="17" spans="1:7" ht="15.75">
      <c r="A17" s="31" t="s">
        <v>102</v>
      </c>
      <c r="B17" s="31" t="s">
        <v>102</v>
      </c>
      <c r="C17" s="31" t="s">
        <v>102</v>
      </c>
      <c r="D17" s="31" t="s">
        <v>102</v>
      </c>
      <c r="E17" s="22" t="s">
        <v>69</v>
      </c>
      <c r="F17" s="10">
        <v>0</v>
      </c>
      <c r="G17" s="31" t="s">
        <v>101</v>
      </c>
    </row>
    <row r="18" spans="1:7" ht="15.75">
      <c r="A18" s="31" t="s">
        <v>102</v>
      </c>
      <c r="B18" s="31" t="s">
        <v>102</v>
      </c>
      <c r="C18" s="31" t="s">
        <v>102</v>
      </c>
      <c r="D18" s="31" t="s">
        <v>102</v>
      </c>
      <c r="E18" s="22" t="s">
        <v>70</v>
      </c>
      <c r="F18" s="10">
        <v>0</v>
      </c>
      <c r="G18" s="31" t="s">
        <v>101</v>
      </c>
    </row>
    <row r="19" spans="1:6" ht="17.25" customHeight="1">
      <c r="A19" s="29" t="s">
        <v>100</v>
      </c>
      <c r="E19" s="28"/>
      <c r="F19" s="12"/>
    </row>
    <row r="20" spans="1:6" ht="31.5">
      <c r="A20" s="31" t="s">
        <v>102</v>
      </c>
      <c r="B20" s="31" t="s">
        <v>102</v>
      </c>
      <c r="C20" s="31" t="s">
        <v>102</v>
      </c>
      <c r="D20" s="31" t="s">
        <v>102</v>
      </c>
      <c r="E20" s="21" t="s">
        <v>71</v>
      </c>
      <c r="F20" s="34" t="s">
        <v>101</v>
      </c>
    </row>
    <row r="21" spans="1:7" ht="15.75">
      <c r="A21" s="31" t="s">
        <v>102</v>
      </c>
      <c r="B21" s="31" t="s">
        <v>102</v>
      </c>
      <c r="C21" s="31" t="s">
        <v>102</v>
      </c>
      <c r="D21" s="31" t="s">
        <v>102</v>
      </c>
      <c r="E21" s="22" t="s">
        <v>72</v>
      </c>
      <c r="F21" s="10">
        <v>0</v>
      </c>
      <c r="G21" s="31" t="s">
        <v>101</v>
      </c>
    </row>
    <row r="22" spans="1:7" ht="15.75">
      <c r="A22" s="31" t="s">
        <v>102</v>
      </c>
      <c r="B22" s="31" t="s">
        <v>102</v>
      </c>
      <c r="C22" s="31" t="s">
        <v>102</v>
      </c>
      <c r="D22" s="31" t="s">
        <v>102</v>
      </c>
      <c r="E22" s="22" t="s">
        <v>73</v>
      </c>
      <c r="F22" s="10">
        <v>0</v>
      </c>
      <c r="G22" s="31" t="s">
        <v>101</v>
      </c>
    </row>
    <row r="23" spans="1:6" ht="31.5">
      <c r="A23" s="31" t="s">
        <v>102</v>
      </c>
      <c r="B23" s="31" t="s">
        <v>102</v>
      </c>
      <c r="C23" s="31" t="s">
        <v>102</v>
      </c>
      <c r="D23" s="31" t="s">
        <v>102</v>
      </c>
      <c r="E23" s="22" t="s">
        <v>74</v>
      </c>
      <c r="F23" s="35" t="s">
        <v>101</v>
      </c>
    </row>
    <row r="24" spans="1:6" ht="31.5">
      <c r="A24" s="31" t="s">
        <v>102</v>
      </c>
      <c r="B24" s="31" t="s">
        <v>102</v>
      </c>
      <c r="C24" s="31" t="s">
        <v>102</v>
      </c>
      <c r="D24" s="31" t="s">
        <v>102</v>
      </c>
      <c r="E24" s="22" t="s">
        <v>75</v>
      </c>
      <c r="F24" s="35" t="s">
        <v>101</v>
      </c>
    </row>
    <row r="25" spans="1:7" ht="15.75">
      <c r="A25" s="31" t="s">
        <v>102</v>
      </c>
      <c r="B25" s="31" t="s">
        <v>102</v>
      </c>
      <c r="C25" s="31" t="s">
        <v>102</v>
      </c>
      <c r="D25" s="31" t="s">
        <v>102</v>
      </c>
      <c r="E25" s="22" t="s">
        <v>76</v>
      </c>
      <c r="F25" s="10">
        <v>54.79416188828438</v>
      </c>
      <c r="G25" s="31" t="s">
        <v>101</v>
      </c>
    </row>
    <row r="26" spans="1:7" ht="15.75">
      <c r="A26" s="31" t="s">
        <v>102</v>
      </c>
      <c r="B26" s="31" t="s">
        <v>102</v>
      </c>
      <c r="C26" s="31" t="s">
        <v>102</v>
      </c>
      <c r="D26" s="31" t="s">
        <v>102</v>
      </c>
      <c r="E26" s="22" t="s">
        <v>77</v>
      </c>
      <c r="F26" s="10">
        <v>0</v>
      </c>
      <c r="G26" s="31" t="s">
        <v>101</v>
      </c>
    </row>
    <row r="27" spans="1:7" ht="15.75">
      <c r="A27" s="31" t="s">
        <v>102</v>
      </c>
      <c r="B27" s="31" t="s">
        <v>102</v>
      </c>
      <c r="C27" s="31" t="s">
        <v>102</v>
      </c>
      <c r="D27" s="31" t="s">
        <v>102</v>
      </c>
      <c r="E27" s="22" t="s">
        <v>78</v>
      </c>
      <c r="F27" s="13">
        <v>0</v>
      </c>
      <c r="G27" s="31" t="s">
        <v>101</v>
      </c>
    </row>
    <row r="28" spans="1:7" ht="15.75">
      <c r="A28" s="31" t="s">
        <v>102</v>
      </c>
      <c r="B28" s="31" t="s">
        <v>102</v>
      </c>
      <c r="C28" s="31" t="s">
        <v>102</v>
      </c>
      <c r="D28" s="31" t="s">
        <v>102</v>
      </c>
      <c r="E28" s="22" t="s">
        <v>79</v>
      </c>
      <c r="F28" s="13">
        <v>0</v>
      </c>
      <c r="G28" s="31" t="s">
        <v>101</v>
      </c>
    </row>
    <row r="29" spans="1:6" ht="17.25" customHeight="1">
      <c r="A29" s="29" t="s">
        <v>100</v>
      </c>
      <c r="E29" s="22"/>
      <c r="F29" s="26"/>
    </row>
    <row r="30" spans="1:6" ht="31.5">
      <c r="A30" s="31" t="s">
        <v>102</v>
      </c>
      <c r="B30" s="31" t="s">
        <v>102</v>
      </c>
      <c r="C30" s="31" t="s">
        <v>102</v>
      </c>
      <c r="D30" s="31" t="s">
        <v>102</v>
      </c>
      <c r="E30" s="21" t="s">
        <v>80</v>
      </c>
      <c r="F30" s="34" t="s">
        <v>101</v>
      </c>
    </row>
    <row r="31" spans="1:7" ht="15.75">
      <c r="A31" s="31" t="s">
        <v>102</v>
      </c>
      <c r="B31" s="31" t="s">
        <v>102</v>
      </c>
      <c r="C31" s="31" t="s">
        <v>102</v>
      </c>
      <c r="D31" s="31" t="s">
        <v>102</v>
      </c>
      <c r="E31" s="22" t="s">
        <v>81</v>
      </c>
      <c r="F31" s="10">
        <v>0</v>
      </c>
      <c r="G31" s="31" t="s">
        <v>101</v>
      </c>
    </row>
    <row r="32" spans="1:7" ht="15.75">
      <c r="A32" s="31" t="s">
        <v>102</v>
      </c>
      <c r="B32" s="31" t="s">
        <v>102</v>
      </c>
      <c r="C32" s="31" t="s">
        <v>102</v>
      </c>
      <c r="D32" s="31" t="s">
        <v>102</v>
      </c>
      <c r="E32" s="22" t="s">
        <v>82</v>
      </c>
      <c r="F32" s="10">
        <v>0</v>
      </c>
      <c r="G32" s="31" t="s">
        <v>101</v>
      </c>
    </row>
    <row r="33" spans="1:6" ht="17.25" customHeight="1">
      <c r="A33" s="29" t="s">
        <v>100</v>
      </c>
      <c r="E33" s="28"/>
      <c r="F33" s="12"/>
    </row>
    <row r="34" spans="1:7" ht="15.75">
      <c r="A34" s="31" t="s">
        <v>102</v>
      </c>
      <c r="B34" s="31" t="s">
        <v>102</v>
      </c>
      <c r="C34" s="31" t="s">
        <v>102</v>
      </c>
      <c r="D34" s="31" t="s">
        <v>102</v>
      </c>
      <c r="E34" s="21" t="s">
        <v>83</v>
      </c>
      <c r="F34" s="11">
        <v>113.2334073146454</v>
      </c>
      <c r="G34" s="31" t="s">
        <v>101</v>
      </c>
    </row>
    <row r="35" spans="1:6" ht="17.25" customHeight="1">
      <c r="A35" s="29" t="s">
        <v>100</v>
      </c>
      <c r="E35" s="28"/>
      <c r="F35" s="12"/>
    </row>
    <row r="36" spans="1:6" ht="31.5">
      <c r="A36" s="31" t="s">
        <v>102</v>
      </c>
      <c r="B36" s="31" t="s">
        <v>102</v>
      </c>
      <c r="C36" s="31" t="s">
        <v>102</v>
      </c>
      <c r="D36" s="31" t="s">
        <v>102</v>
      </c>
      <c r="E36" s="21" t="s">
        <v>84</v>
      </c>
      <c r="F36" s="36" t="s">
        <v>101</v>
      </c>
    </row>
    <row r="37" spans="1:7" ht="25.5">
      <c r="A37" s="31" t="s">
        <v>102</v>
      </c>
      <c r="B37" s="31" t="s">
        <v>102</v>
      </c>
      <c r="C37" s="31" t="s">
        <v>102</v>
      </c>
      <c r="D37" s="31" t="s">
        <v>102</v>
      </c>
      <c r="E37" s="22" t="s">
        <v>85</v>
      </c>
      <c r="F37" s="27">
        <v>0.0003198265969349221</v>
      </c>
      <c r="G37" s="31" t="s">
        <v>101</v>
      </c>
    </row>
    <row r="38" spans="1:7" ht="15.75">
      <c r="A38" s="31" t="s">
        <v>102</v>
      </c>
      <c r="B38" s="31" t="s">
        <v>102</v>
      </c>
      <c r="C38" s="31" t="s">
        <v>102</v>
      </c>
      <c r="D38" s="31" t="s">
        <v>102</v>
      </c>
      <c r="E38" s="22" t="s">
        <v>86</v>
      </c>
      <c r="F38" s="27">
        <v>0.00048811524950547033</v>
      </c>
      <c r="G38" s="31" t="s">
        <v>101</v>
      </c>
    </row>
    <row r="39" spans="1:6" ht="17.25" customHeight="1">
      <c r="A39" s="29" t="s">
        <v>100</v>
      </c>
      <c r="E39" s="23"/>
      <c r="F39" s="27"/>
    </row>
    <row r="40" spans="1:7" ht="15.75">
      <c r="A40" s="31" t="s">
        <v>102</v>
      </c>
      <c r="B40" s="31" t="s">
        <v>102</v>
      </c>
      <c r="C40" s="31" t="s">
        <v>102</v>
      </c>
      <c r="D40" s="31" t="s">
        <v>102</v>
      </c>
      <c r="E40" s="21" t="s">
        <v>28</v>
      </c>
      <c r="F40" s="13">
        <v>171324.59405630303</v>
      </c>
      <c r="G40" s="31" t="s">
        <v>101</v>
      </c>
    </row>
    <row r="41" ht="85.5">
      <c r="A41" s="29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9" t="s">
        <v>100</v>
      </c>
    </row>
    <row r="2" spans="1:6" ht="31.5">
      <c r="A2" s="31" t="s">
        <v>102</v>
      </c>
      <c r="B2" s="31" t="s">
        <v>102</v>
      </c>
      <c r="C2" s="31" t="s">
        <v>102</v>
      </c>
      <c r="D2" s="31" t="s">
        <v>102</v>
      </c>
      <c r="E2" s="18" t="s">
        <v>60</v>
      </c>
      <c r="F2" s="30" t="s">
        <v>101</v>
      </c>
    </row>
    <row r="3" spans="1:6" ht="17.25" customHeight="1">
      <c r="A3" s="29" t="s">
        <v>100</v>
      </c>
      <c r="E3" s="19"/>
      <c r="F3" s="8"/>
    </row>
    <row r="4" spans="1:6" ht="15.75">
      <c r="A4" s="31" t="s">
        <v>102</v>
      </c>
      <c r="B4" s="31" t="s">
        <v>102</v>
      </c>
      <c r="C4" s="31" t="s">
        <v>102</v>
      </c>
      <c r="D4" s="31" t="s">
        <v>102</v>
      </c>
      <c r="E4" s="20" t="str">
        <f>_xlfn.COMPOUNDVALUE(11)</f>
        <v>הראל גמל מסלול לבני 60 ומעלה</v>
      </c>
      <c r="F4" s="30" t="s">
        <v>101</v>
      </c>
    </row>
    <row r="5" spans="1:6" ht="17.25" customHeight="1">
      <c r="A5" s="29" t="s">
        <v>100</v>
      </c>
      <c r="E5" s="19"/>
      <c r="F5" s="8"/>
    </row>
    <row r="6" spans="1:7" ht="15.75">
      <c r="A6" s="31" t="s">
        <v>102</v>
      </c>
      <c r="B6" s="31" t="s">
        <v>102</v>
      </c>
      <c r="C6" s="31" t="s">
        <v>102</v>
      </c>
      <c r="D6" s="31" t="s">
        <v>102</v>
      </c>
      <c r="E6" s="32" t="s">
        <v>102</v>
      </c>
      <c r="F6" s="9" t="s">
        <v>29</v>
      </c>
      <c r="G6" s="31" t="s">
        <v>101</v>
      </c>
    </row>
    <row r="7" spans="1:6" ht="31.5">
      <c r="A7" s="31" t="s">
        <v>102</v>
      </c>
      <c r="B7" s="31" t="s">
        <v>102</v>
      </c>
      <c r="C7" s="31" t="s">
        <v>102</v>
      </c>
      <c r="D7" s="31" t="s">
        <v>102</v>
      </c>
      <c r="E7" s="21" t="s">
        <v>61</v>
      </c>
      <c r="F7" s="33" t="s">
        <v>101</v>
      </c>
    </row>
    <row r="8" spans="1:7" ht="15.75">
      <c r="A8" s="31" t="s">
        <v>102</v>
      </c>
      <c r="B8" s="31" t="s">
        <v>102</v>
      </c>
      <c r="C8" s="31" t="s">
        <v>102</v>
      </c>
      <c r="D8" s="31" t="s">
        <v>102</v>
      </c>
      <c r="E8" s="22" t="s">
        <v>62</v>
      </c>
      <c r="F8" s="24">
        <v>0</v>
      </c>
      <c r="G8" s="31" t="s">
        <v>101</v>
      </c>
    </row>
    <row r="9" spans="1:7" ht="15.75">
      <c r="A9" s="31" t="s">
        <v>102</v>
      </c>
      <c r="B9" s="31" t="s">
        <v>102</v>
      </c>
      <c r="C9" s="31" t="s">
        <v>102</v>
      </c>
      <c r="D9" s="31" t="s">
        <v>102</v>
      </c>
      <c r="E9" s="22" t="s">
        <v>63</v>
      </c>
      <c r="F9" s="24">
        <v>205.26235694342114</v>
      </c>
      <c r="G9" s="31" t="s">
        <v>101</v>
      </c>
    </row>
    <row r="10" spans="1:6" ht="17.25" customHeight="1">
      <c r="A10" s="29" t="s">
        <v>100</v>
      </c>
      <c r="E10" s="28"/>
      <c r="F10" s="12"/>
    </row>
    <row r="11" spans="1:6" ht="31.5">
      <c r="A11" s="31" t="s">
        <v>102</v>
      </c>
      <c r="B11" s="31" t="s">
        <v>102</v>
      </c>
      <c r="C11" s="31" t="s">
        <v>102</v>
      </c>
      <c r="D11" s="31" t="s">
        <v>102</v>
      </c>
      <c r="E11" s="21" t="s">
        <v>64</v>
      </c>
      <c r="F11" s="33" t="s">
        <v>101</v>
      </c>
    </row>
    <row r="12" spans="1:7" ht="15.75">
      <c r="A12" s="31" t="s">
        <v>102</v>
      </c>
      <c r="B12" s="31" t="s">
        <v>102</v>
      </c>
      <c r="C12" s="31" t="s">
        <v>102</v>
      </c>
      <c r="D12" s="31" t="s">
        <v>102</v>
      </c>
      <c r="E12" s="22" t="s">
        <v>65</v>
      </c>
      <c r="F12" s="13">
        <v>0</v>
      </c>
      <c r="G12" s="31" t="s">
        <v>101</v>
      </c>
    </row>
    <row r="13" spans="1:7" ht="15.75">
      <c r="A13" s="31" t="s">
        <v>102</v>
      </c>
      <c r="B13" s="31" t="s">
        <v>102</v>
      </c>
      <c r="C13" s="31" t="s">
        <v>102</v>
      </c>
      <c r="D13" s="31" t="s">
        <v>102</v>
      </c>
      <c r="E13" s="22" t="s">
        <v>66</v>
      </c>
      <c r="F13" s="13">
        <v>14.92831</v>
      </c>
      <c r="G13" s="31" t="s">
        <v>101</v>
      </c>
    </row>
    <row r="14" spans="1:6" ht="17.25" customHeight="1">
      <c r="A14" s="29" t="s">
        <v>100</v>
      </c>
      <c r="E14" s="28"/>
      <c r="F14" s="12"/>
    </row>
    <row r="15" spans="1:6" ht="31.5">
      <c r="A15" s="31" t="s">
        <v>102</v>
      </c>
      <c r="B15" s="31" t="s">
        <v>102</v>
      </c>
      <c r="C15" s="31" t="s">
        <v>102</v>
      </c>
      <c r="D15" s="31" t="s">
        <v>102</v>
      </c>
      <c r="E15" s="21" t="s">
        <v>67</v>
      </c>
      <c r="F15" s="33" t="s">
        <v>101</v>
      </c>
    </row>
    <row r="16" spans="1:7" ht="25.5">
      <c r="A16" s="31" t="s">
        <v>102</v>
      </c>
      <c r="B16" s="31" t="s">
        <v>102</v>
      </c>
      <c r="C16" s="31" t="s">
        <v>102</v>
      </c>
      <c r="D16" s="31" t="s">
        <v>102</v>
      </c>
      <c r="E16" s="22" t="s">
        <v>68</v>
      </c>
      <c r="F16" s="10">
        <v>253.33218437331118</v>
      </c>
      <c r="G16" s="31" t="s">
        <v>101</v>
      </c>
    </row>
    <row r="17" spans="1:7" ht="15.75">
      <c r="A17" s="31" t="s">
        <v>102</v>
      </c>
      <c r="B17" s="31" t="s">
        <v>102</v>
      </c>
      <c r="C17" s="31" t="s">
        <v>102</v>
      </c>
      <c r="D17" s="31" t="s">
        <v>102</v>
      </c>
      <c r="E17" s="22" t="s">
        <v>69</v>
      </c>
      <c r="F17" s="10">
        <v>3.875457565219244</v>
      </c>
      <c r="G17" s="31" t="s">
        <v>101</v>
      </c>
    </row>
    <row r="18" spans="1:7" ht="15.75">
      <c r="A18" s="31" t="s">
        <v>102</v>
      </c>
      <c r="B18" s="31" t="s">
        <v>102</v>
      </c>
      <c r="C18" s="31" t="s">
        <v>102</v>
      </c>
      <c r="D18" s="31" t="s">
        <v>102</v>
      </c>
      <c r="E18" s="22" t="s">
        <v>70</v>
      </c>
      <c r="F18" s="10">
        <v>0</v>
      </c>
      <c r="G18" s="31" t="s">
        <v>101</v>
      </c>
    </row>
    <row r="19" spans="1:6" ht="17.25" customHeight="1">
      <c r="A19" s="29" t="s">
        <v>100</v>
      </c>
      <c r="E19" s="28"/>
      <c r="F19" s="12"/>
    </row>
    <row r="20" spans="1:6" ht="31.5">
      <c r="A20" s="31" t="s">
        <v>102</v>
      </c>
      <c r="B20" s="31" t="s">
        <v>102</v>
      </c>
      <c r="C20" s="31" t="s">
        <v>102</v>
      </c>
      <c r="D20" s="31" t="s">
        <v>102</v>
      </c>
      <c r="E20" s="21" t="s">
        <v>71</v>
      </c>
      <c r="F20" s="34" t="s">
        <v>101</v>
      </c>
    </row>
    <row r="21" spans="1:7" ht="15.75">
      <c r="A21" s="31" t="s">
        <v>102</v>
      </c>
      <c r="B21" s="31" t="s">
        <v>102</v>
      </c>
      <c r="C21" s="31" t="s">
        <v>102</v>
      </c>
      <c r="D21" s="31" t="s">
        <v>102</v>
      </c>
      <c r="E21" s="22" t="s">
        <v>72</v>
      </c>
      <c r="F21" s="10">
        <v>213.43641944404297</v>
      </c>
      <c r="G21" s="31" t="s">
        <v>101</v>
      </c>
    </row>
    <row r="22" spans="1:7" ht="15.75">
      <c r="A22" s="31" t="s">
        <v>102</v>
      </c>
      <c r="B22" s="31" t="s">
        <v>102</v>
      </c>
      <c r="C22" s="31" t="s">
        <v>102</v>
      </c>
      <c r="D22" s="31" t="s">
        <v>102</v>
      </c>
      <c r="E22" s="22" t="s">
        <v>73</v>
      </c>
      <c r="F22" s="10">
        <v>2568.5024342126576</v>
      </c>
      <c r="G22" s="31" t="s">
        <v>101</v>
      </c>
    </row>
    <row r="23" spans="1:6" ht="31.5">
      <c r="A23" s="31" t="s">
        <v>102</v>
      </c>
      <c r="B23" s="31" t="s">
        <v>102</v>
      </c>
      <c r="C23" s="31" t="s">
        <v>102</v>
      </c>
      <c r="D23" s="31" t="s">
        <v>102</v>
      </c>
      <c r="E23" s="22" t="s">
        <v>74</v>
      </c>
      <c r="F23" s="35" t="s">
        <v>101</v>
      </c>
    </row>
    <row r="24" spans="1:6" ht="31.5">
      <c r="A24" s="31" t="s">
        <v>102</v>
      </c>
      <c r="B24" s="31" t="s">
        <v>102</v>
      </c>
      <c r="C24" s="31" t="s">
        <v>102</v>
      </c>
      <c r="D24" s="31" t="s">
        <v>102</v>
      </c>
      <c r="E24" s="22" t="s">
        <v>75</v>
      </c>
      <c r="F24" s="35" t="s">
        <v>101</v>
      </c>
    </row>
    <row r="25" spans="1:7" ht="15.75">
      <c r="A25" s="31" t="s">
        <v>102</v>
      </c>
      <c r="B25" s="31" t="s">
        <v>102</v>
      </c>
      <c r="C25" s="31" t="s">
        <v>102</v>
      </c>
      <c r="D25" s="31" t="s">
        <v>102</v>
      </c>
      <c r="E25" s="22" t="s">
        <v>76</v>
      </c>
      <c r="F25" s="10">
        <v>3.676746304451875</v>
      </c>
      <c r="G25" s="31" t="s">
        <v>101</v>
      </c>
    </row>
    <row r="26" spans="1:7" ht="15.75">
      <c r="A26" s="31" t="s">
        <v>102</v>
      </c>
      <c r="B26" s="31" t="s">
        <v>102</v>
      </c>
      <c r="C26" s="31" t="s">
        <v>102</v>
      </c>
      <c r="D26" s="31" t="s">
        <v>102</v>
      </c>
      <c r="E26" s="22" t="s">
        <v>77</v>
      </c>
      <c r="F26" s="10">
        <v>200.63535041950203</v>
      </c>
      <c r="G26" s="31" t="s">
        <v>101</v>
      </c>
    </row>
    <row r="27" spans="1:7" ht="15.75">
      <c r="A27" s="31" t="s">
        <v>102</v>
      </c>
      <c r="B27" s="31" t="s">
        <v>102</v>
      </c>
      <c r="C27" s="31" t="s">
        <v>102</v>
      </c>
      <c r="D27" s="31" t="s">
        <v>102</v>
      </c>
      <c r="E27" s="22" t="s">
        <v>78</v>
      </c>
      <c r="F27" s="13">
        <v>0</v>
      </c>
      <c r="G27" s="31" t="s">
        <v>101</v>
      </c>
    </row>
    <row r="28" spans="1:7" ht="15.75">
      <c r="A28" s="31" t="s">
        <v>102</v>
      </c>
      <c r="B28" s="31" t="s">
        <v>102</v>
      </c>
      <c r="C28" s="31" t="s">
        <v>102</v>
      </c>
      <c r="D28" s="31" t="s">
        <v>102</v>
      </c>
      <c r="E28" s="22" t="s">
        <v>79</v>
      </c>
      <c r="F28" s="13">
        <v>433.0851977199775</v>
      </c>
      <c r="G28" s="31" t="s">
        <v>101</v>
      </c>
    </row>
    <row r="29" spans="1:6" ht="17.25" customHeight="1">
      <c r="A29" s="29" t="s">
        <v>100</v>
      </c>
      <c r="E29" s="22"/>
      <c r="F29" s="26"/>
    </row>
    <row r="30" spans="1:6" ht="31.5">
      <c r="A30" s="31" t="s">
        <v>102</v>
      </c>
      <c r="B30" s="31" t="s">
        <v>102</v>
      </c>
      <c r="C30" s="31" t="s">
        <v>102</v>
      </c>
      <c r="D30" s="31" t="s">
        <v>102</v>
      </c>
      <c r="E30" s="21" t="s">
        <v>80</v>
      </c>
      <c r="F30" s="34" t="s">
        <v>101</v>
      </c>
    </row>
    <row r="31" spans="1:7" ht="15.75">
      <c r="A31" s="31" t="s">
        <v>102</v>
      </c>
      <c r="B31" s="31" t="s">
        <v>102</v>
      </c>
      <c r="C31" s="31" t="s">
        <v>102</v>
      </c>
      <c r="D31" s="31" t="s">
        <v>102</v>
      </c>
      <c r="E31" s="22" t="s">
        <v>81</v>
      </c>
      <c r="F31" s="10">
        <v>0.01604</v>
      </c>
      <c r="G31" s="31" t="s">
        <v>101</v>
      </c>
    </row>
    <row r="32" spans="1:7" ht="15.75">
      <c r="A32" s="31" t="s">
        <v>102</v>
      </c>
      <c r="B32" s="31" t="s">
        <v>102</v>
      </c>
      <c r="C32" s="31" t="s">
        <v>102</v>
      </c>
      <c r="D32" s="31" t="s">
        <v>102</v>
      </c>
      <c r="E32" s="22" t="s">
        <v>82</v>
      </c>
      <c r="F32" s="10">
        <v>84.52065999999999</v>
      </c>
      <c r="G32" s="31" t="s">
        <v>101</v>
      </c>
    </row>
    <row r="33" spans="1:6" ht="17.25" customHeight="1">
      <c r="A33" s="29" t="s">
        <v>100</v>
      </c>
      <c r="E33" s="28"/>
      <c r="F33" s="12"/>
    </row>
    <row r="34" spans="1:7" ht="15.75">
      <c r="A34" s="31" t="s">
        <v>102</v>
      </c>
      <c r="B34" s="31" t="s">
        <v>102</v>
      </c>
      <c r="C34" s="31" t="s">
        <v>102</v>
      </c>
      <c r="D34" s="31" t="s">
        <v>102</v>
      </c>
      <c r="E34" s="21" t="s">
        <v>83</v>
      </c>
      <c r="F34" s="11">
        <v>3981.2711569825838</v>
      </c>
      <c r="G34" s="31" t="s">
        <v>101</v>
      </c>
    </row>
    <row r="35" spans="1:6" ht="17.25" customHeight="1">
      <c r="A35" s="29" t="s">
        <v>100</v>
      </c>
      <c r="E35" s="28"/>
      <c r="F35" s="12"/>
    </row>
    <row r="36" spans="1:6" ht="31.5">
      <c r="A36" s="31" t="s">
        <v>102</v>
      </c>
      <c r="B36" s="31" t="s">
        <v>102</v>
      </c>
      <c r="C36" s="31" t="s">
        <v>102</v>
      </c>
      <c r="D36" s="31" t="s">
        <v>102</v>
      </c>
      <c r="E36" s="21" t="s">
        <v>84</v>
      </c>
      <c r="F36" s="36" t="s">
        <v>101</v>
      </c>
    </row>
    <row r="37" spans="1:7" ht="25.5">
      <c r="A37" s="31" t="s">
        <v>102</v>
      </c>
      <c r="B37" s="31" t="s">
        <v>102</v>
      </c>
      <c r="C37" s="31" t="s">
        <v>102</v>
      </c>
      <c r="D37" s="31" t="s">
        <v>102</v>
      </c>
      <c r="E37" s="22" t="s">
        <v>85</v>
      </c>
      <c r="F37" s="27">
        <v>0.001774205266401087</v>
      </c>
      <c r="G37" s="31" t="s">
        <v>101</v>
      </c>
    </row>
    <row r="38" spans="1:7" ht="15.75">
      <c r="A38" s="31" t="s">
        <v>102</v>
      </c>
      <c r="B38" s="31" t="s">
        <v>102</v>
      </c>
      <c r="C38" s="31" t="s">
        <v>102</v>
      </c>
      <c r="D38" s="31" t="s">
        <v>102</v>
      </c>
      <c r="E38" s="22" t="s">
        <v>86</v>
      </c>
      <c r="F38" s="27">
        <v>0.001655561977480375</v>
      </c>
      <c r="G38" s="31" t="s">
        <v>101</v>
      </c>
    </row>
    <row r="39" spans="1:6" ht="17.25" customHeight="1">
      <c r="A39" s="29" t="s">
        <v>100</v>
      </c>
      <c r="E39" s="23"/>
      <c r="F39" s="27"/>
    </row>
    <row r="40" spans="1:7" ht="15.75">
      <c r="A40" s="31" t="s">
        <v>102</v>
      </c>
      <c r="B40" s="31" t="s">
        <v>102</v>
      </c>
      <c r="C40" s="31" t="s">
        <v>102</v>
      </c>
      <c r="D40" s="31" t="s">
        <v>102</v>
      </c>
      <c r="E40" s="21" t="s">
        <v>28</v>
      </c>
      <c r="F40" s="13">
        <v>2117674.3546113293</v>
      </c>
      <c r="G40" s="31" t="s">
        <v>101</v>
      </c>
    </row>
    <row r="41" ht="85.5">
      <c r="A41" s="29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9" t="s">
        <v>100</v>
      </c>
    </row>
    <row r="2" spans="1:6" ht="31.5">
      <c r="A2" s="31" t="s">
        <v>102</v>
      </c>
      <c r="B2" s="31" t="s">
        <v>102</v>
      </c>
      <c r="C2" s="31" t="s">
        <v>102</v>
      </c>
      <c r="D2" s="31" t="s">
        <v>102</v>
      </c>
      <c r="E2" s="18" t="s">
        <v>60</v>
      </c>
      <c r="F2" s="30" t="s">
        <v>101</v>
      </c>
    </row>
    <row r="3" spans="1:6" ht="17.25" customHeight="1">
      <c r="A3" s="29" t="s">
        <v>100</v>
      </c>
      <c r="E3" s="19"/>
      <c r="F3" s="8"/>
    </row>
    <row r="4" spans="1:6" ht="15.75">
      <c r="A4" s="31" t="s">
        <v>102</v>
      </c>
      <c r="B4" s="31" t="s">
        <v>102</v>
      </c>
      <c r="C4" s="31" t="s">
        <v>102</v>
      </c>
      <c r="D4" s="31" t="s">
        <v>102</v>
      </c>
      <c r="E4" s="20" t="str">
        <f>_xlfn.COMPOUNDVALUE(10)</f>
        <v>הראל גמל מסלול הלכה</v>
      </c>
      <c r="F4" s="30" t="s">
        <v>101</v>
      </c>
    </row>
    <row r="5" spans="1:6" ht="17.25" customHeight="1">
      <c r="A5" s="29" t="s">
        <v>100</v>
      </c>
      <c r="E5" s="19"/>
      <c r="F5" s="8"/>
    </row>
    <row r="6" spans="1:7" ht="15.75">
      <c r="A6" s="31" t="s">
        <v>102</v>
      </c>
      <c r="B6" s="31" t="s">
        <v>102</v>
      </c>
      <c r="C6" s="31" t="s">
        <v>102</v>
      </c>
      <c r="D6" s="31" t="s">
        <v>102</v>
      </c>
      <c r="E6" s="32" t="s">
        <v>102</v>
      </c>
      <c r="F6" s="9" t="s">
        <v>29</v>
      </c>
      <c r="G6" s="31" t="s">
        <v>101</v>
      </c>
    </row>
    <row r="7" spans="1:6" ht="31.5">
      <c r="A7" s="31" t="s">
        <v>102</v>
      </c>
      <c r="B7" s="31" t="s">
        <v>102</v>
      </c>
      <c r="C7" s="31" t="s">
        <v>102</v>
      </c>
      <c r="D7" s="31" t="s">
        <v>102</v>
      </c>
      <c r="E7" s="21" t="s">
        <v>61</v>
      </c>
      <c r="F7" s="33" t="s">
        <v>101</v>
      </c>
    </row>
    <row r="8" spans="1:7" ht="15.75">
      <c r="A8" s="31" t="s">
        <v>102</v>
      </c>
      <c r="B8" s="31" t="s">
        <v>102</v>
      </c>
      <c r="C8" s="31" t="s">
        <v>102</v>
      </c>
      <c r="D8" s="31" t="s">
        <v>102</v>
      </c>
      <c r="E8" s="22" t="s">
        <v>62</v>
      </c>
      <c r="F8" s="24">
        <v>0</v>
      </c>
      <c r="G8" s="31" t="s">
        <v>101</v>
      </c>
    </row>
    <row r="9" spans="1:7" ht="15.75">
      <c r="A9" s="31" t="s">
        <v>102</v>
      </c>
      <c r="B9" s="31" t="s">
        <v>102</v>
      </c>
      <c r="C9" s="31" t="s">
        <v>102</v>
      </c>
      <c r="D9" s="31" t="s">
        <v>102</v>
      </c>
      <c r="E9" s="22" t="s">
        <v>63</v>
      </c>
      <c r="F9" s="24">
        <v>26.885788133646287</v>
      </c>
      <c r="G9" s="31" t="s">
        <v>101</v>
      </c>
    </row>
    <row r="10" spans="1:6" ht="17.25" customHeight="1">
      <c r="A10" s="29" t="s">
        <v>100</v>
      </c>
      <c r="E10" s="28"/>
      <c r="F10" s="12"/>
    </row>
    <row r="11" spans="1:6" ht="31.5">
      <c r="A11" s="31" t="s">
        <v>102</v>
      </c>
      <c r="B11" s="31" t="s">
        <v>102</v>
      </c>
      <c r="C11" s="31" t="s">
        <v>102</v>
      </c>
      <c r="D11" s="31" t="s">
        <v>102</v>
      </c>
      <c r="E11" s="21" t="s">
        <v>64</v>
      </c>
      <c r="F11" s="33" t="s">
        <v>101</v>
      </c>
    </row>
    <row r="12" spans="1:7" ht="15.75">
      <c r="A12" s="31" t="s">
        <v>102</v>
      </c>
      <c r="B12" s="31" t="s">
        <v>102</v>
      </c>
      <c r="C12" s="31" t="s">
        <v>102</v>
      </c>
      <c r="D12" s="31" t="s">
        <v>102</v>
      </c>
      <c r="E12" s="22" t="s">
        <v>65</v>
      </c>
      <c r="F12" s="13">
        <v>0</v>
      </c>
      <c r="G12" s="31" t="s">
        <v>101</v>
      </c>
    </row>
    <row r="13" spans="1:7" ht="15.75">
      <c r="A13" s="31" t="s">
        <v>102</v>
      </c>
      <c r="B13" s="31" t="s">
        <v>102</v>
      </c>
      <c r="C13" s="31" t="s">
        <v>102</v>
      </c>
      <c r="D13" s="31" t="s">
        <v>102</v>
      </c>
      <c r="E13" s="22" t="s">
        <v>66</v>
      </c>
      <c r="F13" s="13">
        <v>0.30623999999999996</v>
      </c>
      <c r="G13" s="31" t="s">
        <v>101</v>
      </c>
    </row>
    <row r="14" spans="1:6" ht="17.25" customHeight="1">
      <c r="A14" s="29" t="s">
        <v>100</v>
      </c>
      <c r="E14" s="28"/>
      <c r="F14" s="12"/>
    </row>
    <row r="15" spans="1:6" ht="31.5">
      <c r="A15" s="31" t="s">
        <v>102</v>
      </c>
      <c r="B15" s="31" t="s">
        <v>102</v>
      </c>
      <c r="C15" s="31" t="s">
        <v>102</v>
      </c>
      <c r="D15" s="31" t="s">
        <v>102</v>
      </c>
      <c r="E15" s="21" t="s">
        <v>67</v>
      </c>
      <c r="F15" s="33" t="s">
        <v>101</v>
      </c>
    </row>
    <row r="16" spans="1:7" ht="25.5">
      <c r="A16" s="31" t="s">
        <v>102</v>
      </c>
      <c r="B16" s="31" t="s">
        <v>102</v>
      </c>
      <c r="C16" s="31" t="s">
        <v>102</v>
      </c>
      <c r="D16" s="31" t="s">
        <v>102</v>
      </c>
      <c r="E16" s="22" t="s">
        <v>68</v>
      </c>
      <c r="F16" s="10">
        <v>0</v>
      </c>
      <c r="G16" s="31" t="s">
        <v>101</v>
      </c>
    </row>
    <row r="17" spans="1:7" ht="15.75">
      <c r="A17" s="31" t="s">
        <v>102</v>
      </c>
      <c r="B17" s="31" t="s">
        <v>102</v>
      </c>
      <c r="C17" s="31" t="s">
        <v>102</v>
      </c>
      <c r="D17" s="31" t="s">
        <v>102</v>
      </c>
      <c r="E17" s="22" t="s">
        <v>69</v>
      </c>
      <c r="F17" s="10">
        <v>0</v>
      </c>
      <c r="G17" s="31" t="s">
        <v>101</v>
      </c>
    </row>
    <row r="18" spans="1:7" ht="15.75">
      <c r="A18" s="31" t="s">
        <v>102</v>
      </c>
      <c r="B18" s="31" t="s">
        <v>102</v>
      </c>
      <c r="C18" s="31" t="s">
        <v>102</v>
      </c>
      <c r="D18" s="31" t="s">
        <v>102</v>
      </c>
      <c r="E18" s="22" t="s">
        <v>70</v>
      </c>
      <c r="F18" s="10">
        <v>0</v>
      </c>
      <c r="G18" s="31" t="s">
        <v>101</v>
      </c>
    </row>
    <row r="19" spans="1:6" ht="17.25" customHeight="1">
      <c r="A19" s="29" t="s">
        <v>100</v>
      </c>
      <c r="E19" s="28"/>
      <c r="F19" s="12"/>
    </row>
    <row r="20" spans="1:6" ht="31.5">
      <c r="A20" s="31" t="s">
        <v>102</v>
      </c>
      <c r="B20" s="31" t="s">
        <v>102</v>
      </c>
      <c r="C20" s="31" t="s">
        <v>102</v>
      </c>
      <c r="D20" s="31" t="s">
        <v>102</v>
      </c>
      <c r="E20" s="21" t="s">
        <v>71</v>
      </c>
      <c r="F20" s="34" t="s">
        <v>101</v>
      </c>
    </row>
    <row r="21" spans="1:7" ht="15.75">
      <c r="A21" s="31" t="s">
        <v>102</v>
      </c>
      <c r="B21" s="31" t="s">
        <v>102</v>
      </c>
      <c r="C21" s="31" t="s">
        <v>102</v>
      </c>
      <c r="D21" s="31" t="s">
        <v>102</v>
      </c>
      <c r="E21" s="22" t="s">
        <v>72</v>
      </c>
      <c r="F21" s="10">
        <v>0</v>
      </c>
      <c r="G21" s="31" t="s">
        <v>101</v>
      </c>
    </row>
    <row r="22" spans="1:7" ht="15.75">
      <c r="A22" s="31" t="s">
        <v>102</v>
      </c>
      <c r="B22" s="31" t="s">
        <v>102</v>
      </c>
      <c r="C22" s="31" t="s">
        <v>102</v>
      </c>
      <c r="D22" s="31" t="s">
        <v>102</v>
      </c>
      <c r="E22" s="22" t="s">
        <v>73</v>
      </c>
      <c r="F22" s="10">
        <v>0</v>
      </c>
      <c r="G22" s="31" t="s">
        <v>101</v>
      </c>
    </row>
    <row r="23" spans="1:6" ht="31.5">
      <c r="A23" s="31" t="s">
        <v>102</v>
      </c>
      <c r="B23" s="31" t="s">
        <v>102</v>
      </c>
      <c r="C23" s="31" t="s">
        <v>102</v>
      </c>
      <c r="D23" s="31" t="s">
        <v>102</v>
      </c>
      <c r="E23" s="22" t="s">
        <v>74</v>
      </c>
      <c r="F23" s="35" t="s">
        <v>101</v>
      </c>
    </row>
    <row r="24" spans="1:6" ht="31.5">
      <c r="A24" s="31" t="s">
        <v>102</v>
      </c>
      <c r="B24" s="31" t="s">
        <v>102</v>
      </c>
      <c r="C24" s="31" t="s">
        <v>102</v>
      </c>
      <c r="D24" s="31" t="s">
        <v>102</v>
      </c>
      <c r="E24" s="22" t="s">
        <v>75</v>
      </c>
      <c r="F24" s="35" t="s">
        <v>101</v>
      </c>
    </row>
    <row r="25" spans="1:7" ht="15.75">
      <c r="A25" s="31" t="s">
        <v>102</v>
      </c>
      <c r="B25" s="31" t="s">
        <v>102</v>
      </c>
      <c r="C25" s="31" t="s">
        <v>102</v>
      </c>
      <c r="D25" s="31" t="s">
        <v>102</v>
      </c>
      <c r="E25" s="22" t="s">
        <v>76</v>
      </c>
      <c r="F25" s="10">
        <v>0</v>
      </c>
      <c r="G25" s="31" t="s">
        <v>101</v>
      </c>
    </row>
    <row r="26" spans="1:7" ht="15.75">
      <c r="A26" s="31" t="s">
        <v>102</v>
      </c>
      <c r="B26" s="31" t="s">
        <v>102</v>
      </c>
      <c r="C26" s="31" t="s">
        <v>102</v>
      </c>
      <c r="D26" s="31" t="s">
        <v>102</v>
      </c>
      <c r="E26" s="22" t="s">
        <v>77</v>
      </c>
      <c r="F26" s="10">
        <v>0</v>
      </c>
      <c r="G26" s="31" t="s">
        <v>101</v>
      </c>
    </row>
    <row r="27" spans="1:7" ht="15.75">
      <c r="A27" s="31" t="s">
        <v>102</v>
      </c>
      <c r="B27" s="31" t="s">
        <v>102</v>
      </c>
      <c r="C27" s="31" t="s">
        <v>102</v>
      </c>
      <c r="D27" s="31" t="s">
        <v>102</v>
      </c>
      <c r="E27" s="22" t="s">
        <v>78</v>
      </c>
      <c r="F27" s="13">
        <v>0</v>
      </c>
      <c r="G27" s="31" t="s">
        <v>101</v>
      </c>
    </row>
    <row r="28" spans="1:7" ht="15.75">
      <c r="A28" s="31" t="s">
        <v>102</v>
      </c>
      <c r="B28" s="31" t="s">
        <v>102</v>
      </c>
      <c r="C28" s="31" t="s">
        <v>102</v>
      </c>
      <c r="D28" s="31" t="s">
        <v>102</v>
      </c>
      <c r="E28" s="22" t="s">
        <v>79</v>
      </c>
      <c r="F28" s="13">
        <v>0</v>
      </c>
      <c r="G28" s="31" t="s">
        <v>101</v>
      </c>
    </row>
    <row r="29" spans="1:6" ht="17.25" customHeight="1">
      <c r="A29" s="29" t="s">
        <v>100</v>
      </c>
      <c r="E29" s="22"/>
      <c r="F29" s="26"/>
    </row>
    <row r="30" spans="1:6" ht="31.5">
      <c r="A30" s="31" t="s">
        <v>102</v>
      </c>
      <c r="B30" s="31" t="s">
        <v>102</v>
      </c>
      <c r="C30" s="31" t="s">
        <v>102</v>
      </c>
      <c r="D30" s="31" t="s">
        <v>102</v>
      </c>
      <c r="E30" s="21" t="s">
        <v>80</v>
      </c>
      <c r="F30" s="34" t="s">
        <v>101</v>
      </c>
    </row>
    <row r="31" spans="1:7" ht="15.75">
      <c r="A31" s="31" t="s">
        <v>102</v>
      </c>
      <c r="B31" s="31" t="s">
        <v>102</v>
      </c>
      <c r="C31" s="31" t="s">
        <v>102</v>
      </c>
      <c r="D31" s="31" t="s">
        <v>102</v>
      </c>
      <c r="E31" s="22" t="s">
        <v>81</v>
      </c>
      <c r="F31" s="10">
        <v>0</v>
      </c>
      <c r="G31" s="31" t="s">
        <v>101</v>
      </c>
    </row>
    <row r="32" spans="1:7" ht="15.75">
      <c r="A32" s="31" t="s">
        <v>102</v>
      </c>
      <c r="B32" s="31" t="s">
        <v>102</v>
      </c>
      <c r="C32" s="31" t="s">
        <v>102</v>
      </c>
      <c r="D32" s="31" t="s">
        <v>102</v>
      </c>
      <c r="E32" s="22" t="s">
        <v>82</v>
      </c>
      <c r="F32" s="10">
        <v>0</v>
      </c>
      <c r="G32" s="31" t="s">
        <v>101</v>
      </c>
    </row>
    <row r="33" spans="1:6" ht="17.25" customHeight="1">
      <c r="A33" s="29" t="s">
        <v>100</v>
      </c>
      <c r="E33" s="28"/>
      <c r="F33" s="12"/>
    </row>
    <row r="34" spans="1:7" ht="15.75">
      <c r="A34" s="31" t="s">
        <v>102</v>
      </c>
      <c r="B34" s="31" t="s">
        <v>102</v>
      </c>
      <c r="C34" s="31" t="s">
        <v>102</v>
      </c>
      <c r="D34" s="31" t="s">
        <v>102</v>
      </c>
      <c r="E34" s="21" t="s">
        <v>83</v>
      </c>
      <c r="F34" s="11">
        <v>27.192028133646286</v>
      </c>
      <c r="G34" s="31" t="s">
        <v>101</v>
      </c>
    </row>
    <row r="35" spans="1:6" ht="17.25" customHeight="1">
      <c r="A35" s="29" t="s">
        <v>100</v>
      </c>
      <c r="E35" s="28"/>
      <c r="F35" s="12"/>
    </row>
    <row r="36" spans="1:6" ht="31.5">
      <c r="A36" s="31" t="s">
        <v>102</v>
      </c>
      <c r="B36" s="31" t="s">
        <v>102</v>
      </c>
      <c r="C36" s="31" t="s">
        <v>102</v>
      </c>
      <c r="D36" s="31" t="s">
        <v>102</v>
      </c>
      <c r="E36" s="21" t="s">
        <v>84</v>
      </c>
      <c r="F36" s="36" t="s">
        <v>101</v>
      </c>
    </row>
    <row r="37" spans="1:7" ht="25.5">
      <c r="A37" s="31" t="s">
        <v>102</v>
      </c>
      <c r="B37" s="31" t="s">
        <v>102</v>
      </c>
      <c r="C37" s="31" t="s">
        <v>102</v>
      </c>
      <c r="D37" s="31" t="s">
        <v>102</v>
      </c>
      <c r="E37" s="22" t="s">
        <v>85</v>
      </c>
      <c r="F37" s="27">
        <v>0</v>
      </c>
      <c r="G37" s="31" t="s">
        <v>101</v>
      </c>
    </row>
    <row r="38" spans="1:7" ht="15.75">
      <c r="A38" s="31" t="s">
        <v>102</v>
      </c>
      <c r="B38" s="31" t="s">
        <v>102</v>
      </c>
      <c r="C38" s="31" t="s">
        <v>102</v>
      </c>
      <c r="D38" s="31" t="s">
        <v>102</v>
      </c>
      <c r="E38" s="22" t="s">
        <v>86</v>
      </c>
      <c r="F38" s="27">
        <v>0.00021127855037574166</v>
      </c>
      <c r="G38" s="31" t="s">
        <v>101</v>
      </c>
    </row>
    <row r="39" spans="1:6" ht="17.25" customHeight="1">
      <c r="A39" s="29" t="s">
        <v>100</v>
      </c>
      <c r="E39" s="23"/>
      <c r="F39" s="27"/>
    </row>
    <row r="40" spans="1:7" ht="15.75">
      <c r="A40" s="31" t="s">
        <v>102</v>
      </c>
      <c r="B40" s="31" t="s">
        <v>102</v>
      </c>
      <c r="C40" s="31" t="s">
        <v>102</v>
      </c>
      <c r="D40" s="31" t="s">
        <v>102</v>
      </c>
      <c r="E40" s="21" t="s">
        <v>28</v>
      </c>
      <c r="F40" s="13">
        <v>118725.76152603407</v>
      </c>
      <c r="G40" s="31" t="s">
        <v>101</v>
      </c>
    </row>
    <row r="41" ht="85.5">
      <c r="A41" s="29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9" t="s">
        <v>100</v>
      </c>
    </row>
    <row r="2" spans="1:6" ht="31.5">
      <c r="A2" s="31" t="s">
        <v>102</v>
      </c>
      <c r="B2" s="31" t="s">
        <v>102</v>
      </c>
      <c r="C2" s="31" t="s">
        <v>102</v>
      </c>
      <c r="D2" s="31" t="s">
        <v>102</v>
      </c>
      <c r="E2" s="18" t="s">
        <v>60</v>
      </c>
      <c r="F2" s="30" t="s">
        <v>101</v>
      </c>
    </row>
    <row r="3" spans="1:6" ht="17.25" customHeight="1">
      <c r="A3" s="29" t="s">
        <v>100</v>
      </c>
      <c r="E3" s="19"/>
      <c r="F3" s="8"/>
    </row>
    <row r="4" spans="1:6" ht="15.75">
      <c r="A4" s="31" t="s">
        <v>102</v>
      </c>
      <c r="B4" s="31" t="s">
        <v>102</v>
      </c>
      <c r="C4" s="31" t="s">
        <v>102</v>
      </c>
      <c r="D4" s="31" t="s">
        <v>102</v>
      </c>
      <c r="E4" s="20" t="str">
        <f>_xlfn.COMPOUNDVALUE(9)</f>
        <v>הראל גמל אג"ח עד 20% מניות</v>
      </c>
      <c r="F4" s="30" t="s">
        <v>101</v>
      </c>
    </row>
    <row r="5" spans="1:6" ht="17.25" customHeight="1">
      <c r="A5" s="29" t="s">
        <v>100</v>
      </c>
      <c r="E5" s="19"/>
      <c r="F5" s="8"/>
    </row>
    <row r="6" spans="1:7" ht="15.75">
      <c r="A6" s="31" t="s">
        <v>102</v>
      </c>
      <c r="B6" s="31" t="s">
        <v>102</v>
      </c>
      <c r="C6" s="31" t="s">
        <v>102</v>
      </c>
      <c r="D6" s="31" t="s">
        <v>102</v>
      </c>
      <c r="E6" s="32" t="s">
        <v>102</v>
      </c>
      <c r="F6" s="9" t="s">
        <v>29</v>
      </c>
      <c r="G6" s="31" t="s">
        <v>101</v>
      </c>
    </row>
    <row r="7" spans="1:6" ht="31.5">
      <c r="A7" s="31" t="s">
        <v>102</v>
      </c>
      <c r="B7" s="31" t="s">
        <v>102</v>
      </c>
      <c r="C7" s="31" t="s">
        <v>102</v>
      </c>
      <c r="D7" s="31" t="s">
        <v>102</v>
      </c>
      <c r="E7" s="21" t="s">
        <v>61</v>
      </c>
      <c r="F7" s="33" t="s">
        <v>101</v>
      </c>
    </row>
    <row r="8" spans="1:7" ht="15.75">
      <c r="A8" s="31" t="s">
        <v>102</v>
      </c>
      <c r="B8" s="31" t="s">
        <v>102</v>
      </c>
      <c r="C8" s="31" t="s">
        <v>102</v>
      </c>
      <c r="D8" s="31" t="s">
        <v>102</v>
      </c>
      <c r="E8" s="22" t="s">
        <v>62</v>
      </c>
      <c r="F8" s="24">
        <v>0</v>
      </c>
      <c r="G8" s="31" t="s">
        <v>101</v>
      </c>
    </row>
    <row r="9" spans="1:7" ht="15.75">
      <c r="A9" s="31" t="s">
        <v>102</v>
      </c>
      <c r="B9" s="31" t="s">
        <v>102</v>
      </c>
      <c r="C9" s="31" t="s">
        <v>102</v>
      </c>
      <c r="D9" s="31" t="s">
        <v>102</v>
      </c>
      <c r="E9" s="22" t="s">
        <v>63</v>
      </c>
      <c r="F9" s="24">
        <v>183.15723951165478</v>
      </c>
      <c r="G9" s="31" t="s">
        <v>101</v>
      </c>
    </row>
    <row r="10" spans="1:6" ht="17.25" customHeight="1">
      <c r="A10" s="29" t="s">
        <v>100</v>
      </c>
      <c r="E10" s="28"/>
      <c r="F10" s="12"/>
    </row>
    <row r="11" spans="1:6" ht="31.5">
      <c r="A11" s="31" t="s">
        <v>102</v>
      </c>
      <c r="B11" s="31" t="s">
        <v>102</v>
      </c>
      <c r="C11" s="31" t="s">
        <v>102</v>
      </c>
      <c r="D11" s="31" t="s">
        <v>102</v>
      </c>
      <c r="E11" s="21" t="s">
        <v>64</v>
      </c>
      <c r="F11" s="33" t="s">
        <v>101</v>
      </c>
    </row>
    <row r="12" spans="1:7" ht="15.75">
      <c r="A12" s="31" t="s">
        <v>102</v>
      </c>
      <c r="B12" s="31" t="s">
        <v>102</v>
      </c>
      <c r="C12" s="31" t="s">
        <v>102</v>
      </c>
      <c r="D12" s="31" t="s">
        <v>102</v>
      </c>
      <c r="E12" s="22" t="s">
        <v>65</v>
      </c>
      <c r="F12" s="13">
        <v>0</v>
      </c>
      <c r="G12" s="31" t="s">
        <v>101</v>
      </c>
    </row>
    <row r="13" spans="1:7" ht="15.75">
      <c r="A13" s="31" t="s">
        <v>102</v>
      </c>
      <c r="B13" s="31" t="s">
        <v>102</v>
      </c>
      <c r="C13" s="31" t="s">
        <v>102</v>
      </c>
      <c r="D13" s="31" t="s">
        <v>102</v>
      </c>
      <c r="E13" s="22" t="s">
        <v>66</v>
      </c>
      <c r="F13" s="13">
        <v>16.355330000000002</v>
      </c>
      <c r="G13" s="31" t="s">
        <v>101</v>
      </c>
    </row>
    <row r="14" spans="1:6" ht="17.25" customHeight="1">
      <c r="A14" s="29" t="s">
        <v>100</v>
      </c>
      <c r="E14" s="28"/>
      <c r="F14" s="12"/>
    </row>
    <row r="15" spans="1:6" ht="31.5">
      <c r="A15" s="31" t="s">
        <v>102</v>
      </c>
      <c r="B15" s="31" t="s">
        <v>102</v>
      </c>
      <c r="C15" s="31" t="s">
        <v>102</v>
      </c>
      <c r="D15" s="31" t="s">
        <v>102</v>
      </c>
      <c r="E15" s="21" t="s">
        <v>67</v>
      </c>
      <c r="F15" s="33" t="s">
        <v>101</v>
      </c>
    </row>
    <row r="16" spans="1:7" ht="25.5">
      <c r="A16" s="31" t="s">
        <v>102</v>
      </c>
      <c r="B16" s="31" t="s">
        <v>102</v>
      </c>
      <c r="C16" s="31" t="s">
        <v>102</v>
      </c>
      <c r="D16" s="31" t="s">
        <v>102</v>
      </c>
      <c r="E16" s="22" t="s">
        <v>68</v>
      </c>
      <c r="F16" s="10">
        <v>341.79047670900974</v>
      </c>
      <c r="G16" s="31" t="s">
        <v>101</v>
      </c>
    </row>
    <row r="17" spans="1:7" ht="15.75">
      <c r="A17" s="31" t="s">
        <v>102</v>
      </c>
      <c r="B17" s="31" t="s">
        <v>102</v>
      </c>
      <c r="C17" s="31" t="s">
        <v>102</v>
      </c>
      <c r="D17" s="31" t="s">
        <v>102</v>
      </c>
      <c r="E17" s="22" t="s">
        <v>69</v>
      </c>
      <c r="F17" s="10">
        <v>1.609130238882588</v>
      </c>
      <c r="G17" s="31" t="s">
        <v>101</v>
      </c>
    </row>
    <row r="18" spans="1:7" ht="15.75">
      <c r="A18" s="31" t="s">
        <v>102</v>
      </c>
      <c r="B18" s="31" t="s">
        <v>102</v>
      </c>
      <c r="C18" s="31" t="s">
        <v>102</v>
      </c>
      <c r="D18" s="31" t="s">
        <v>102</v>
      </c>
      <c r="E18" s="22" t="s">
        <v>70</v>
      </c>
      <c r="F18" s="10">
        <v>0</v>
      </c>
      <c r="G18" s="31" t="s">
        <v>101</v>
      </c>
    </row>
    <row r="19" spans="1:6" ht="17.25" customHeight="1">
      <c r="A19" s="29" t="s">
        <v>100</v>
      </c>
      <c r="E19" s="28"/>
      <c r="F19" s="12"/>
    </row>
    <row r="20" spans="1:6" ht="31.5">
      <c r="A20" s="31" t="s">
        <v>102</v>
      </c>
      <c r="B20" s="31" t="s">
        <v>102</v>
      </c>
      <c r="C20" s="31" t="s">
        <v>102</v>
      </c>
      <c r="D20" s="31" t="s">
        <v>102</v>
      </c>
      <c r="E20" s="21" t="s">
        <v>71</v>
      </c>
      <c r="F20" s="34" t="s">
        <v>101</v>
      </c>
    </row>
    <row r="21" spans="1:7" ht="15.75">
      <c r="A21" s="31" t="s">
        <v>102</v>
      </c>
      <c r="B21" s="31" t="s">
        <v>102</v>
      </c>
      <c r="C21" s="31" t="s">
        <v>102</v>
      </c>
      <c r="D21" s="31" t="s">
        <v>102</v>
      </c>
      <c r="E21" s="22" t="s">
        <v>72</v>
      </c>
      <c r="F21" s="10">
        <v>385.9946609562768</v>
      </c>
      <c r="G21" s="31" t="s">
        <v>101</v>
      </c>
    </row>
    <row r="22" spans="1:7" ht="15.75">
      <c r="A22" s="31" t="s">
        <v>102</v>
      </c>
      <c r="B22" s="31" t="s">
        <v>102</v>
      </c>
      <c r="C22" s="31" t="s">
        <v>102</v>
      </c>
      <c r="D22" s="31" t="s">
        <v>102</v>
      </c>
      <c r="E22" s="22" t="s">
        <v>73</v>
      </c>
      <c r="F22" s="10">
        <v>4042.1470620250666</v>
      </c>
      <c r="G22" s="31" t="s">
        <v>101</v>
      </c>
    </row>
    <row r="23" spans="1:6" ht="31.5">
      <c r="A23" s="31" t="s">
        <v>102</v>
      </c>
      <c r="B23" s="31" t="s">
        <v>102</v>
      </c>
      <c r="C23" s="31" t="s">
        <v>102</v>
      </c>
      <c r="D23" s="31" t="s">
        <v>102</v>
      </c>
      <c r="E23" s="22" t="s">
        <v>74</v>
      </c>
      <c r="F23" s="35" t="s">
        <v>101</v>
      </c>
    </row>
    <row r="24" spans="1:6" ht="31.5">
      <c r="A24" s="31" t="s">
        <v>102</v>
      </c>
      <c r="B24" s="31" t="s">
        <v>102</v>
      </c>
      <c r="C24" s="31" t="s">
        <v>102</v>
      </c>
      <c r="D24" s="31" t="s">
        <v>102</v>
      </c>
      <c r="E24" s="22" t="s">
        <v>75</v>
      </c>
      <c r="F24" s="35" t="s">
        <v>101</v>
      </c>
    </row>
    <row r="25" spans="1:7" ht="15.75">
      <c r="A25" s="31" t="s">
        <v>102</v>
      </c>
      <c r="B25" s="31" t="s">
        <v>102</v>
      </c>
      <c r="C25" s="31" t="s">
        <v>102</v>
      </c>
      <c r="D25" s="31" t="s">
        <v>102</v>
      </c>
      <c r="E25" s="22" t="s">
        <v>76</v>
      </c>
      <c r="F25" s="10">
        <v>1.988474290503871</v>
      </c>
      <c r="G25" s="31" t="s">
        <v>101</v>
      </c>
    </row>
    <row r="26" spans="1:7" ht="15.75">
      <c r="A26" s="31" t="s">
        <v>102</v>
      </c>
      <c r="B26" s="31" t="s">
        <v>102</v>
      </c>
      <c r="C26" s="31" t="s">
        <v>102</v>
      </c>
      <c r="D26" s="31" t="s">
        <v>102</v>
      </c>
      <c r="E26" s="22" t="s">
        <v>77</v>
      </c>
      <c r="F26" s="10">
        <v>131.65616955146663</v>
      </c>
      <c r="G26" s="31" t="s">
        <v>101</v>
      </c>
    </row>
    <row r="27" spans="1:7" ht="15.75">
      <c r="A27" s="31" t="s">
        <v>102</v>
      </c>
      <c r="B27" s="31" t="s">
        <v>102</v>
      </c>
      <c r="C27" s="31" t="s">
        <v>102</v>
      </c>
      <c r="D27" s="31" t="s">
        <v>102</v>
      </c>
      <c r="E27" s="22" t="s">
        <v>78</v>
      </c>
      <c r="F27" s="13">
        <v>0</v>
      </c>
      <c r="G27" s="31" t="s">
        <v>101</v>
      </c>
    </row>
    <row r="28" spans="1:7" ht="15.75">
      <c r="A28" s="31" t="s">
        <v>102</v>
      </c>
      <c r="B28" s="31" t="s">
        <v>102</v>
      </c>
      <c r="C28" s="31" t="s">
        <v>102</v>
      </c>
      <c r="D28" s="31" t="s">
        <v>102</v>
      </c>
      <c r="E28" s="22" t="s">
        <v>79</v>
      </c>
      <c r="F28" s="13">
        <v>440.48723355819175</v>
      </c>
      <c r="G28" s="31" t="s">
        <v>101</v>
      </c>
    </row>
    <row r="29" spans="1:6" ht="17.25" customHeight="1">
      <c r="A29" s="29" t="s">
        <v>100</v>
      </c>
      <c r="E29" s="22"/>
      <c r="F29" s="26"/>
    </row>
    <row r="30" spans="1:6" ht="31.5">
      <c r="A30" s="31" t="s">
        <v>102</v>
      </c>
      <c r="B30" s="31" t="s">
        <v>102</v>
      </c>
      <c r="C30" s="31" t="s">
        <v>102</v>
      </c>
      <c r="D30" s="31" t="s">
        <v>102</v>
      </c>
      <c r="E30" s="21" t="s">
        <v>80</v>
      </c>
      <c r="F30" s="34" t="s">
        <v>101</v>
      </c>
    </row>
    <row r="31" spans="1:7" ht="15.75">
      <c r="A31" s="31" t="s">
        <v>102</v>
      </c>
      <c r="B31" s="31" t="s">
        <v>102</v>
      </c>
      <c r="C31" s="31" t="s">
        <v>102</v>
      </c>
      <c r="D31" s="31" t="s">
        <v>102</v>
      </c>
      <c r="E31" s="22" t="s">
        <v>81</v>
      </c>
      <c r="F31" s="10">
        <v>0.02163</v>
      </c>
      <c r="G31" s="31" t="s">
        <v>101</v>
      </c>
    </row>
    <row r="32" spans="1:7" ht="15.75">
      <c r="A32" s="31" t="s">
        <v>102</v>
      </c>
      <c r="B32" s="31" t="s">
        <v>102</v>
      </c>
      <c r="C32" s="31" t="s">
        <v>102</v>
      </c>
      <c r="D32" s="31" t="s">
        <v>102</v>
      </c>
      <c r="E32" s="22" t="s">
        <v>82</v>
      </c>
      <c r="F32" s="10">
        <v>76.41583999999999</v>
      </c>
      <c r="G32" s="31" t="s">
        <v>101</v>
      </c>
    </row>
    <row r="33" spans="1:6" ht="17.25" customHeight="1">
      <c r="A33" s="29" t="s">
        <v>100</v>
      </c>
      <c r="E33" s="28"/>
      <c r="F33" s="12"/>
    </row>
    <row r="34" spans="1:7" ht="15.75">
      <c r="A34" s="31" t="s">
        <v>102</v>
      </c>
      <c r="B34" s="31" t="s">
        <v>102</v>
      </c>
      <c r="C34" s="31" t="s">
        <v>102</v>
      </c>
      <c r="D34" s="31" t="s">
        <v>102</v>
      </c>
      <c r="E34" s="21" t="s">
        <v>83</v>
      </c>
      <c r="F34" s="11">
        <v>5621.6232468410535</v>
      </c>
      <c r="G34" s="31" t="s">
        <v>101</v>
      </c>
    </row>
    <row r="35" spans="1:6" ht="17.25" customHeight="1">
      <c r="A35" s="29" t="s">
        <v>100</v>
      </c>
      <c r="E35" s="28"/>
      <c r="F35" s="12"/>
    </row>
    <row r="36" spans="1:6" ht="31.5">
      <c r="A36" s="31" t="s">
        <v>102</v>
      </c>
      <c r="B36" s="31" t="s">
        <v>102</v>
      </c>
      <c r="C36" s="31" t="s">
        <v>102</v>
      </c>
      <c r="D36" s="31" t="s">
        <v>102</v>
      </c>
      <c r="E36" s="21" t="s">
        <v>84</v>
      </c>
      <c r="F36" s="36" t="s">
        <v>101</v>
      </c>
    </row>
    <row r="37" spans="1:7" ht="25.5">
      <c r="A37" s="31" t="s">
        <v>102</v>
      </c>
      <c r="B37" s="31" t="s">
        <v>102</v>
      </c>
      <c r="C37" s="31" t="s">
        <v>102</v>
      </c>
      <c r="D37" s="31" t="s">
        <v>102</v>
      </c>
      <c r="E37" s="22" t="s">
        <v>85</v>
      </c>
      <c r="F37" s="27">
        <v>0.001966442606145002</v>
      </c>
      <c r="G37" s="31" t="s">
        <v>101</v>
      </c>
    </row>
    <row r="38" spans="1:7" ht="15.75">
      <c r="A38" s="31" t="s">
        <v>102</v>
      </c>
      <c r="B38" s="31" t="s">
        <v>102</v>
      </c>
      <c r="C38" s="31" t="s">
        <v>102</v>
      </c>
      <c r="D38" s="31" t="s">
        <v>102</v>
      </c>
      <c r="E38" s="22" t="s">
        <v>86</v>
      </c>
      <c r="F38" s="27">
        <v>0.0020932379405158657</v>
      </c>
      <c r="G38" s="31" t="s">
        <v>101</v>
      </c>
    </row>
    <row r="39" spans="1:6" ht="17.25" customHeight="1">
      <c r="A39" s="29" t="s">
        <v>100</v>
      </c>
      <c r="E39" s="23"/>
      <c r="F39" s="27"/>
    </row>
    <row r="40" spans="1:7" ht="15.75">
      <c r="A40" s="31" t="s">
        <v>102</v>
      </c>
      <c r="B40" s="31" t="s">
        <v>102</v>
      </c>
      <c r="C40" s="31" t="s">
        <v>102</v>
      </c>
      <c r="D40" s="31" t="s">
        <v>102</v>
      </c>
      <c r="E40" s="21" t="s">
        <v>28</v>
      </c>
      <c r="F40" s="13">
        <v>2756490.2734266827</v>
      </c>
      <c r="G40" s="31" t="s">
        <v>101</v>
      </c>
    </row>
    <row r="41" ht="85.5">
      <c r="A41" s="29" t="s">
        <v>107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0" defaultRowHeight="15" zeroHeight="1"/>
  <cols>
    <col min="1" max="4" width="9.00390625" style="0" customWidth="1"/>
    <col min="5" max="5" width="55.57421875" style="0" customWidth="1"/>
    <col min="6" max="6" width="15.57421875" style="0" customWidth="1"/>
    <col min="7" max="7" width="9.00390625" style="0" customWidth="1"/>
    <col min="8" max="16384" width="0" style="0" hidden="1" customWidth="1"/>
  </cols>
  <sheetData>
    <row r="1" ht="17.25" customHeight="1">
      <c r="A1" s="29" t="s">
        <v>100</v>
      </c>
    </row>
    <row r="2" spans="1:6" ht="31.5">
      <c r="A2" s="31" t="s">
        <v>102</v>
      </c>
      <c r="B2" s="31" t="s">
        <v>102</v>
      </c>
      <c r="C2" s="31" t="s">
        <v>102</v>
      </c>
      <c r="D2" s="31" t="s">
        <v>102</v>
      </c>
      <c r="E2" s="18" t="s">
        <v>60</v>
      </c>
      <c r="F2" s="30" t="s">
        <v>101</v>
      </c>
    </row>
    <row r="3" spans="1:6" ht="17.25" customHeight="1">
      <c r="A3" s="29" t="s">
        <v>100</v>
      </c>
      <c r="E3" s="19"/>
      <c r="F3" s="8"/>
    </row>
    <row r="4" spans="1:6" ht="15.75">
      <c r="A4" s="31" t="s">
        <v>102</v>
      </c>
      <c r="B4" s="31" t="s">
        <v>102</v>
      </c>
      <c r="C4" s="31" t="s">
        <v>102</v>
      </c>
      <c r="D4" s="31" t="s">
        <v>102</v>
      </c>
      <c r="E4" s="20" t="str">
        <f>_xlfn.COMPOUNDVALUE(8)</f>
        <v>הראל גמל מסלול אג"ח קונצרני</v>
      </c>
      <c r="F4" s="30" t="s">
        <v>101</v>
      </c>
    </row>
    <row r="5" spans="1:6" ht="17.25" customHeight="1">
      <c r="A5" s="29" t="s">
        <v>100</v>
      </c>
      <c r="E5" s="19"/>
      <c r="F5" s="8"/>
    </row>
    <row r="6" spans="1:7" ht="15.75">
      <c r="A6" s="31" t="s">
        <v>102</v>
      </c>
      <c r="B6" s="31" t="s">
        <v>102</v>
      </c>
      <c r="C6" s="31" t="s">
        <v>102</v>
      </c>
      <c r="D6" s="31" t="s">
        <v>102</v>
      </c>
      <c r="E6" s="32" t="s">
        <v>102</v>
      </c>
      <c r="F6" s="9" t="s">
        <v>29</v>
      </c>
      <c r="G6" s="31" t="s">
        <v>101</v>
      </c>
    </row>
    <row r="7" spans="1:6" ht="31.5">
      <c r="A7" s="31" t="s">
        <v>102</v>
      </c>
      <c r="B7" s="31" t="s">
        <v>102</v>
      </c>
      <c r="C7" s="31" t="s">
        <v>102</v>
      </c>
      <c r="D7" s="31" t="s">
        <v>102</v>
      </c>
      <c r="E7" s="21" t="s">
        <v>61</v>
      </c>
      <c r="F7" s="33" t="s">
        <v>101</v>
      </c>
    </row>
    <row r="8" spans="1:7" ht="15.75">
      <c r="A8" s="31" t="s">
        <v>102</v>
      </c>
      <c r="B8" s="31" t="s">
        <v>102</v>
      </c>
      <c r="C8" s="31" t="s">
        <v>102</v>
      </c>
      <c r="D8" s="31" t="s">
        <v>102</v>
      </c>
      <c r="E8" s="22" t="s">
        <v>62</v>
      </c>
      <c r="F8" s="24">
        <v>0</v>
      </c>
      <c r="G8" s="31" t="s">
        <v>101</v>
      </c>
    </row>
    <row r="9" spans="1:7" ht="15.75">
      <c r="A9" s="31" t="s">
        <v>102</v>
      </c>
      <c r="B9" s="31" t="s">
        <v>102</v>
      </c>
      <c r="C9" s="31" t="s">
        <v>102</v>
      </c>
      <c r="D9" s="31" t="s">
        <v>102</v>
      </c>
      <c r="E9" s="22" t="s">
        <v>63</v>
      </c>
      <c r="F9" s="24">
        <v>2.4679441708721397</v>
      </c>
      <c r="G9" s="31" t="s">
        <v>101</v>
      </c>
    </row>
    <row r="10" spans="1:6" ht="17.25" customHeight="1">
      <c r="A10" s="29" t="s">
        <v>100</v>
      </c>
      <c r="E10" s="28"/>
      <c r="F10" s="12"/>
    </row>
    <row r="11" spans="1:6" ht="31.5">
      <c r="A11" s="31" t="s">
        <v>102</v>
      </c>
      <c r="B11" s="31" t="s">
        <v>102</v>
      </c>
      <c r="C11" s="31" t="s">
        <v>102</v>
      </c>
      <c r="D11" s="31" t="s">
        <v>102</v>
      </c>
      <c r="E11" s="21" t="s">
        <v>64</v>
      </c>
      <c r="F11" s="33" t="s">
        <v>101</v>
      </c>
    </row>
    <row r="12" spans="1:7" ht="15.75">
      <c r="A12" s="31" t="s">
        <v>102</v>
      </c>
      <c r="B12" s="31" t="s">
        <v>102</v>
      </c>
      <c r="C12" s="31" t="s">
        <v>102</v>
      </c>
      <c r="D12" s="31" t="s">
        <v>102</v>
      </c>
      <c r="E12" s="22" t="s">
        <v>65</v>
      </c>
      <c r="F12" s="13">
        <v>0</v>
      </c>
      <c r="G12" s="31" t="s">
        <v>101</v>
      </c>
    </row>
    <row r="13" spans="1:7" ht="15.75">
      <c r="A13" s="31" t="s">
        <v>102</v>
      </c>
      <c r="B13" s="31" t="s">
        <v>102</v>
      </c>
      <c r="C13" s="31" t="s">
        <v>102</v>
      </c>
      <c r="D13" s="31" t="s">
        <v>102</v>
      </c>
      <c r="E13" s="22" t="s">
        <v>66</v>
      </c>
      <c r="F13" s="13">
        <v>0.5091800000000001</v>
      </c>
      <c r="G13" s="31" t="s">
        <v>101</v>
      </c>
    </row>
    <row r="14" spans="1:6" ht="17.25" customHeight="1">
      <c r="A14" s="29" t="s">
        <v>100</v>
      </c>
      <c r="E14" s="28"/>
      <c r="F14" s="12"/>
    </row>
    <row r="15" spans="1:6" ht="31.5">
      <c r="A15" s="31" t="s">
        <v>102</v>
      </c>
      <c r="B15" s="31" t="s">
        <v>102</v>
      </c>
      <c r="C15" s="31" t="s">
        <v>102</v>
      </c>
      <c r="D15" s="31" t="s">
        <v>102</v>
      </c>
      <c r="E15" s="21" t="s">
        <v>67</v>
      </c>
      <c r="F15" s="33" t="s">
        <v>101</v>
      </c>
    </row>
    <row r="16" spans="1:7" ht="25.5">
      <c r="A16" s="31" t="s">
        <v>102</v>
      </c>
      <c r="B16" s="31" t="s">
        <v>102</v>
      </c>
      <c r="C16" s="31" t="s">
        <v>102</v>
      </c>
      <c r="D16" s="31" t="s">
        <v>102</v>
      </c>
      <c r="E16" s="22" t="s">
        <v>68</v>
      </c>
      <c r="F16" s="10">
        <v>1.56994</v>
      </c>
      <c r="G16" s="31" t="s">
        <v>101</v>
      </c>
    </row>
    <row r="17" spans="1:7" ht="15.75">
      <c r="A17" s="31" t="s">
        <v>102</v>
      </c>
      <c r="B17" s="31" t="s">
        <v>102</v>
      </c>
      <c r="C17" s="31" t="s">
        <v>102</v>
      </c>
      <c r="D17" s="31" t="s">
        <v>102</v>
      </c>
      <c r="E17" s="22" t="s">
        <v>69</v>
      </c>
      <c r="F17" s="10">
        <v>0.006677004695927454</v>
      </c>
      <c r="G17" s="31" t="s">
        <v>101</v>
      </c>
    </row>
    <row r="18" spans="1:7" ht="15.75">
      <c r="A18" s="31" t="s">
        <v>102</v>
      </c>
      <c r="B18" s="31" t="s">
        <v>102</v>
      </c>
      <c r="C18" s="31" t="s">
        <v>102</v>
      </c>
      <c r="D18" s="31" t="s">
        <v>102</v>
      </c>
      <c r="E18" s="22" t="s">
        <v>70</v>
      </c>
      <c r="F18" s="10">
        <v>0</v>
      </c>
      <c r="G18" s="31" t="s">
        <v>101</v>
      </c>
    </row>
    <row r="19" spans="1:6" ht="17.25" customHeight="1">
      <c r="A19" s="29" t="s">
        <v>100</v>
      </c>
      <c r="E19" s="28"/>
      <c r="F19" s="12"/>
    </row>
    <row r="20" spans="1:6" ht="31.5">
      <c r="A20" s="31" t="s">
        <v>102</v>
      </c>
      <c r="B20" s="31" t="s">
        <v>102</v>
      </c>
      <c r="C20" s="31" t="s">
        <v>102</v>
      </c>
      <c r="D20" s="31" t="s">
        <v>102</v>
      </c>
      <c r="E20" s="21" t="s">
        <v>71</v>
      </c>
      <c r="F20" s="34" t="s">
        <v>101</v>
      </c>
    </row>
    <row r="21" spans="1:7" ht="15.75">
      <c r="A21" s="31" t="s">
        <v>102</v>
      </c>
      <c r="B21" s="31" t="s">
        <v>102</v>
      </c>
      <c r="C21" s="31" t="s">
        <v>102</v>
      </c>
      <c r="D21" s="31" t="s">
        <v>102</v>
      </c>
      <c r="E21" s="22" t="s">
        <v>72</v>
      </c>
      <c r="F21" s="10">
        <v>0</v>
      </c>
      <c r="G21" s="31" t="s">
        <v>101</v>
      </c>
    </row>
    <row r="22" spans="1:7" ht="15.75">
      <c r="A22" s="31" t="s">
        <v>102</v>
      </c>
      <c r="B22" s="31" t="s">
        <v>102</v>
      </c>
      <c r="C22" s="31" t="s">
        <v>102</v>
      </c>
      <c r="D22" s="31" t="s">
        <v>102</v>
      </c>
      <c r="E22" s="22" t="s">
        <v>73</v>
      </c>
      <c r="F22" s="10">
        <v>1.4901611679242335</v>
      </c>
      <c r="G22" s="31" t="s">
        <v>101</v>
      </c>
    </row>
    <row r="23" spans="1:6" ht="31.5">
      <c r="A23" s="31" t="s">
        <v>102</v>
      </c>
      <c r="B23" s="31" t="s">
        <v>102</v>
      </c>
      <c r="C23" s="31" t="s">
        <v>102</v>
      </c>
      <c r="D23" s="31" t="s">
        <v>102</v>
      </c>
      <c r="E23" s="22" t="s">
        <v>74</v>
      </c>
      <c r="F23" s="35" t="s">
        <v>101</v>
      </c>
    </row>
    <row r="24" spans="1:6" ht="31.5">
      <c r="A24" s="31" t="s">
        <v>102</v>
      </c>
      <c r="B24" s="31" t="s">
        <v>102</v>
      </c>
      <c r="C24" s="31" t="s">
        <v>102</v>
      </c>
      <c r="D24" s="31" t="s">
        <v>102</v>
      </c>
      <c r="E24" s="22" t="s">
        <v>75</v>
      </c>
      <c r="F24" s="35" t="s">
        <v>101</v>
      </c>
    </row>
    <row r="25" spans="1:7" ht="15.75">
      <c r="A25" s="31" t="s">
        <v>102</v>
      </c>
      <c r="B25" s="31" t="s">
        <v>102</v>
      </c>
      <c r="C25" s="31" t="s">
        <v>102</v>
      </c>
      <c r="D25" s="31" t="s">
        <v>102</v>
      </c>
      <c r="E25" s="22" t="s">
        <v>76</v>
      </c>
      <c r="F25" s="10">
        <v>0.006429784745908531</v>
      </c>
      <c r="G25" s="31" t="s">
        <v>101</v>
      </c>
    </row>
    <row r="26" spans="1:7" ht="15.75">
      <c r="A26" s="31" t="s">
        <v>102</v>
      </c>
      <c r="B26" s="31" t="s">
        <v>102</v>
      </c>
      <c r="C26" s="31" t="s">
        <v>102</v>
      </c>
      <c r="D26" s="31" t="s">
        <v>102</v>
      </c>
      <c r="E26" s="22" t="s">
        <v>77</v>
      </c>
      <c r="F26" s="10">
        <v>1.2481245514304582</v>
      </c>
      <c r="G26" s="31" t="s">
        <v>101</v>
      </c>
    </row>
    <row r="27" spans="1:7" ht="15.75">
      <c r="A27" s="31" t="s">
        <v>102</v>
      </c>
      <c r="B27" s="31" t="s">
        <v>102</v>
      </c>
      <c r="C27" s="31" t="s">
        <v>102</v>
      </c>
      <c r="D27" s="31" t="s">
        <v>102</v>
      </c>
      <c r="E27" s="22" t="s">
        <v>78</v>
      </c>
      <c r="F27" s="13">
        <v>0</v>
      </c>
      <c r="G27" s="31" t="s">
        <v>101</v>
      </c>
    </row>
    <row r="28" spans="1:7" ht="15.75">
      <c r="A28" s="31" t="s">
        <v>102</v>
      </c>
      <c r="B28" s="31" t="s">
        <v>102</v>
      </c>
      <c r="C28" s="31" t="s">
        <v>102</v>
      </c>
      <c r="D28" s="31" t="s">
        <v>102</v>
      </c>
      <c r="E28" s="22" t="s">
        <v>79</v>
      </c>
      <c r="F28" s="13">
        <v>17.352413722851836</v>
      </c>
      <c r="G28" s="31" t="s">
        <v>101</v>
      </c>
    </row>
    <row r="29" spans="1:6" ht="17.25" customHeight="1">
      <c r="A29" s="29" t="s">
        <v>100</v>
      </c>
      <c r="E29" s="22"/>
      <c r="F29" s="26"/>
    </row>
    <row r="30" spans="1:6" ht="31.5">
      <c r="A30" s="31" t="s">
        <v>102</v>
      </c>
      <c r="B30" s="31" t="s">
        <v>102</v>
      </c>
      <c r="C30" s="31" t="s">
        <v>102</v>
      </c>
      <c r="D30" s="31" t="s">
        <v>102</v>
      </c>
      <c r="E30" s="21" t="s">
        <v>80</v>
      </c>
      <c r="F30" s="34" t="s">
        <v>101</v>
      </c>
    </row>
    <row r="31" spans="1:7" ht="15.75">
      <c r="A31" s="31" t="s">
        <v>102</v>
      </c>
      <c r="B31" s="31" t="s">
        <v>102</v>
      </c>
      <c r="C31" s="31" t="s">
        <v>102</v>
      </c>
      <c r="D31" s="31" t="s">
        <v>102</v>
      </c>
      <c r="E31" s="22" t="s">
        <v>81</v>
      </c>
      <c r="F31" s="10">
        <v>0.0022499999999999994</v>
      </c>
      <c r="G31" s="31" t="s">
        <v>101</v>
      </c>
    </row>
    <row r="32" spans="1:7" ht="15.75">
      <c r="A32" s="31" t="s">
        <v>102</v>
      </c>
      <c r="B32" s="31" t="s">
        <v>102</v>
      </c>
      <c r="C32" s="31" t="s">
        <v>102</v>
      </c>
      <c r="D32" s="31" t="s">
        <v>102</v>
      </c>
      <c r="E32" s="22" t="s">
        <v>82</v>
      </c>
      <c r="F32" s="10">
        <v>0.9466000000000001</v>
      </c>
      <c r="G32" s="31" t="s">
        <v>101</v>
      </c>
    </row>
    <row r="33" spans="1:6" ht="17.25" customHeight="1">
      <c r="A33" s="29" t="s">
        <v>100</v>
      </c>
      <c r="E33" s="28"/>
      <c r="F33" s="12"/>
    </row>
    <row r="34" spans="1:7" ht="15.75">
      <c r="A34" s="31" t="s">
        <v>102</v>
      </c>
      <c r="B34" s="31" t="s">
        <v>102</v>
      </c>
      <c r="C34" s="31" t="s">
        <v>102</v>
      </c>
      <c r="D34" s="31" t="s">
        <v>102</v>
      </c>
      <c r="E34" s="21" t="s">
        <v>83</v>
      </c>
      <c r="F34" s="11">
        <v>25.599720402520504</v>
      </c>
      <c r="G34" s="31" t="s">
        <v>101</v>
      </c>
    </row>
    <row r="35" spans="1:6" ht="17.25" customHeight="1">
      <c r="A35" s="29" t="s">
        <v>100</v>
      </c>
      <c r="E35" s="28"/>
      <c r="F35" s="12"/>
    </row>
    <row r="36" spans="1:6" ht="31.5">
      <c r="A36" s="31" t="s">
        <v>102</v>
      </c>
      <c r="B36" s="31" t="s">
        <v>102</v>
      </c>
      <c r="C36" s="31" t="s">
        <v>102</v>
      </c>
      <c r="D36" s="31" t="s">
        <v>102</v>
      </c>
      <c r="E36" s="21" t="s">
        <v>84</v>
      </c>
      <c r="F36" s="36" t="s">
        <v>101</v>
      </c>
    </row>
    <row r="37" spans="1:7" ht="25.5">
      <c r="A37" s="31" t="s">
        <v>102</v>
      </c>
      <c r="B37" s="31" t="s">
        <v>102</v>
      </c>
      <c r="C37" s="31" t="s">
        <v>102</v>
      </c>
      <c r="D37" s="31" t="s">
        <v>102</v>
      </c>
      <c r="E37" s="22" t="s">
        <v>85</v>
      </c>
      <c r="F37" s="27">
        <v>0.0005448142906314199</v>
      </c>
      <c r="G37" s="31" t="s">
        <v>101</v>
      </c>
    </row>
    <row r="38" spans="1:7" ht="15.75">
      <c r="A38" s="31" t="s">
        <v>102</v>
      </c>
      <c r="B38" s="31" t="s">
        <v>102</v>
      </c>
      <c r="C38" s="31" t="s">
        <v>102</v>
      </c>
      <c r="D38" s="31" t="s">
        <v>102</v>
      </c>
      <c r="E38" s="22" t="s">
        <v>86</v>
      </c>
      <c r="F38" s="27">
        <v>0.0006495575973446634</v>
      </c>
      <c r="G38" s="31" t="s">
        <v>101</v>
      </c>
    </row>
    <row r="39" spans="1:6" ht="17.25" customHeight="1">
      <c r="A39" s="29" t="s">
        <v>100</v>
      </c>
      <c r="E39" s="23"/>
      <c r="F39" s="27"/>
    </row>
    <row r="40" spans="1:7" ht="15.75">
      <c r="A40" s="31" t="s">
        <v>102</v>
      </c>
      <c r="B40" s="31" t="s">
        <v>102</v>
      </c>
      <c r="C40" s="31" t="s">
        <v>102</v>
      </c>
      <c r="D40" s="31" t="s">
        <v>102</v>
      </c>
      <c r="E40" s="21" t="s">
        <v>28</v>
      </c>
      <c r="F40" s="13">
        <v>41507.114655057994</v>
      </c>
      <c r="G40" s="31" t="s">
        <v>101</v>
      </c>
    </row>
    <row r="41" ht="85.5">
      <c r="A41" s="29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Harel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נכון לתאריך 31.12.2022</dc:title>
  <dc:subject/>
  <dc:creator>קרן אברהם</dc:creator>
  <cp:keywords/>
  <dc:description>עודכן על ידי חזי מזרחי בעזרת מקרו גרסה 11 בתאריך 15/03/23  בשעה  13:56:50</dc:description>
  <cp:lastModifiedBy>חזי מזרחי</cp:lastModifiedBy>
  <dcterms:created xsi:type="dcterms:W3CDTF">2023-01-30T16:59:25Z</dcterms:created>
  <dcterms:modified xsi:type="dcterms:W3CDTF">2023-03-29T11:57:53Z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arelDocOrd">
    <vt:lpwstr>2</vt:lpwstr>
  </property>
  <property fmtid="{D5CDD505-2E9C-101B-9397-08002B2CF9AE}" pid="4" name="_dlc_Doc">
    <vt:lpwstr>CUSTOMERS-1495-18470</vt:lpwstr>
  </property>
  <property fmtid="{D5CDD505-2E9C-101B-9397-08002B2CF9AE}" pid="5" name="_dlc_DocIdItemGu">
    <vt:lpwstr>0313a6e6-2f11-4d54-81ef-c4282b9c2d95</vt:lpwstr>
  </property>
  <property fmtid="{D5CDD505-2E9C-101B-9397-08002B2CF9AE}" pid="6" name="_dlc_DocIdU">
    <vt:lpwstr>https://www-edit.harel-ext.com/long-term-savings/funding/plans/harel-gemel/_layouts/15/DocIdRedir.aspx?ID=CUSTOMERS-1495-18470, CUSTOMERS-1495-18470</vt:lpwstr>
  </property>
  <property fmtid="{D5CDD505-2E9C-101B-9397-08002B2CF9AE}" pid="7" name="Harel_FormDocumentChoi">
    <vt:lpwstr>פתח מסמך</vt:lpwstr>
  </property>
  <property fmtid="{D5CDD505-2E9C-101B-9397-08002B2CF9AE}" pid="8" name="Harel_RemoveFromUpdatesDa">
    <vt:lpwstr>2023-04-12T00:00:00Z</vt:lpwstr>
  </property>
  <property fmtid="{D5CDD505-2E9C-101B-9397-08002B2CF9AE}" pid="9" name="HarelAbandonSign">
    <vt:lpwstr>0</vt:lpwstr>
  </property>
  <property fmtid="{D5CDD505-2E9C-101B-9397-08002B2CF9AE}" pid="10" name="HarelAbandonSignalTy">
    <vt:lpwstr>ללא</vt:lpwstr>
  </property>
  <property fmtid="{D5CDD505-2E9C-101B-9397-08002B2CF9AE}" pid="11" name="HarelAreaAndProduc">
    <vt:lpwstr/>
  </property>
  <property fmtid="{D5CDD505-2E9C-101B-9397-08002B2CF9AE}" pid="12" name="HarelInfoTy">
    <vt:lpwstr/>
  </property>
  <property fmtid="{D5CDD505-2E9C-101B-9397-08002B2CF9AE}" pid="13" name="HarelServicesAndActiviti">
    <vt:lpwstr/>
  </property>
  <property fmtid="{D5CDD505-2E9C-101B-9397-08002B2CF9AE}" pid="14" name="HarelAutoKeyAssignme">
    <vt:lpwstr>0</vt:lpwstr>
  </property>
  <property fmtid="{D5CDD505-2E9C-101B-9397-08002B2CF9AE}" pid="15" name="Ord">
    <vt:lpwstr>1847000.00000000</vt:lpwstr>
  </property>
  <property fmtid="{D5CDD505-2E9C-101B-9397-08002B2CF9AE}" pid="16" name="HarelInfoTypeTaxHTFie">
    <vt:lpwstr/>
  </property>
  <property fmtid="{D5CDD505-2E9C-101B-9397-08002B2CF9AE}" pid="17" name="nd4fb19c9beb4c13bd210a9bb73b2d">
    <vt:lpwstr/>
  </property>
  <property fmtid="{D5CDD505-2E9C-101B-9397-08002B2CF9AE}" pid="18" name="HarelExcludeFromFilte">
    <vt:lpwstr>0</vt:lpwstr>
  </property>
  <property fmtid="{D5CDD505-2E9C-101B-9397-08002B2CF9AE}" pid="19" name="HarelAreaAndProductsTaxHTFie">
    <vt:lpwstr/>
  </property>
  <property fmtid="{D5CDD505-2E9C-101B-9397-08002B2CF9AE}" pid="20" name="TaxCatchA">
    <vt:lpwstr/>
  </property>
  <property fmtid="{D5CDD505-2E9C-101B-9397-08002B2CF9AE}" pid="21" name="HarelRequiredDownloadFieldLook">
    <vt:lpwstr/>
  </property>
</Properties>
</file>